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D11A3659-8A76-49A5-B9CC-3AA5D6E2394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6" r:id="rId1"/>
  </sheets>
  <externalReferences>
    <externalReference r:id="rId2"/>
    <externalReference r:id="rId3"/>
    <externalReference r:id="rId4"/>
    <externalReference r:id="rId5"/>
  </externalReferences>
  <definedNames>
    <definedName name="BudgetTab">#REF!</definedName>
    <definedName name="C_">#REF!</definedName>
    <definedName name="dfsdfdsf" hidden="1">#REF!</definedName>
    <definedName name="dias">#REF!</definedName>
    <definedName name="L_">#REF!</definedName>
    <definedName name="Matriz">#REF!</definedName>
    <definedName name="meses">'[1]Datos de origen'!$M$1:$M$12</definedName>
    <definedName name="orden">[2]busqueds!$A$38:$A$49</definedName>
    <definedName name="pedidios">'[3]12'!$A$11:$A$16</definedName>
    <definedName name="q_t_">#REF!</definedName>
    <definedName name="q0">#REF!</definedName>
    <definedName name="R_">#REF!</definedName>
    <definedName name="referencias">'[3]12'!$B$11:$B$16</definedName>
    <definedName name="sgsdg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hidden="1">#REF!</definedName>
    <definedName name="t_">#REF!</definedName>
    <definedName name="toño">'[4]12'!$A$11:$A$16</definedName>
    <definedName name="toños">'[4]12'!$A$11:$A$16</definedName>
    <definedName name="toños2">'[4]12'!$B$11:$B$16</definedName>
    <definedName name="valid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6" l="1"/>
  <c r="H26" i="6"/>
  <c r="H2" i="6"/>
  <c r="H3" i="6"/>
  <c r="H56" i="6"/>
  <c r="H9" i="6"/>
  <c r="H64" i="6"/>
  <c r="H39" i="6"/>
  <c r="H10" i="6"/>
  <c r="H27" i="6"/>
  <c r="H11" i="6"/>
  <c r="H48" i="6"/>
  <c r="H12" i="6"/>
  <c r="H33" i="6"/>
  <c r="H34" i="6"/>
  <c r="H57" i="6"/>
  <c r="H4" i="6"/>
  <c r="H20" i="6"/>
  <c r="H40" i="6"/>
  <c r="H49" i="6"/>
  <c r="H5" i="6"/>
  <c r="H13" i="6"/>
  <c r="H28" i="6"/>
  <c r="H14" i="6"/>
  <c r="H41" i="6"/>
  <c r="H58" i="6"/>
  <c r="H42" i="6"/>
  <c r="H43" i="6"/>
  <c r="H63" i="6"/>
  <c r="H50" i="6"/>
  <c r="H65" i="6"/>
  <c r="H21" i="6"/>
  <c r="H6" i="6"/>
  <c r="H66" i="6"/>
  <c r="H22" i="6"/>
  <c r="H71" i="6"/>
  <c r="H67" i="6"/>
  <c r="H35" i="6"/>
  <c r="H7" i="6"/>
  <c r="H23" i="6"/>
  <c r="H44" i="6"/>
  <c r="H45" i="6"/>
  <c r="H68" i="6"/>
  <c r="H72" i="6"/>
  <c r="H24" i="6"/>
  <c r="H69" i="6"/>
  <c r="H29" i="6"/>
  <c r="H59" i="6"/>
  <c r="H51" i="6"/>
  <c r="H70" i="6"/>
  <c r="H46" i="6"/>
  <c r="H60" i="6"/>
  <c r="H52" i="6"/>
  <c r="H73" i="6"/>
  <c r="H61" i="6"/>
  <c r="H47" i="6"/>
  <c r="H15" i="6"/>
  <c r="H53" i="6"/>
  <c r="H36" i="6"/>
  <c r="H16" i="6"/>
  <c r="H37" i="6"/>
  <c r="H17" i="6"/>
  <c r="H38" i="6"/>
  <c r="H18" i="6"/>
  <c r="H8" i="6"/>
  <c r="H62" i="6"/>
  <c r="H19" i="6"/>
  <c r="H25" i="6"/>
  <c r="H54" i="6"/>
  <c r="H31" i="6"/>
  <c r="H32" i="6"/>
  <c r="H55" i="6"/>
  <c r="G40" i="6"/>
  <c r="G57" i="6"/>
  <c r="G13" i="6"/>
  <c r="G5" i="6"/>
  <c r="G49" i="6"/>
  <c r="G4" i="6"/>
  <c r="G28" i="6"/>
  <c r="G42" i="6"/>
  <c r="G58" i="6"/>
  <c r="G41" i="6"/>
  <c r="G14" i="6"/>
  <c r="G43" i="6"/>
  <c r="G63" i="6"/>
  <c r="G65" i="6"/>
  <c r="G50" i="6"/>
  <c r="G6" i="6"/>
  <c r="G66" i="6"/>
  <c r="G21" i="6"/>
  <c r="G22" i="6"/>
  <c r="G35" i="6"/>
  <c r="G71" i="6"/>
  <c r="G67" i="6"/>
  <c r="G23" i="6"/>
  <c r="G7" i="6"/>
  <c r="G19" i="6"/>
  <c r="G25" i="6"/>
  <c r="G54" i="6"/>
  <c r="G31" i="6"/>
  <c r="G32" i="6"/>
  <c r="G27" i="6"/>
  <c r="G10" i="6"/>
  <c r="G48" i="6"/>
  <c r="G12" i="6"/>
  <c r="G33" i="6"/>
  <c r="G11" i="6"/>
  <c r="G34" i="6"/>
  <c r="G26" i="6"/>
  <c r="G2" i="6"/>
  <c r="G55" i="6"/>
  <c r="G3" i="6"/>
  <c r="G9" i="6"/>
  <c r="G56" i="6"/>
  <c r="G64" i="6"/>
  <c r="G39" i="6"/>
  <c r="G72" i="6"/>
  <c r="G44" i="6"/>
  <c r="G45" i="6"/>
  <c r="G68" i="6"/>
  <c r="G24" i="6"/>
  <c r="G69" i="6"/>
  <c r="G30" i="6"/>
  <c r="G51" i="6"/>
  <c r="G29" i="6"/>
  <c r="G60" i="6"/>
  <c r="G59" i="6"/>
  <c r="G70" i="6"/>
  <c r="G46" i="6"/>
  <c r="G52" i="6"/>
  <c r="G61" i="6"/>
  <c r="G73" i="6"/>
  <c r="G47" i="6"/>
  <c r="G53" i="6"/>
  <c r="G36" i="6"/>
  <c r="G15" i="6"/>
  <c r="G16" i="6"/>
  <c r="G37" i="6"/>
  <c r="G38" i="6"/>
  <c r="G18" i="6"/>
  <c r="G17" i="6"/>
  <c r="G8" i="6"/>
  <c r="G62" i="6"/>
  <c r="G20" i="6"/>
</calcChain>
</file>

<file path=xl/sharedStrings.xml><?xml version="1.0" encoding="utf-8"?>
<sst xmlns="http://schemas.openxmlformats.org/spreadsheetml/2006/main" count="152" uniqueCount="31">
  <si>
    <t>Camping Equipment</t>
  </si>
  <si>
    <t>Cooking Gear</t>
  </si>
  <si>
    <t>Tents</t>
  </si>
  <si>
    <t>Sleeping Bags</t>
  </si>
  <si>
    <t>Lanterns</t>
  </si>
  <si>
    <t>Mountaineering Equipment</t>
  </si>
  <si>
    <t>Rope</t>
  </si>
  <si>
    <t>Climbing Accessories</t>
  </si>
  <si>
    <t>Tools</t>
  </si>
  <si>
    <t>Personal Accessories</t>
  </si>
  <si>
    <t>Watches</t>
  </si>
  <si>
    <t>Eyewear</t>
  </si>
  <si>
    <t>Knives</t>
  </si>
  <si>
    <t>Navigation</t>
  </si>
  <si>
    <t>Outdoor Protection</t>
  </si>
  <si>
    <t>Insect Repellents</t>
  </si>
  <si>
    <t>Sunscreen</t>
  </si>
  <si>
    <t>Binoculars</t>
  </si>
  <si>
    <t>Golf Equipment</t>
  </si>
  <si>
    <t>Irons</t>
  </si>
  <si>
    <t>Woods</t>
  </si>
  <si>
    <t>Putters</t>
  </si>
  <si>
    <t>Packs</t>
  </si>
  <si>
    <t>Linea de Producto</t>
  </si>
  <si>
    <t>Tipo de Producto</t>
  </si>
  <si>
    <t>Cantidad</t>
  </si>
  <si>
    <t>Precio Unitario</t>
  </si>
  <si>
    <t>Costo Unitario</t>
  </si>
  <si>
    <t>Fecha Venta</t>
  </si>
  <si>
    <t>Ventas Totales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</si>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</sst>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* #,##0.00\ _€_-;\-* #,##0.00\ _€_-;_-* &quot;-&quot;??\ _€_-;_-@_-"/>
    <numFmt numFmtId="165" formatCode="_-[$$-240A]\ * #,##0_-;\-[$$-240A]\ * #,##0_-;_-[$$-240A]\ * &quot;-&quot;??_-;_-@_-"/>
    <numFmt numFmtId="166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0" fontId="1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NumberFormat="1" applyBorder="1"/>
    <xf numFmtId="165" fontId="0" fillId="0" borderId="0" xfId="0" applyNumberFormat="1" applyBorder="1"/>
    <xf numFmtId="9" fontId="0" fillId="0" borderId="0" xfId="4" applyFont="1" applyBorder="1"/>
    <xf numFmtId="42" fontId="0" fillId="0" borderId="0" xfId="0" applyNumberFormat="1" applyBorder="1"/>
    <xf numFmtId="9" fontId="0" fillId="0" borderId="0" xfId="0" applyNumberFormat="1" applyBorder="1"/>
    <xf numFmtId="166" fontId="0" fillId="0" borderId="0" xfId="3" applyNumberFormat="1" applyFont="1" applyBorder="1"/>
    <xf numFmtId="14" fontId="0" fillId="0" borderId="0" xfId="0" applyNumberForma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42" fontId="0" fillId="0" borderId="0" xfId="2" applyNumberFormat="1" applyFont="1" applyBorder="1"/>
    <xf numFmtId="0" fontId="2" fillId="2" borderId="0" xfId="0" applyFont="1" applyFill="1" applyBorder="1"/>
    <xf numFmtId="44" fontId="0" fillId="0" borderId="0" xfId="0" applyNumberFormat="1" applyBorder="1"/>
  </cellXfs>
  <cellStyles count="5">
    <cellStyle name="Millares" xfId="3" builtinId="3"/>
    <cellStyle name="Moneda [0]" xfId="2" builtinId="7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mon\My%20Dropbox\Excel%202\tablasdinam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io\CONFIG~1\Temp\Users\UTILID~1\AppData\Local\Temp\TEMAR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mon\My%20Dropbox\Excel%202\Ejercicios%20I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ropbox\Excel%20II\Ejercicio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origen"/>
      <sheetName val="Tabla dinamic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s."/>
      <sheetName val="Funciones LogicasSi"/>
      <sheetName val="Sumar. Si"/>
      <sheetName val="Fechas"/>
      <sheetName val="busqueds"/>
      <sheetName val="tablas de datos"/>
      <sheetName val="macro 1"/>
      <sheetName val="Subtota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8">
          <cell r="A38">
            <v>10247</v>
          </cell>
        </row>
        <row r="39">
          <cell r="A39">
            <v>10249</v>
          </cell>
        </row>
        <row r="40">
          <cell r="A40">
            <v>10250</v>
          </cell>
        </row>
        <row r="41">
          <cell r="A41">
            <v>10251</v>
          </cell>
        </row>
        <row r="42">
          <cell r="A42">
            <v>10252</v>
          </cell>
        </row>
        <row r="43">
          <cell r="A43">
            <v>10253</v>
          </cell>
        </row>
        <row r="44">
          <cell r="A44">
            <v>10254</v>
          </cell>
        </row>
        <row r="45">
          <cell r="A45">
            <v>10255</v>
          </cell>
        </row>
        <row r="46">
          <cell r="A46">
            <v>10256</v>
          </cell>
        </row>
        <row r="47">
          <cell r="A47">
            <v>10257</v>
          </cell>
        </row>
        <row r="48">
          <cell r="A48">
            <v>10258</v>
          </cell>
        </row>
        <row r="49">
          <cell r="A49">
            <v>10259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9"/>
      <sheetName val="20"/>
      <sheetName val="21"/>
      <sheetName val="22"/>
      <sheetName val="23"/>
      <sheetName val="24"/>
      <sheetName val="25"/>
      <sheetName val="Gráfico1"/>
      <sheetName val="26"/>
      <sheetName val="27"/>
      <sheetName val="28"/>
      <sheetName val="29"/>
      <sheetName val="TD 29"/>
      <sheetName val="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A11">
            <v>37</v>
          </cell>
          <cell r="B11" t="str">
            <v>12</v>
          </cell>
        </row>
        <row r="12">
          <cell r="A12">
            <v>295</v>
          </cell>
          <cell r="B12" t="str">
            <v>11</v>
          </cell>
        </row>
        <row r="13">
          <cell r="A13">
            <v>53</v>
          </cell>
          <cell r="B13" t="str">
            <v>12</v>
          </cell>
        </row>
        <row r="14">
          <cell r="A14">
            <v>0</v>
          </cell>
          <cell r="B14" t="str">
            <v>11</v>
          </cell>
        </row>
        <row r="15">
          <cell r="A15">
            <v>40</v>
          </cell>
          <cell r="B15" t="str">
            <v>12</v>
          </cell>
        </row>
        <row r="16">
          <cell r="A16">
            <v>31</v>
          </cell>
          <cell r="B16" t="str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Est"/>
      <sheetName val="18"/>
      <sheetName val="19"/>
      <sheetName val="20"/>
      <sheetName val="21"/>
      <sheetName val="24"/>
      <sheetName val="25"/>
      <sheetName val="26"/>
      <sheetName val="27"/>
      <sheetName val="28"/>
      <sheetName val="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Italiano</v>
          </cell>
        </row>
      </sheetData>
      <sheetData sheetId="10" refreshError="1"/>
      <sheetData sheetId="11">
        <row r="11">
          <cell r="A11">
            <v>37</v>
          </cell>
          <cell r="B11" t="str">
            <v>12</v>
          </cell>
        </row>
        <row r="12">
          <cell r="A12">
            <v>295</v>
          </cell>
          <cell r="B12" t="str">
            <v>11</v>
          </cell>
        </row>
        <row r="13">
          <cell r="A13">
            <v>53</v>
          </cell>
          <cell r="B13" t="str">
            <v>12</v>
          </cell>
        </row>
        <row r="14">
          <cell r="A14">
            <v>0</v>
          </cell>
          <cell r="B14" t="str">
            <v>11</v>
          </cell>
        </row>
        <row r="15">
          <cell r="A15">
            <v>40</v>
          </cell>
          <cell r="B15" t="str">
            <v>12</v>
          </cell>
        </row>
        <row r="16">
          <cell r="A16">
            <v>31</v>
          </cell>
          <cell r="B16" t="str">
            <v>11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showGridLines="0" tabSelected="1" workbookViewId="0">
      <selection activeCell="H7" sqref="H7"/>
    </sheetView>
  </sheetViews>
  <sheetFormatPr baseColWidth="10" defaultColWidth="11.5703125" defaultRowHeight="15" x14ac:dyDescent="0.25"/>
  <cols>
    <col min="1" max="1" width="23.28515625" style="1" bestFit="1" customWidth="1"/>
    <col min="2" max="2" width="17.85546875" style="1" bestFit="1" customWidth="1"/>
    <col min="3" max="3" width="12.85546875" style="1" customWidth="1"/>
    <col min="4" max="4" width="10.140625" style="1" customWidth="1"/>
    <col min="5" max="5" width="15.140625" style="1" customWidth="1"/>
    <col min="6" max="6" width="14.7109375" style="1" customWidth="1"/>
    <col min="7" max="7" width="15.5703125" style="2" bestFit="1" customWidth="1"/>
    <col min="8" max="8" width="12.85546875" style="2" bestFit="1" customWidth="1"/>
    <col min="9" max="10" width="11.5703125" style="2"/>
    <col min="11" max="11" width="18.28515625" style="2" bestFit="1" customWidth="1"/>
    <col min="12" max="12" width="11.5703125" style="2"/>
    <col min="13" max="16384" width="11.5703125" style="1"/>
  </cols>
  <sheetData>
    <row r="1" spans="1:11" x14ac:dyDescent="0.25">
      <c r="A1" s="9" t="s">
        <v>23</v>
      </c>
      <c r="B1" s="10" t="s">
        <v>24</v>
      </c>
      <c r="C1" s="10" t="s">
        <v>28</v>
      </c>
      <c r="D1" s="10" t="s">
        <v>25</v>
      </c>
      <c r="E1" s="10" t="s">
        <v>26</v>
      </c>
      <c r="F1" s="11" t="s">
        <v>27</v>
      </c>
      <c r="G1" s="15" t="s">
        <v>29</v>
      </c>
      <c r="H1" s="15" t="s">
        <v>30</v>
      </c>
      <c r="I1" s="1"/>
      <c r="J1" s="1"/>
      <c r="K1" s="1"/>
    </row>
    <row r="2" spans="1:11" x14ac:dyDescent="0.25">
      <c r="A2" s="12" t="s">
        <v>14</v>
      </c>
      <c r="B2" s="12" t="s">
        <v>15</v>
      </c>
      <c r="C2" s="13">
        <v>43473</v>
      </c>
      <c r="D2" s="12">
        <v>66</v>
      </c>
      <c r="E2" s="14">
        <v>2471</v>
      </c>
      <c r="F2" s="14">
        <v>829</v>
      </c>
      <c r="G2" s="16">
        <f>D2*E2</f>
        <v>163086</v>
      </c>
      <c r="H2" s="8" t="str">
        <f>TEXT(C2,"mmmm")</f>
        <v>enero</v>
      </c>
      <c r="I2" s="4"/>
      <c r="J2" s="4"/>
    </row>
    <row r="3" spans="1:11" x14ac:dyDescent="0.25">
      <c r="A3" s="12" t="s">
        <v>14</v>
      </c>
      <c r="B3" s="12" t="s">
        <v>15</v>
      </c>
      <c r="C3" s="13">
        <v>43102</v>
      </c>
      <c r="D3" s="12">
        <v>14</v>
      </c>
      <c r="E3" s="14">
        <v>4421.76</v>
      </c>
      <c r="F3" s="14">
        <v>1655</v>
      </c>
      <c r="G3" s="16">
        <f>D3*E3</f>
        <v>61904.639999999999</v>
      </c>
      <c r="H3" s="8" t="str">
        <f>TEXT(C3,"mmmm")</f>
        <v>enero</v>
      </c>
      <c r="I3" s="4"/>
      <c r="J3" s="4"/>
    </row>
    <row r="4" spans="1:11" x14ac:dyDescent="0.25">
      <c r="A4" s="12" t="s">
        <v>0</v>
      </c>
      <c r="B4" s="12" t="s">
        <v>1</v>
      </c>
      <c r="C4" s="13">
        <v>42746</v>
      </c>
      <c r="D4" s="12">
        <v>15</v>
      </c>
      <c r="E4" s="14">
        <v>134865.64000000001</v>
      </c>
      <c r="F4" s="14">
        <v>95805</v>
      </c>
      <c r="G4" s="16">
        <f>D4*E4</f>
        <v>2022984.6</v>
      </c>
      <c r="H4" s="8" t="str">
        <f>TEXT(C4,"mmmm")</f>
        <v>enero</v>
      </c>
      <c r="I4" s="4"/>
      <c r="J4" s="4"/>
    </row>
    <row r="5" spans="1:11" x14ac:dyDescent="0.25">
      <c r="A5" s="12" t="s">
        <v>0</v>
      </c>
      <c r="B5" s="12" t="s">
        <v>1</v>
      </c>
      <c r="C5" s="13">
        <v>42741</v>
      </c>
      <c r="D5" s="12">
        <v>35</v>
      </c>
      <c r="E5" s="14">
        <v>10497.27</v>
      </c>
      <c r="F5" s="14">
        <v>7374</v>
      </c>
      <c r="G5" s="16">
        <f>D5*E5</f>
        <v>367404.45</v>
      </c>
      <c r="H5" s="8" t="str">
        <f>TEXT(C5,"mmmm")</f>
        <v>enero</v>
      </c>
      <c r="I5" s="4"/>
      <c r="J5" s="4"/>
    </row>
    <row r="6" spans="1:11" x14ac:dyDescent="0.25">
      <c r="A6" s="12" t="s">
        <v>0</v>
      </c>
      <c r="B6" s="12" t="s">
        <v>3</v>
      </c>
      <c r="C6" s="13">
        <v>43129</v>
      </c>
      <c r="D6" s="12">
        <v>95</v>
      </c>
      <c r="E6" s="14">
        <v>27742.02</v>
      </c>
      <c r="F6" s="14">
        <v>16043</v>
      </c>
      <c r="G6" s="16">
        <f>D6*E6</f>
        <v>2635491.9</v>
      </c>
      <c r="H6" s="8" t="str">
        <f>TEXT(C6,"mmmm")</f>
        <v>enero</v>
      </c>
      <c r="I6" s="4"/>
      <c r="J6" s="4"/>
    </row>
    <row r="7" spans="1:11" x14ac:dyDescent="0.25">
      <c r="A7" s="12" t="s">
        <v>0</v>
      </c>
      <c r="B7" s="12" t="s">
        <v>2</v>
      </c>
      <c r="C7" s="13">
        <v>43115</v>
      </c>
      <c r="D7" s="12">
        <v>5</v>
      </c>
      <c r="E7" s="14">
        <v>221418.92</v>
      </c>
      <c r="F7" s="14">
        <v>89578</v>
      </c>
      <c r="G7" s="16">
        <f>D7*E7</f>
        <v>1107094.6000000001</v>
      </c>
      <c r="H7" s="8" t="str">
        <f>TEXT(C7,"mmmm")</f>
        <v>enero</v>
      </c>
      <c r="I7" s="6"/>
      <c r="J7" s="4"/>
      <c r="K7" s="3"/>
    </row>
    <row r="8" spans="1:11" x14ac:dyDescent="0.25">
      <c r="A8" s="12" t="s">
        <v>9</v>
      </c>
      <c r="B8" s="12" t="s">
        <v>10</v>
      </c>
      <c r="C8" s="13">
        <v>42753</v>
      </c>
      <c r="D8" s="12">
        <v>40</v>
      </c>
      <c r="E8" s="14">
        <v>2969.8</v>
      </c>
      <c r="F8" s="14">
        <v>1533</v>
      </c>
      <c r="G8" s="16">
        <f>D8*E8</f>
        <v>118792</v>
      </c>
      <c r="H8" s="8" t="str">
        <f>TEXT(C8,"mmmm")</f>
        <v>enero</v>
      </c>
      <c r="I8"/>
      <c r="J8" s="4"/>
      <c r="K8" s="3"/>
    </row>
    <row r="9" spans="1:11" x14ac:dyDescent="0.25">
      <c r="A9" s="12" t="s">
        <v>14</v>
      </c>
      <c r="B9" s="12" t="s">
        <v>16</v>
      </c>
      <c r="C9" s="13">
        <v>43503</v>
      </c>
      <c r="D9" s="12">
        <v>54</v>
      </c>
      <c r="E9" s="14">
        <v>7712.1</v>
      </c>
      <c r="F9" s="14">
        <v>6070</v>
      </c>
      <c r="G9" s="16">
        <f>D9*E9</f>
        <v>416453.4</v>
      </c>
      <c r="H9" s="8" t="str">
        <f>TEXT(C9,"mmmm")</f>
        <v>febrero</v>
      </c>
      <c r="I9"/>
      <c r="J9" s="4"/>
      <c r="K9" s="3"/>
    </row>
    <row r="10" spans="1:11" x14ac:dyDescent="0.25">
      <c r="A10" s="12" t="s">
        <v>5</v>
      </c>
      <c r="B10" s="12" t="s">
        <v>7</v>
      </c>
      <c r="C10" s="13">
        <v>42790</v>
      </c>
      <c r="D10" s="12">
        <v>70</v>
      </c>
      <c r="E10" s="14">
        <v>31400.23</v>
      </c>
      <c r="F10" s="14">
        <v>11883</v>
      </c>
      <c r="G10" s="16">
        <f>D10*E10</f>
        <v>2198016.1</v>
      </c>
      <c r="H10" s="8" t="str">
        <f>TEXT(C10,"mmmm")</f>
        <v>febrero</v>
      </c>
      <c r="I10"/>
      <c r="J10" s="4"/>
      <c r="K10" s="3"/>
    </row>
    <row r="11" spans="1:11" x14ac:dyDescent="0.25">
      <c r="A11" s="12" t="s">
        <v>5</v>
      </c>
      <c r="B11" s="12" t="s">
        <v>6</v>
      </c>
      <c r="C11" s="13">
        <v>43523</v>
      </c>
      <c r="D11" s="12">
        <v>77</v>
      </c>
      <c r="E11" s="14">
        <v>72992.639999999999</v>
      </c>
      <c r="F11" s="14">
        <v>50219</v>
      </c>
      <c r="G11" s="16">
        <f>D11*E11</f>
        <v>5620433.2800000003</v>
      </c>
      <c r="H11" s="8" t="str">
        <f>TEXT(C11,"mmmm")</f>
        <v>febrero</v>
      </c>
      <c r="I11"/>
      <c r="J11" s="4"/>
      <c r="K11" s="3"/>
    </row>
    <row r="12" spans="1:11" x14ac:dyDescent="0.25">
      <c r="A12" s="12" t="s">
        <v>5</v>
      </c>
      <c r="B12" s="12" t="s">
        <v>6</v>
      </c>
      <c r="C12" s="13">
        <v>43508</v>
      </c>
      <c r="D12" s="12">
        <v>85</v>
      </c>
      <c r="E12" s="14">
        <v>17596.8</v>
      </c>
      <c r="F12" s="14">
        <v>6266</v>
      </c>
      <c r="G12" s="16">
        <f>D12*E12</f>
        <v>1495728</v>
      </c>
      <c r="H12" s="8" t="str">
        <f>TEXT(C12,"mmmm")</f>
        <v>febrero</v>
      </c>
      <c r="I12"/>
      <c r="J12" s="4"/>
      <c r="K12" s="3"/>
    </row>
    <row r="13" spans="1:11" x14ac:dyDescent="0.25">
      <c r="A13" s="12" t="s">
        <v>0</v>
      </c>
      <c r="B13" s="12" t="s">
        <v>1</v>
      </c>
      <c r="C13" s="13">
        <v>43522</v>
      </c>
      <c r="D13" s="12">
        <v>44</v>
      </c>
      <c r="E13" s="14">
        <v>6952</v>
      </c>
      <c r="F13" s="14">
        <v>3525</v>
      </c>
      <c r="G13" s="16">
        <f>D13*E13</f>
        <v>305888</v>
      </c>
      <c r="H13" s="8" t="str">
        <f>TEXT(C13,"mmmm")</f>
        <v>febrero</v>
      </c>
      <c r="I13"/>
      <c r="J13" s="4"/>
      <c r="K13" s="3"/>
    </row>
    <row r="14" spans="1:11" x14ac:dyDescent="0.25">
      <c r="A14" s="12" t="s">
        <v>0</v>
      </c>
      <c r="B14" s="12" t="s">
        <v>4</v>
      </c>
      <c r="C14" s="13">
        <v>42793</v>
      </c>
      <c r="D14" s="12">
        <v>36</v>
      </c>
      <c r="E14" s="14">
        <v>34389.599999999999</v>
      </c>
      <c r="F14" s="14">
        <v>15225</v>
      </c>
      <c r="G14" s="16">
        <f>D14*E14</f>
        <v>1238025.5999999999</v>
      </c>
      <c r="H14" s="8" t="str">
        <f>TEXT(C14,"mmmm")</f>
        <v>febrero</v>
      </c>
      <c r="I14"/>
      <c r="J14" s="4"/>
      <c r="K14" s="3"/>
    </row>
    <row r="15" spans="1:11" x14ac:dyDescent="0.25">
      <c r="A15" s="12" t="s">
        <v>9</v>
      </c>
      <c r="B15" s="12" t="s">
        <v>13</v>
      </c>
      <c r="C15" s="13">
        <v>43138</v>
      </c>
      <c r="D15" s="12">
        <v>59</v>
      </c>
      <c r="E15" s="14">
        <v>150756.92000000001</v>
      </c>
      <c r="F15" s="14">
        <v>68120</v>
      </c>
      <c r="G15" s="16">
        <f>D15*E15</f>
        <v>8894658.2800000012</v>
      </c>
      <c r="H15" s="8" t="str">
        <f>TEXT(C15,"mmmm")</f>
        <v>febrero</v>
      </c>
      <c r="I15"/>
      <c r="J15" s="4"/>
      <c r="K15" s="3"/>
    </row>
    <row r="16" spans="1:11" x14ac:dyDescent="0.25">
      <c r="A16" s="12" t="s">
        <v>9</v>
      </c>
      <c r="B16" s="12" t="s">
        <v>10</v>
      </c>
      <c r="C16" s="13">
        <v>43152</v>
      </c>
      <c r="D16" s="12">
        <v>77</v>
      </c>
      <c r="E16" s="14">
        <v>89238</v>
      </c>
      <c r="F16" s="14">
        <v>41922</v>
      </c>
      <c r="G16" s="16">
        <f>D16*E16</f>
        <v>6871326</v>
      </c>
      <c r="H16" s="8" t="str">
        <f>TEXT(C16,"mmmm")</f>
        <v>febrero</v>
      </c>
      <c r="I16"/>
      <c r="J16" s="4"/>
      <c r="K16" s="3"/>
    </row>
    <row r="17" spans="1:11" x14ac:dyDescent="0.25">
      <c r="A17" s="12" t="s">
        <v>9</v>
      </c>
      <c r="B17" s="12" t="s">
        <v>10</v>
      </c>
      <c r="C17" s="13">
        <v>43499</v>
      </c>
      <c r="D17" s="12">
        <v>44</v>
      </c>
      <c r="E17" s="14">
        <v>11629.1</v>
      </c>
      <c r="F17" s="14">
        <v>4817</v>
      </c>
      <c r="G17" s="16">
        <f>D17*E17</f>
        <v>511680.4</v>
      </c>
      <c r="H17" s="8" t="str">
        <f>TEXT(C17,"mmmm")</f>
        <v>febrero</v>
      </c>
      <c r="I17"/>
      <c r="J17" s="4"/>
      <c r="K17" s="3"/>
    </row>
    <row r="18" spans="1:11" x14ac:dyDescent="0.25">
      <c r="A18" s="12" t="s">
        <v>9</v>
      </c>
      <c r="B18" s="12" t="s">
        <v>10</v>
      </c>
      <c r="C18" s="13">
        <v>43138</v>
      </c>
      <c r="D18" s="12">
        <v>47</v>
      </c>
      <c r="E18" s="14">
        <v>6496.2</v>
      </c>
      <c r="F18" s="14">
        <v>4000</v>
      </c>
      <c r="G18" s="16">
        <f>D18*E18</f>
        <v>305321.39999999997</v>
      </c>
      <c r="H18" s="8" t="str">
        <f>TEXT(C18,"mmmm")</f>
        <v>febrero</v>
      </c>
      <c r="I18"/>
      <c r="J18" s="4"/>
      <c r="K18" s="3"/>
    </row>
    <row r="19" spans="1:11" x14ac:dyDescent="0.25">
      <c r="A19" s="12" t="s">
        <v>18</v>
      </c>
      <c r="B19" s="12" t="s">
        <v>19</v>
      </c>
      <c r="C19" s="13">
        <v>42786</v>
      </c>
      <c r="D19" s="12">
        <v>89</v>
      </c>
      <c r="E19" s="14">
        <v>84132.72</v>
      </c>
      <c r="F19" s="14">
        <v>50499</v>
      </c>
      <c r="G19" s="16">
        <f>D19*E19</f>
        <v>7487812.0800000001</v>
      </c>
      <c r="H19" s="8" t="str">
        <f>TEXT(C19,"mmmm")</f>
        <v>febrero</v>
      </c>
      <c r="I19"/>
      <c r="J19" s="4"/>
      <c r="K19" s="3"/>
    </row>
    <row r="20" spans="1:11" x14ac:dyDescent="0.25">
      <c r="A20" s="12" t="s">
        <v>0</v>
      </c>
      <c r="B20" s="12" t="s">
        <v>1</v>
      </c>
      <c r="C20" s="13">
        <v>43163</v>
      </c>
      <c r="D20" s="12">
        <v>86</v>
      </c>
      <c r="E20" s="14">
        <v>16134.14</v>
      </c>
      <c r="F20" s="14">
        <v>5132</v>
      </c>
      <c r="G20" s="16">
        <f>D20*E20</f>
        <v>1387536.04</v>
      </c>
      <c r="H20" s="8" t="str">
        <f>TEXT(C20,"mmmm")</f>
        <v>marzo</v>
      </c>
      <c r="I20"/>
      <c r="J20" s="4"/>
      <c r="K20" s="3"/>
    </row>
    <row r="21" spans="1:11" x14ac:dyDescent="0.25">
      <c r="A21" s="12" t="s">
        <v>0</v>
      </c>
      <c r="B21" s="12" t="s">
        <v>3</v>
      </c>
      <c r="C21" s="13">
        <v>43555</v>
      </c>
      <c r="D21" s="12">
        <v>60</v>
      </c>
      <c r="E21" s="14">
        <v>119822.2</v>
      </c>
      <c r="F21" s="14">
        <v>77847</v>
      </c>
      <c r="G21" s="16">
        <f>D21*E21</f>
        <v>7189332</v>
      </c>
      <c r="H21" s="8" t="str">
        <f>TEXT(C21,"mmmm")</f>
        <v>marzo</v>
      </c>
      <c r="I21"/>
      <c r="J21" s="4"/>
      <c r="K21" s="3"/>
    </row>
    <row r="22" spans="1:11" x14ac:dyDescent="0.25">
      <c r="A22" s="12" t="s">
        <v>0</v>
      </c>
      <c r="B22" s="12" t="s">
        <v>3</v>
      </c>
      <c r="C22" s="13">
        <v>42805</v>
      </c>
      <c r="D22" s="12">
        <v>19</v>
      </c>
      <c r="E22" s="14">
        <v>15732.57</v>
      </c>
      <c r="F22" s="14">
        <v>11854</v>
      </c>
      <c r="G22" s="16">
        <f>D22*E22</f>
        <v>298918.83</v>
      </c>
      <c r="H22" s="8" t="str">
        <f>TEXT(C22,"mmmm")</f>
        <v>marzo</v>
      </c>
      <c r="I22"/>
      <c r="J22" s="4"/>
      <c r="K22" s="3"/>
    </row>
    <row r="23" spans="1:11" x14ac:dyDescent="0.25">
      <c r="A23" s="12" t="s">
        <v>0</v>
      </c>
      <c r="B23" s="12" t="s">
        <v>2</v>
      </c>
      <c r="C23" s="13">
        <v>42822</v>
      </c>
      <c r="D23" s="12">
        <v>35</v>
      </c>
      <c r="E23" s="14">
        <v>4915.96</v>
      </c>
      <c r="F23" s="14">
        <v>3174</v>
      </c>
      <c r="G23" s="16">
        <f>D23*E23</f>
        <v>172058.6</v>
      </c>
      <c r="H23" s="8" t="str">
        <f>TEXT(C23,"mmmm")</f>
        <v>marzo</v>
      </c>
      <c r="I23"/>
      <c r="J23" s="4"/>
      <c r="K23" s="3"/>
    </row>
    <row r="24" spans="1:11" x14ac:dyDescent="0.25">
      <c r="A24" s="12" t="s">
        <v>9</v>
      </c>
      <c r="B24" s="12" t="s">
        <v>17</v>
      </c>
      <c r="C24" s="13">
        <v>43533</v>
      </c>
      <c r="D24" s="12">
        <v>36</v>
      </c>
      <c r="E24" s="14">
        <v>3850</v>
      </c>
      <c r="F24" s="14">
        <v>1925</v>
      </c>
      <c r="G24" s="16">
        <f>D24*E24</f>
        <v>138600</v>
      </c>
      <c r="H24" s="8" t="str">
        <f>TEXT(C24,"mmmm")</f>
        <v>marzo</v>
      </c>
      <c r="I24"/>
      <c r="J24" s="4"/>
      <c r="K24" s="3"/>
    </row>
    <row r="25" spans="1:11" x14ac:dyDescent="0.25">
      <c r="A25" s="12" t="s">
        <v>18</v>
      </c>
      <c r="B25" s="12" t="s">
        <v>19</v>
      </c>
      <c r="C25" s="13">
        <v>42820</v>
      </c>
      <c r="D25" s="12">
        <v>26</v>
      </c>
      <c r="E25" s="14">
        <v>123680.64</v>
      </c>
      <c r="F25" s="14">
        <v>78014</v>
      </c>
      <c r="G25" s="16">
        <f>D25*E25</f>
        <v>3215696.64</v>
      </c>
      <c r="H25" s="8" t="str">
        <f>TEXT(C25,"mmmm")</f>
        <v>marzo</v>
      </c>
      <c r="I25"/>
      <c r="J25" s="4"/>
      <c r="K25" s="3"/>
    </row>
    <row r="26" spans="1:11" x14ac:dyDescent="0.25">
      <c r="A26" s="12" t="s">
        <v>14</v>
      </c>
      <c r="B26" s="12" t="s">
        <v>15</v>
      </c>
      <c r="C26" s="13">
        <v>43199</v>
      </c>
      <c r="D26" s="12">
        <v>75</v>
      </c>
      <c r="E26" s="14">
        <v>13995.38</v>
      </c>
      <c r="F26" s="14">
        <v>7808</v>
      </c>
      <c r="G26" s="16">
        <f>D26*E26</f>
        <v>1049653.5</v>
      </c>
      <c r="H26" s="8" t="str">
        <f>TEXT(C26,"mmmm")</f>
        <v>abril</v>
      </c>
      <c r="I26"/>
      <c r="J26" s="4"/>
      <c r="K26" s="3"/>
    </row>
    <row r="27" spans="1:11" x14ac:dyDescent="0.25">
      <c r="A27" s="12" t="s">
        <v>5</v>
      </c>
      <c r="B27" s="12" t="s">
        <v>7</v>
      </c>
      <c r="C27" s="13">
        <v>42841</v>
      </c>
      <c r="D27" s="12">
        <v>97</v>
      </c>
      <c r="E27" s="14">
        <v>21611.360000000001</v>
      </c>
      <c r="F27" s="14">
        <v>8767</v>
      </c>
      <c r="G27" s="16">
        <f>D27*E27</f>
        <v>2096301.9200000002</v>
      </c>
      <c r="H27" s="8" t="str">
        <f>TEXT(C27,"mmmm")</f>
        <v>abril</v>
      </c>
      <c r="I27"/>
      <c r="J27" s="4"/>
      <c r="K27" s="3"/>
    </row>
    <row r="28" spans="1:11" x14ac:dyDescent="0.25">
      <c r="A28" s="12" t="s">
        <v>0</v>
      </c>
      <c r="B28" s="12" t="s">
        <v>1</v>
      </c>
      <c r="C28" s="13">
        <v>42827</v>
      </c>
      <c r="D28" s="12">
        <v>2</v>
      </c>
      <c r="E28" s="14">
        <v>30375.84</v>
      </c>
      <c r="F28" s="14">
        <v>20935</v>
      </c>
      <c r="G28" s="16">
        <f>D28*E28</f>
        <v>60751.68</v>
      </c>
      <c r="H28" s="8" t="str">
        <f>TEXT(C28,"mmmm")</f>
        <v>abril</v>
      </c>
      <c r="I28"/>
      <c r="J28" s="4"/>
      <c r="K28" s="3"/>
    </row>
    <row r="29" spans="1:11" x14ac:dyDescent="0.25">
      <c r="A29" s="12" t="s">
        <v>9</v>
      </c>
      <c r="B29" s="12" t="s">
        <v>11</v>
      </c>
      <c r="C29" s="13">
        <v>43559</v>
      </c>
      <c r="D29" s="12">
        <v>42</v>
      </c>
      <c r="E29" s="14">
        <v>78504.399999999994</v>
      </c>
      <c r="F29" s="14">
        <v>48629</v>
      </c>
      <c r="G29" s="16">
        <f>D29*E29</f>
        <v>3297184.8</v>
      </c>
      <c r="H29" s="8" t="str">
        <f>TEXT(C29,"mmmm")</f>
        <v>abril</v>
      </c>
      <c r="I29"/>
      <c r="J29" s="4"/>
      <c r="K29" s="3"/>
    </row>
    <row r="30" spans="1:11" x14ac:dyDescent="0.25">
      <c r="A30" s="12" t="s">
        <v>9</v>
      </c>
      <c r="B30" s="12" t="s">
        <v>11</v>
      </c>
      <c r="C30" s="13">
        <v>43213</v>
      </c>
      <c r="D30" s="12">
        <v>83</v>
      </c>
      <c r="E30" s="14">
        <v>10814.5</v>
      </c>
      <c r="F30" s="14">
        <v>3231</v>
      </c>
      <c r="G30" s="16">
        <f>D30*E30</f>
        <v>897603.5</v>
      </c>
      <c r="H30" s="8" t="str">
        <f>TEXT(C30,"mmmm")</f>
        <v>abril</v>
      </c>
      <c r="I30"/>
      <c r="J30" s="4"/>
      <c r="K30" s="3"/>
    </row>
    <row r="31" spans="1:11" x14ac:dyDescent="0.25">
      <c r="A31" s="12" t="s">
        <v>18</v>
      </c>
      <c r="B31" s="12" t="s">
        <v>20</v>
      </c>
      <c r="C31" s="13">
        <v>43582</v>
      </c>
      <c r="D31" s="12">
        <v>76</v>
      </c>
      <c r="E31" s="14">
        <v>83637.399999999994</v>
      </c>
      <c r="F31" s="14">
        <v>44481</v>
      </c>
      <c r="G31" s="16">
        <f>D31*E31</f>
        <v>6356442.3999999994</v>
      </c>
      <c r="H31" s="8" t="str">
        <f>TEXT(C31,"mmmm")</f>
        <v>abril</v>
      </c>
      <c r="I31"/>
      <c r="J31" s="4"/>
      <c r="K31" s="3"/>
    </row>
    <row r="32" spans="1:11" x14ac:dyDescent="0.25">
      <c r="A32" s="12" t="s">
        <v>18</v>
      </c>
      <c r="B32" s="12" t="s">
        <v>20</v>
      </c>
      <c r="C32" s="13">
        <v>42853</v>
      </c>
      <c r="D32" s="12">
        <v>9</v>
      </c>
      <c r="E32" s="14">
        <v>64769.760000000002</v>
      </c>
      <c r="F32" s="14">
        <v>40715</v>
      </c>
      <c r="G32" s="16">
        <f>D32*E32</f>
        <v>582927.84</v>
      </c>
      <c r="H32" s="8" t="str">
        <f>TEXT(C32,"mmmm")</f>
        <v>abril</v>
      </c>
      <c r="I32"/>
      <c r="J32" s="4"/>
      <c r="K32" s="3"/>
    </row>
    <row r="33" spans="1:11" x14ac:dyDescent="0.25">
      <c r="A33" s="12" t="s">
        <v>5</v>
      </c>
      <c r="B33" s="12" t="s">
        <v>6</v>
      </c>
      <c r="C33" s="13">
        <v>43615</v>
      </c>
      <c r="D33" s="12">
        <v>79</v>
      </c>
      <c r="E33" s="14">
        <v>7679.8</v>
      </c>
      <c r="F33" s="14">
        <v>3074</v>
      </c>
      <c r="G33" s="16">
        <f>D33*E33</f>
        <v>606704.20000000007</v>
      </c>
      <c r="H33" s="8" t="str">
        <f>TEXT(C33,"mmmm")</f>
        <v>mayo</v>
      </c>
      <c r="I33"/>
      <c r="J33" s="4"/>
      <c r="K33" s="3"/>
    </row>
    <row r="34" spans="1:11" x14ac:dyDescent="0.25">
      <c r="A34" s="12" t="s">
        <v>5</v>
      </c>
      <c r="B34" s="12" t="s">
        <v>8</v>
      </c>
      <c r="C34" s="13">
        <v>43226</v>
      </c>
      <c r="D34" s="12">
        <v>58</v>
      </c>
      <c r="E34" s="14">
        <v>29854.400000000001</v>
      </c>
      <c r="F34" s="14">
        <v>19474</v>
      </c>
      <c r="G34" s="16">
        <f>D34*E34</f>
        <v>1731555.2000000002</v>
      </c>
      <c r="H34" s="8" t="str">
        <f>TEXT(C34,"mmmm")</f>
        <v>mayo</v>
      </c>
      <c r="I34"/>
      <c r="J34" s="4"/>
      <c r="K34" s="3"/>
    </row>
    <row r="35" spans="1:11" x14ac:dyDescent="0.25">
      <c r="A35" s="12" t="s">
        <v>0</v>
      </c>
      <c r="B35" s="12" t="s">
        <v>2</v>
      </c>
      <c r="C35" s="13">
        <v>43605</v>
      </c>
      <c r="D35" s="12">
        <v>79</v>
      </c>
      <c r="E35" s="14">
        <v>35486.720000000001</v>
      </c>
      <c r="F35" s="14">
        <v>18703</v>
      </c>
      <c r="G35" s="16">
        <f>D35*E35</f>
        <v>2803450.88</v>
      </c>
      <c r="H35" s="8" t="str">
        <f>TEXT(C35,"mmmm")</f>
        <v>mayo</v>
      </c>
      <c r="I35"/>
      <c r="J35" s="4"/>
      <c r="K35" s="3"/>
    </row>
    <row r="36" spans="1:11" x14ac:dyDescent="0.25">
      <c r="A36" s="12" t="s">
        <v>9</v>
      </c>
      <c r="B36" s="12" t="s">
        <v>13</v>
      </c>
      <c r="C36" s="13">
        <v>43616</v>
      </c>
      <c r="D36" s="12">
        <v>67</v>
      </c>
      <c r="E36" s="14">
        <v>20218.38</v>
      </c>
      <c r="F36" s="14">
        <v>8399</v>
      </c>
      <c r="G36" s="16">
        <f>D36*E36</f>
        <v>1354631.46</v>
      </c>
      <c r="H36" s="8" t="str">
        <f>TEXT(C36,"mmmm")</f>
        <v>mayo</v>
      </c>
      <c r="I36"/>
      <c r="J36" s="4"/>
      <c r="K36" s="3"/>
    </row>
    <row r="37" spans="1:11" x14ac:dyDescent="0.25">
      <c r="A37" s="12" t="s">
        <v>9</v>
      </c>
      <c r="B37" s="12" t="s">
        <v>10</v>
      </c>
      <c r="C37" s="13">
        <v>42886</v>
      </c>
      <c r="D37" s="12">
        <v>66</v>
      </c>
      <c r="E37" s="14">
        <v>10074</v>
      </c>
      <c r="F37" s="14">
        <v>6748</v>
      </c>
      <c r="G37" s="16">
        <f>D37*E37</f>
        <v>664884</v>
      </c>
      <c r="H37" s="8" t="str">
        <f>TEXT(C37,"mmmm")</f>
        <v>mayo</v>
      </c>
      <c r="I37"/>
      <c r="J37" s="4"/>
      <c r="K37" s="3"/>
    </row>
    <row r="38" spans="1:11" x14ac:dyDescent="0.25">
      <c r="A38" s="12" t="s">
        <v>9</v>
      </c>
      <c r="B38" s="12" t="s">
        <v>10</v>
      </c>
      <c r="C38" s="13">
        <v>43603</v>
      </c>
      <c r="D38" s="12">
        <v>52</v>
      </c>
      <c r="E38" s="14">
        <v>9505.84</v>
      </c>
      <c r="F38" s="14">
        <v>5506</v>
      </c>
      <c r="G38" s="16">
        <f>D38*E38</f>
        <v>494303.68</v>
      </c>
      <c r="H38" s="8" t="str">
        <f>TEXT(C38,"mmmm")</f>
        <v>mayo</v>
      </c>
      <c r="I38"/>
      <c r="J38" s="4"/>
      <c r="K38" s="3"/>
    </row>
    <row r="39" spans="1:11" x14ac:dyDescent="0.25">
      <c r="A39" s="12" t="s">
        <v>14</v>
      </c>
      <c r="B39" s="12" t="s">
        <v>16</v>
      </c>
      <c r="C39" s="13">
        <v>43634</v>
      </c>
      <c r="D39" s="12">
        <v>28</v>
      </c>
      <c r="E39" s="14">
        <v>4344</v>
      </c>
      <c r="F39" s="14">
        <v>1034</v>
      </c>
      <c r="G39" s="16">
        <f>D39*E39</f>
        <v>121632</v>
      </c>
      <c r="H39" s="8" t="str">
        <f>TEXT(C39,"mmmm")</f>
        <v>junio</v>
      </c>
      <c r="I39"/>
      <c r="J39" s="4"/>
      <c r="K39" s="3"/>
    </row>
    <row r="40" spans="1:11" x14ac:dyDescent="0.25">
      <c r="A40" s="12" t="s">
        <v>0</v>
      </c>
      <c r="B40" s="12" t="s">
        <v>1</v>
      </c>
      <c r="C40" s="13">
        <v>42895</v>
      </c>
      <c r="D40" s="12">
        <v>65</v>
      </c>
      <c r="E40" s="14">
        <v>19332.28</v>
      </c>
      <c r="F40" s="14">
        <v>3971</v>
      </c>
      <c r="G40" s="16">
        <f>D40*E40</f>
        <v>1256598.2</v>
      </c>
      <c r="H40" s="8" t="str">
        <f>TEXT(C40,"mmmm")</f>
        <v>junio</v>
      </c>
      <c r="I40"/>
      <c r="J40" s="4"/>
      <c r="K40" s="3"/>
    </row>
    <row r="41" spans="1:11" x14ac:dyDescent="0.25">
      <c r="A41" s="12" t="s">
        <v>0</v>
      </c>
      <c r="B41" s="12" t="s">
        <v>4</v>
      </c>
      <c r="C41" s="13">
        <v>43623</v>
      </c>
      <c r="D41" s="12">
        <v>38</v>
      </c>
      <c r="E41" s="14">
        <v>7810.62</v>
      </c>
      <c r="F41" s="14">
        <v>3208</v>
      </c>
      <c r="G41" s="16">
        <f>D41*E41</f>
        <v>296803.56</v>
      </c>
      <c r="H41" s="8" t="str">
        <f>TEXT(C41,"mmmm")</f>
        <v>junio</v>
      </c>
      <c r="I41"/>
      <c r="J41" s="4"/>
      <c r="K41" s="3"/>
    </row>
    <row r="42" spans="1:11" x14ac:dyDescent="0.25">
      <c r="A42" s="12" t="s">
        <v>0</v>
      </c>
      <c r="B42" s="12" t="s">
        <v>4</v>
      </c>
      <c r="C42" s="13">
        <v>43633</v>
      </c>
      <c r="D42" s="12">
        <v>75</v>
      </c>
      <c r="E42" s="14">
        <v>947.43</v>
      </c>
      <c r="F42" s="14">
        <v>220</v>
      </c>
      <c r="G42" s="16">
        <f>D42*E42</f>
        <v>71057.25</v>
      </c>
      <c r="H42" s="8" t="str">
        <f>TEXT(C42,"mmmm")</f>
        <v>junio</v>
      </c>
      <c r="I42"/>
      <c r="J42" s="4"/>
      <c r="K42" s="3"/>
    </row>
    <row r="43" spans="1:11" x14ac:dyDescent="0.25">
      <c r="A43" s="12" t="s">
        <v>0</v>
      </c>
      <c r="B43" s="12" t="s">
        <v>22</v>
      </c>
      <c r="C43" s="13">
        <v>43268</v>
      </c>
      <c r="D43" s="12">
        <v>95</v>
      </c>
      <c r="E43" s="14">
        <v>28570.74</v>
      </c>
      <c r="F43" s="14">
        <v>17560</v>
      </c>
      <c r="G43" s="16">
        <f>D43*E43</f>
        <v>2714220.3000000003</v>
      </c>
      <c r="H43" s="8" t="str">
        <f>TEXT(C43,"mmmm")</f>
        <v>junio</v>
      </c>
      <c r="I43"/>
      <c r="J43" s="4"/>
      <c r="K43" s="3"/>
    </row>
    <row r="44" spans="1:11" x14ac:dyDescent="0.25">
      <c r="A44" s="12" t="s">
        <v>9</v>
      </c>
      <c r="B44" s="12" t="s">
        <v>17</v>
      </c>
      <c r="C44" s="13">
        <v>42896</v>
      </c>
      <c r="D44" s="12">
        <v>51</v>
      </c>
      <c r="E44" s="14">
        <v>14449.62</v>
      </c>
      <c r="F44" s="14">
        <v>9771</v>
      </c>
      <c r="G44" s="16">
        <f>D44*E44</f>
        <v>736930.62</v>
      </c>
      <c r="H44" s="8" t="str">
        <f>TEXT(C44,"mmmm")</f>
        <v>junio</v>
      </c>
      <c r="I44"/>
      <c r="J44" s="4"/>
      <c r="K44" s="3"/>
    </row>
    <row r="45" spans="1:11" x14ac:dyDescent="0.25">
      <c r="A45" s="12" t="s">
        <v>9</v>
      </c>
      <c r="B45" s="12" t="s">
        <v>17</v>
      </c>
      <c r="C45" s="13">
        <v>43642</v>
      </c>
      <c r="D45" s="12">
        <v>43</v>
      </c>
      <c r="E45" s="14">
        <v>12363.12</v>
      </c>
      <c r="F45" s="14">
        <v>4168</v>
      </c>
      <c r="G45" s="16">
        <f>D45*E45</f>
        <v>531614.16</v>
      </c>
      <c r="H45" s="8" t="str">
        <f>TEXT(C45,"mmmm")</f>
        <v>junio</v>
      </c>
      <c r="I45"/>
      <c r="J45" s="4"/>
      <c r="K45" s="3"/>
    </row>
    <row r="46" spans="1:11" x14ac:dyDescent="0.25">
      <c r="A46" s="12" t="s">
        <v>9</v>
      </c>
      <c r="B46" s="12" t="s">
        <v>11</v>
      </c>
      <c r="C46" s="13">
        <v>43277</v>
      </c>
      <c r="D46" s="12">
        <v>4</v>
      </c>
      <c r="E46" s="14">
        <v>109840.25</v>
      </c>
      <c r="F46" s="14">
        <v>32871</v>
      </c>
      <c r="G46" s="16">
        <f>D46*E46</f>
        <v>439361</v>
      </c>
      <c r="H46" s="8" t="str">
        <f>TEXT(C46,"mmmm")</f>
        <v>junio</v>
      </c>
      <c r="I46"/>
      <c r="J46" s="4"/>
      <c r="K46" s="3"/>
    </row>
    <row r="47" spans="1:11" x14ac:dyDescent="0.25">
      <c r="A47" s="12" t="s">
        <v>9</v>
      </c>
      <c r="B47" s="12" t="s">
        <v>12</v>
      </c>
      <c r="C47" s="13">
        <v>43638</v>
      </c>
      <c r="D47" s="12">
        <v>1</v>
      </c>
      <c r="E47" s="14">
        <v>6124.4</v>
      </c>
      <c r="F47" s="14">
        <v>3585</v>
      </c>
      <c r="G47" s="16">
        <f>D47*E47</f>
        <v>6124.4</v>
      </c>
      <c r="H47" s="8" t="str">
        <f>TEXT(C47,"mmmm")</f>
        <v>junio</v>
      </c>
      <c r="I47"/>
      <c r="J47" s="4"/>
      <c r="K47" s="3"/>
    </row>
    <row r="48" spans="1:11" x14ac:dyDescent="0.25">
      <c r="A48" s="12" t="s">
        <v>5</v>
      </c>
      <c r="B48" s="12" t="s">
        <v>6</v>
      </c>
      <c r="C48" s="13">
        <v>42944</v>
      </c>
      <c r="D48" s="12">
        <v>98</v>
      </c>
      <c r="E48" s="14">
        <v>23240.639999999999</v>
      </c>
      <c r="F48" s="14">
        <v>11611</v>
      </c>
      <c r="G48" s="16">
        <f>D48*E48</f>
        <v>2277582.7199999997</v>
      </c>
      <c r="H48" s="8" t="str">
        <f>TEXT(C48,"mmmm")</f>
        <v>julio</v>
      </c>
      <c r="I48"/>
      <c r="J48" s="4"/>
      <c r="K48" s="3"/>
    </row>
    <row r="49" spans="1:11" x14ac:dyDescent="0.25">
      <c r="A49" s="12" t="s">
        <v>0</v>
      </c>
      <c r="B49" s="12" t="s">
        <v>1</v>
      </c>
      <c r="C49" s="13">
        <v>43292</v>
      </c>
      <c r="D49" s="12">
        <v>15</v>
      </c>
      <c r="E49" s="14">
        <v>31813.18</v>
      </c>
      <c r="F49" s="14">
        <v>12024</v>
      </c>
      <c r="G49" s="16">
        <f>D49*E49</f>
        <v>477197.7</v>
      </c>
      <c r="H49" s="8" t="str">
        <f>TEXT(C49,"mmmm")</f>
        <v>julio</v>
      </c>
      <c r="I49"/>
      <c r="J49" s="4"/>
      <c r="K49" s="3"/>
    </row>
    <row r="50" spans="1:11" x14ac:dyDescent="0.25">
      <c r="A50" s="12" t="s">
        <v>0</v>
      </c>
      <c r="B50" s="12" t="s">
        <v>22</v>
      </c>
      <c r="C50" s="13">
        <v>43649</v>
      </c>
      <c r="D50" s="12">
        <v>26</v>
      </c>
      <c r="E50" s="14">
        <v>88297.02</v>
      </c>
      <c r="F50" s="14">
        <v>35531</v>
      </c>
      <c r="G50" s="16">
        <f>D50*E50</f>
        <v>2295722.52</v>
      </c>
      <c r="H50" s="8" t="str">
        <f>TEXT(C50,"mmmm")</f>
        <v>julio</v>
      </c>
      <c r="I50"/>
      <c r="J50" s="4"/>
      <c r="K50" s="3"/>
    </row>
    <row r="51" spans="1:11" x14ac:dyDescent="0.25">
      <c r="A51" s="12" t="s">
        <v>9</v>
      </c>
      <c r="B51" s="12" t="s">
        <v>11</v>
      </c>
      <c r="C51" s="13">
        <v>42943</v>
      </c>
      <c r="D51" s="12">
        <v>79</v>
      </c>
      <c r="E51" s="14">
        <v>28433.83</v>
      </c>
      <c r="F51" s="14">
        <v>14178</v>
      </c>
      <c r="G51" s="16">
        <f>D51*E51</f>
        <v>2246272.5700000003</v>
      </c>
      <c r="H51" s="8" t="str">
        <f>TEXT(C51,"mmmm")</f>
        <v>julio</v>
      </c>
      <c r="I51"/>
      <c r="J51" s="4"/>
      <c r="K51" s="3"/>
    </row>
    <row r="52" spans="1:11" x14ac:dyDescent="0.25">
      <c r="A52" s="12" t="s">
        <v>9</v>
      </c>
      <c r="B52" s="12" t="s">
        <v>12</v>
      </c>
      <c r="C52" s="13">
        <v>42924</v>
      </c>
      <c r="D52" s="12">
        <v>61</v>
      </c>
      <c r="E52" s="14">
        <v>28611.8</v>
      </c>
      <c r="F52" s="14">
        <v>6492</v>
      </c>
      <c r="G52" s="16">
        <f>D52*E52</f>
        <v>1745319.8</v>
      </c>
      <c r="H52" s="8" t="str">
        <f>TEXT(C52,"mmmm")</f>
        <v>julio</v>
      </c>
      <c r="I52"/>
      <c r="J52" s="4"/>
      <c r="K52" s="3"/>
    </row>
    <row r="53" spans="1:11" x14ac:dyDescent="0.25">
      <c r="A53" s="12" t="s">
        <v>9</v>
      </c>
      <c r="B53" s="12" t="s">
        <v>13</v>
      </c>
      <c r="C53" s="13">
        <v>43302</v>
      </c>
      <c r="D53" s="12">
        <v>68</v>
      </c>
      <c r="E53" s="14">
        <v>85920</v>
      </c>
      <c r="F53" s="14">
        <v>27476</v>
      </c>
      <c r="G53" s="16">
        <f>D53*E53</f>
        <v>5842560</v>
      </c>
      <c r="H53" s="8" t="str">
        <f>TEXT(C53,"mmmm")</f>
        <v>julio</v>
      </c>
      <c r="I53"/>
      <c r="J53" s="4"/>
      <c r="K53" s="3"/>
    </row>
    <row r="54" spans="1:11" x14ac:dyDescent="0.25">
      <c r="A54" s="12" t="s">
        <v>18</v>
      </c>
      <c r="B54" s="12" t="s">
        <v>21</v>
      </c>
      <c r="C54" s="13">
        <v>42942</v>
      </c>
      <c r="D54" s="12">
        <v>90</v>
      </c>
      <c r="E54" s="14">
        <v>30052.83</v>
      </c>
      <c r="F54" s="14">
        <v>20302</v>
      </c>
      <c r="G54" s="16">
        <f>D54*E54</f>
        <v>2704754.7</v>
      </c>
      <c r="H54" s="8" t="str">
        <f>TEXT(C54,"mmmm")</f>
        <v>julio</v>
      </c>
      <c r="I54"/>
      <c r="J54" s="4"/>
      <c r="K54" s="3"/>
    </row>
    <row r="55" spans="1:11" x14ac:dyDescent="0.25">
      <c r="A55" s="12" t="s">
        <v>14</v>
      </c>
      <c r="B55" s="12" t="s">
        <v>15</v>
      </c>
      <c r="C55" s="13">
        <v>43325</v>
      </c>
      <c r="D55" s="12">
        <v>40</v>
      </c>
      <c r="E55" s="14">
        <v>47859.14</v>
      </c>
      <c r="F55" s="14">
        <v>15387</v>
      </c>
      <c r="G55" s="16">
        <f>D55*E55</f>
        <v>1914365.6</v>
      </c>
      <c r="H55" s="8" t="str">
        <f>TEXT(C55,"mmmm")</f>
        <v>agosto</v>
      </c>
      <c r="I55"/>
      <c r="J55" s="4"/>
      <c r="K55" s="3"/>
    </row>
    <row r="56" spans="1:11" x14ac:dyDescent="0.25">
      <c r="A56" s="12" t="s">
        <v>14</v>
      </c>
      <c r="B56" s="12" t="s">
        <v>16</v>
      </c>
      <c r="C56" s="13">
        <v>42974</v>
      </c>
      <c r="D56" s="12">
        <v>32</v>
      </c>
      <c r="E56" s="14">
        <v>23304.85</v>
      </c>
      <c r="F56" s="14">
        <v>16909</v>
      </c>
      <c r="G56" s="16">
        <f>D56*E56</f>
        <v>745755.2</v>
      </c>
      <c r="H56" s="8" t="str">
        <f>TEXT(C56,"mmmm")</f>
        <v>agosto</v>
      </c>
      <c r="I56"/>
      <c r="J56" s="4"/>
      <c r="K56" s="3"/>
    </row>
    <row r="57" spans="1:11" x14ac:dyDescent="0.25">
      <c r="A57" s="12" t="s">
        <v>0</v>
      </c>
      <c r="B57" s="12" t="s">
        <v>1</v>
      </c>
      <c r="C57" s="13">
        <v>43330</v>
      </c>
      <c r="D57" s="12">
        <v>49</v>
      </c>
      <c r="E57" s="14">
        <v>47826.11</v>
      </c>
      <c r="F57" s="14">
        <v>15814</v>
      </c>
      <c r="G57" s="16">
        <f>D57*E57</f>
        <v>2343479.39</v>
      </c>
      <c r="H57" s="8" t="str">
        <f>TEXT(C57,"mmmm")</f>
        <v>agosto</v>
      </c>
      <c r="I57"/>
      <c r="J57" s="4"/>
      <c r="K57" s="3"/>
    </row>
    <row r="58" spans="1:11" x14ac:dyDescent="0.25">
      <c r="A58" s="12" t="s">
        <v>0</v>
      </c>
      <c r="B58" s="12" t="s">
        <v>4</v>
      </c>
      <c r="C58" s="13">
        <v>43317</v>
      </c>
      <c r="D58" s="12">
        <v>43</v>
      </c>
      <c r="E58" s="14">
        <v>4941.8999999999996</v>
      </c>
      <c r="F58" s="14">
        <v>3664</v>
      </c>
      <c r="G58" s="16">
        <f>D58*E58</f>
        <v>212501.69999999998</v>
      </c>
      <c r="H58" s="8" t="str">
        <f>TEXT(C58,"mmmm")</f>
        <v>agosto</v>
      </c>
      <c r="I58"/>
      <c r="J58" s="4"/>
      <c r="K58" s="3"/>
    </row>
    <row r="59" spans="1:11" x14ac:dyDescent="0.25">
      <c r="A59" s="12" t="s">
        <v>9</v>
      </c>
      <c r="B59" s="12" t="s">
        <v>11</v>
      </c>
      <c r="C59" s="13">
        <v>43679</v>
      </c>
      <c r="D59" s="12">
        <v>27</v>
      </c>
      <c r="E59" s="14">
        <v>94818.45</v>
      </c>
      <c r="F59" s="14">
        <v>45221</v>
      </c>
      <c r="G59" s="16">
        <f>D59*E59</f>
        <v>2560098.15</v>
      </c>
      <c r="H59" s="8" t="str">
        <f>TEXT(C59,"mmmm")</f>
        <v>agosto</v>
      </c>
      <c r="I59"/>
      <c r="J59" s="4"/>
      <c r="K59" s="3"/>
    </row>
    <row r="60" spans="1:11" x14ac:dyDescent="0.25">
      <c r="A60" s="12" t="s">
        <v>9</v>
      </c>
      <c r="B60" s="12" t="s">
        <v>11</v>
      </c>
      <c r="C60" s="13">
        <v>43712</v>
      </c>
      <c r="D60" s="12">
        <v>28</v>
      </c>
      <c r="E60" s="14">
        <v>7155</v>
      </c>
      <c r="F60" s="14">
        <v>3207</v>
      </c>
      <c r="G60" s="16">
        <f>D60*E60</f>
        <v>200340</v>
      </c>
      <c r="H60" s="8" t="str">
        <f>TEXT(C60,"mmmm")</f>
        <v>septiembre</v>
      </c>
      <c r="I60"/>
      <c r="J60" s="4"/>
      <c r="K60" s="3"/>
    </row>
    <row r="61" spans="1:11" x14ac:dyDescent="0.25">
      <c r="A61" s="12" t="s">
        <v>9</v>
      </c>
      <c r="B61" s="12" t="s">
        <v>12</v>
      </c>
      <c r="C61" s="13">
        <v>42986</v>
      </c>
      <c r="D61" s="12">
        <v>49</v>
      </c>
      <c r="E61" s="14">
        <v>7663.5</v>
      </c>
      <c r="F61" s="14">
        <v>4041</v>
      </c>
      <c r="G61" s="16">
        <f>D61*E61</f>
        <v>375511.5</v>
      </c>
      <c r="H61" s="8" t="str">
        <f>TEXT(C61,"mmmm")</f>
        <v>septiembre</v>
      </c>
      <c r="I61"/>
      <c r="J61" s="4"/>
      <c r="K61" s="3"/>
    </row>
    <row r="62" spans="1:11" x14ac:dyDescent="0.25">
      <c r="A62" s="12" t="s">
        <v>9</v>
      </c>
      <c r="B62" s="12" t="s">
        <v>10</v>
      </c>
      <c r="C62" s="13">
        <v>43349</v>
      </c>
      <c r="D62" s="12">
        <v>3</v>
      </c>
      <c r="E62" s="14">
        <v>31680</v>
      </c>
      <c r="F62" s="14">
        <v>15039</v>
      </c>
      <c r="G62" s="16">
        <f>D62*E62</f>
        <v>95040</v>
      </c>
      <c r="H62" s="8" t="str">
        <f>TEXT(C62,"mmmm")</f>
        <v>septiembre</v>
      </c>
      <c r="I62"/>
      <c r="J62" s="4"/>
      <c r="K62" s="3"/>
    </row>
    <row r="63" spans="1:11" x14ac:dyDescent="0.25">
      <c r="A63" s="12" t="s">
        <v>0</v>
      </c>
      <c r="B63" s="12" t="s">
        <v>22</v>
      </c>
      <c r="C63" s="13">
        <v>43036</v>
      </c>
      <c r="D63" s="12">
        <v>74</v>
      </c>
      <c r="E63" s="14">
        <v>31374.9</v>
      </c>
      <c r="F63" s="14">
        <v>6705</v>
      </c>
      <c r="G63" s="16">
        <f>D63*E63</f>
        <v>2321742.6</v>
      </c>
      <c r="H63" s="8" t="str">
        <f>TEXT(C63,"mmmm")</f>
        <v>octubre</v>
      </c>
      <c r="I63"/>
      <c r="J63" s="4"/>
      <c r="K63" s="3"/>
    </row>
    <row r="64" spans="1:11" x14ac:dyDescent="0.25">
      <c r="A64" s="12" t="s">
        <v>14</v>
      </c>
      <c r="B64" s="12" t="s">
        <v>16</v>
      </c>
      <c r="C64" s="13">
        <v>43406</v>
      </c>
      <c r="D64" s="12">
        <v>31</v>
      </c>
      <c r="E64" s="14">
        <v>10098.5</v>
      </c>
      <c r="F64" s="14">
        <v>6281</v>
      </c>
      <c r="G64" s="16">
        <f>D64*E64</f>
        <v>313053.5</v>
      </c>
      <c r="H64" s="8" t="str">
        <f>TEXT(C64,"mmmm")</f>
        <v>noviembre</v>
      </c>
      <c r="I64"/>
      <c r="J64" s="4"/>
      <c r="K64" s="3"/>
    </row>
    <row r="65" spans="1:11" x14ac:dyDescent="0.25">
      <c r="A65" s="12" t="s">
        <v>0</v>
      </c>
      <c r="B65" s="12" t="s">
        <v>22</v>
      </c>
      <c r="C65" s="13">
        <v>43794</v>
      </c>
      <c r="D65" s="12">
        <v>64</v>
      </c>
      <c r="E65" s="14">
        <v>19157.04</v>
      </c>
      <c r="F65" s="14">
        <v>9575</v>
      </c>
      <c r="G65" s="16">
        <f>D65*E65</f>
        <v>1226050.5600000001</v>
      </c>
      <c r="H65" s="8" t="str">
        <f>TEXT(C65,"mmmm")</f>
        <v>noviembre</v>
      </c>
      <c r="I65"/>
      <c r="J65" s="4"/>
      <c r="K65" s="3"/>
    </row>
    <row r="66" spans="1:11" x14ac:dyDescent="0.25">
      <c r="A66" s="12" t="s">
        <v>0</v>
      </c>
      <c r="B66" s="12" t="s">
        <v>3</v>
      </c>
      <c r="C66" s="13">
        <v>43048</v>
      </c>
      <c r="D66" s="12">
        <v>74</v>
      </c>
      <c r="E66" s="14">
        <v>25720.45</v>
      </c>
      <c r="F66" s="14">
        <v>16103</v>
      </c>
      <c r="G66" s="16">
        <f>D66*E66</f>
        <v>1903313.3</v>
      </c>
      <c r="H66" s="8" t="str">
        <f>TEXT(C66,"mmmm")</f>
        <v>noviembre</v>
      </c>
      <c r="I66"/>
      <c r="J66" s="4"/>
      <c r="K66" s="3"/>
    </row>
    <row r="67" spans="1:11" x14ac:dyDescent="0.25">
      <c r="A67" s="12" t="s">
        <v>0</v>
      </c>
      <c r="B67" s="12" t="s">
        <v>2</v>
      </c>
      <c r="C67" s="13">
        <v>43056</v>
      </c>
      <c r="D67" s="12">
        <v>39</v>
      </c>
      <c r="E67" s="14">
        <v>79760.94</v>
      </c>
      <c r="F67" s="14">
        <v>42434</v>
      </c>
      <c r="G67" s="16">
        <f>D67*E67</f>
        <v>3110676.66</v>
      </c>
      <c r="H67" s="8" t="str">
        <f>TEXT(C67,"mmmm")</f>
        <v>noviembre</v>
      </c>
      <c r="I67"/>
      <c r="J67" s="4"/>
      <c r="K67" s="3"/>
    </row>
    <row r="68" spans="1:11" x14ac:dyDescent="0.25">
      <c r="A68" s="12" t="s">
        <v>9</v>
      </c>
      <c r="B68" s="12" t="s">
        <v>17</v>
      </c>
      <c r="C68" s="13">
        <v>43799</v>
      </c>
      <c r="D68" s="12">
        <v>37</v>
      </c>
      <c r="E68" s="14">
        <v>12353.88</v>
      </c>
      <c r="F68" s="14">
        <v>6647</v>
      </c>
      <c r="G68" s="16">
        <f>D68*E68</f>
        <v>457093.56</v>
      </c>
      <c r="H68" s="8" t="str">
        <f>TEXT(C68,"mmmm")</f>
        <v>noviembre</v>
      </c>
      <c r="I68"/>
      <c r="J68" s="4"/>
      <c r="K68" s="3"/>
    </row>
    <row r="69" spans="1:11" x14ac:dyDescent="0.25">
      <c r="A69" s="12" t="s">
        <v>9</v>
      </c>
      <c r="B69" s="12" t="s">
        <v>11</v>
      </c>
      <c r="C69" s="13">
        <v>43420</v>
      </c>
      <c r="D69" s="12">
        <v>90</v>
      </c>
      <c r="E69" s="14">
        <v>164367.70000000001</v>
      </c>
      <c r="F69" s="14">
        <v>116979</v>
      </c>
      <c r="G69" s="16">
        <f>D69*E69</f>
        <v>14793093.000000002</v>
      </c>
      <c r="H69" s="8" t="str">
        <f>TEXT(C69,"mmmm")</f>
        <v>noviembre</v>
      </c>
      <c r="I69"/>
      <c r="J69" s="4"/>
      <c r="K69" s="3"/>
    </row>
    <row r="70" spans="1:11" x14ac:dyDescent="0.25">
      <c r="A70" s="12" t="s">
        <v>9</v>
      </c>
      <c r="B70" s="12" t="s">
        <v>11</v>
      </c>
      <c r="C70" s="13">
        <v>43787</v>
      </c>
      <c r="D70" s="12">
        <v>17</v>
      </c>
      <c r="E70" s="14">
        <v>33435.9</v>
      </c>
      <c r="F70" s="14">
        <v>25421</v>
      </c>
      <c r="G70" s="16">
        <f>D70*E70</f>
        <v>568410.30000000005</v>
      </c>
      <c r="H70" s="8" t="str">
        <f>TEXT(C70,"mmmm")</f>
        <v>noviembre</v>
      </c>
      <c r="I70"/>
      <c r="J70" s="4"/>
      <c r="K70" s="3"/>
    </row>
    <row r="71" spans="1:11" x14ac:dyDescent="0.25">
      <c r="A71" s="12" t="s">
        <v>0</v>
      </c>
      <c r="B71" s="12" t="s">
        <v>2</v>
      </c>
      <c r="C71" s="13">
        <v>43804</v>
      </c>
      <c r="D71" s="12">
        <v>66</v>
      </c>
      <c r="E71" s="14">
        <v>181212.57</v>
      </c>
      <c r="F71" s="14">
        <v>63429</v>
      </c>
      <c r="G71" s="16">
        <f>D71*E71</f>
        <v>11960029.620000001</v>
      </c>
      <c r="H71" s="8" t="str">
        <f>TEXT(C71,"mmmm")</f>
        <v>diciembre</v>
      </c>
      <c r="I71"/>
      <c r="J71" s="4"/>
      <c r="K71" s="3"/>
    </row>
    <row r="72" spans="1:11" x14ac:dyDescent="0.25">
      <c r="A72" s="12" t="s">
        <v>9</v>
      </c>
      <c r="B72" s="12" t="s">
        <v>17</v>
      </c>
      <c r="C72" s="13">
        <v>43435</v>
      </c>
      <c r="D72" s="12">
        <v>51</v>
      </c>
      <c r="E72" s="14">
        <v>8749.34</v>
      </c>
      <c r="F72" s="14">
        <v>6720</v>
      </c>
      <c r="G72" s="16">
        <f>D72*E72</f>
        <v>446216.34</v>
      </c>
      <c r="H72" s="8" t="str">
        <f>TEXT(C72,"mmmm")</f>
        <v>diciembre</v>
      </c>
      <c r="I72"/>
      <c r="J72" s="4"/>
      <c r="K72" s="3"/>
    </row>
    <row r="73" spans="1:11" x14ac:dyDescent="0.25">
      <c r="A73" s="12" t="s">
        <v>9</v>
      </c>
      <c r="B73" s="12" t="s">
        <v>12</v>
      </c>
      <c r="C73" s="13">
        <v>43074</v>
      </c>
      <c r="D73" s="12">
        <v>36</v>
      </c>
      <c r="E73" s="14">
        <v>47479.22</v>
      </c>
      <c r="F73" s="14">
        <v>35886</v>
      </c>
      <c r="G73" s="16">
        <f>D73*E73</f>
        <v>1709251.92</v>
      </c>
      <c r="H73" s="8" t="str">
        <f>TEXT(C73,"mmmm")</f>
        <v>diciembre</v>
      </c>
      <c r="I73"/>
      <c r="J73" s="4"/>
      <c r="K73" s="3"/>
    </row>
    <row r="74" spans="1:11" x14ac:dyDescent="0.25">
      <c r="E74" s="5"/>
      <c r="F74" s="5"/>
      <c r="G74" s="3"/>
      <c r="H74" s="3"/>
      <c r="I74"/>
      <c r="J74" s="7"/>
      <c r="K74" s="3"/>
    </row>
    <row r="75" spans="1:11" x14ac:dyDescent="0.25">
      <c r="G75" s="1"/>
      <c r="H75" s="1"/>
      <c r="I75"/>
      <c r="J75" s="1"/>
      <c r="K75" s="1"/>
    </row>
    <row r="76" spans="1:11" x14ac:dyDescent="0.25">
      <c r="G76" s="1"/>
      <c r="H76" s="1"/>
      <c r="I76"/>
      <c r="J76" s="1"/>
      <c r="K76" s="1"/>
    </row>
    <row r="77" spans="1:11" x14ac:dyDescent="0.25">
      <c r="G77" s="1"/>
      <c r="H77" s="1"/>
      <c r="I77"/>
      <c r="J77" s="1"/>
      <c r="K77" s="1"/>
    </row>
    <row r="78" spans="1:11" x14ac:dyDescent="0.25">
      <c r="G78" s="1"/>
      <c r="H78" s="1"/>
      <c r="I78"/>
      <c r="J78" s="1"/>
      <c r="K78" s="1"/>
    </row>
    <row r="79" spans="1:11" x14ac:dyDescent="0.25">
      <c r="G79" s="1"/>
      <c r="H79" s="1"/>
      <c r="I79"/>
      <c r="J79" s="1"/>
      <c r="K79" s="1"/>
    </row>
    <row r="80" spans="1:11" x14ac:dyDescent="0.25">
      <c r="G80" s="1"/>
      <c r="H80" s="1"/>
      <c r="I80"/>
      <c r="J80" s="1"/>
      <c r="K80" s="1"/>
    </row>
    <row r="81" spans="7:11" x14ac:dyDescent="0.25">
      <c r="G81" s="1"/>
      <c r="H81" s="1"/>
      <c r="I81"/>
      <c r="J81" s="1"/>
      <c r="K81" s="1"/>
    </row>
    <row r="82" spans="7:11" x14ac:dyDescent="0.25">
      <c r="G82" s="1"/>
      <c r="H82" s="1"/>
      <c r="I82"/>
      <c r="J82" s="1"/>
      <c r="K82" s="1"/>
    </row>
    <row r="83" spans="7:11" x14ac:dyDescent="0.25">
      <c r="G83" s="1"/>
      <c r="H83" s="1"/>
      <c r="I83"/>
      <c r="J83" s="1"/>
      <c r="K83" s="1"/>
    </row>
    <row r="84" spans="7:11" x14ac:dyDescent="0.25">
      <c r="G84" s="1"/>
      <c r="H84" s="1"/>
      <c r="I84"/>
      <c r="J84" s="1"/>
      <c r="K84" s="1"/>
    </row>
    <row r="85" spans="7:11" x14ac:dyDescent="0.25">
      <c r="G85" s="1"/>
      <c r="H85" s="1"/>
      <c r="I85"/>
      <c r="J85" s="1"/>
      <c r="K85" s="1"/>
    </row>
    <row r="86" spans="7:11" x14ac:dyDescent="0.25">
      <c r="G86" s="1"/>
      <c r="H86" s="1"/>
      <c r="I86"/>
      <c r="J86" s="1"/>
      <c r="K86" s="1"/>
    </row>
    <row r="87" spans="7:11" x14ac:dyDescent="0.25">
      <c r="G87" s="1"/>
      <c r="H87" s="1"/>
      <c r="I87"/>
      <c r="J87" s="1"/>
      <c r="K87" s="1"/>
    </row>
    <row r="88" spans="7:11" x14ac:dyDescent="0.25">
      <c r="G88" s="1"/>
      <c r="H88" s="1"/>
      <c r="I88"/>
      <c r="J88" s="1"/>
      <c r="K88" s="1"/>
    </row>
    <row r="89" spans="7:11" x14ac:dyDescent="0.25">
      <c r="G89" s="1"/>
      <c r="H89" s="1"/>
      <c r="I89"/>
      <c r="J89" s="1"/>
      <c r="K89" s="1"/>
    </row>
    <row r="90" spans="7:11" x14ac:dyDescent="0.25">
      <c r="G90" s="1"/>
      <c r="H90" s="1"/>
      <c r="I90"/>
      <c r="J90" s="1"/>
      <c r="K90" s="1"/>
    </row>
    <row r="91" spans="7:11" x14ac:dyDescent="0.25">
      <c r="G91" s="1"/>
      <c r="H91" s="1"/>
      <c r="I91"/>
      <c r="J91" s="1"/>
      <c r="K91" s="1"/>
    </row>
    <row r="92" spans="7:11" x14ac:dyDescent="0.25">
      <c r="G92" s="1"/>
      <c r="H92" s="1"/>
      <c r="I92"/>
      <c r="J92" s="1"/>
      <c r="K92" s="1"/>
    </row>
    <row r="93" spans="7:11" x14ac:dyDescent="0.25">
      <c r="G93" s="1"/>
      <c r="H93" s="1"/>
      <c r="I93"/>
      <c r="J93" s="1"/>
      <c r="K93" s="1"/>
    </row>
    <row r="94" spans="7:11" x14ac:dyDescent="0.25">
      <c r="G94" s="1"/>
      <c r="H94" s="1"/>
      <c r="I94"/>
      <c r="J94" s="1"/>
      <c r="K94" s="1"/>
    </row>
    <row r="95" spans="7:11" x14ac:dyDescent="0.25">
      <c r="G95" s="1"/>
      <c r="H95" s="1"/>
      <c r="I95"/>
      <c r="J95" s="1"/>
      <c r="K95" s="1"/>
    </row>
    <row r="96" spans="7:11" x14ac:dyDescent="0.25">
      <c r="G96" s="1"/>
      <c r="H96" s="1"/>
      <c r="I96"/>
      <c r="J96" s="1"/>
      <c r="K96" s="1"/>
    </row>
    <row r="97" spans="7:11" x14ac:dyDescent="0.25">
      <c r="G97" s="1"/>
      <c r="H97" s="1"/>
      <c r="I97"/>
      <c r="J97" s="1"/>
      <c r="K97" s="1"/>
    </row>
    <row r="98" spans="7:11" x14ac:dyDescent="0.25">
      <c r="G98" s="1"/>
      <c r="H98" s="1"/>
      <c r="I98"/>
      <c r="J98" s="1"/>
      <c r="K98" s="1"/>
    </row>
    <row r="99" spans="7:11" x14ac:dyDescent="0.25">
      <c r="G99" s="1"/>
      <c r="H99" s="1"/>
      <c r="I99"/>
      <c r="J99" s="1"/>
      <c r="K99" s="1"/>
    </row>
    <row r="100" spans="7:11" x14ac:dyDescent="0.25">
      <c r="G100" s="1"/>
      <c r="H100" s="1"/>
      <c r="I100"/>
      <c r="J100" s="1"/>
      <c r="K100" s="1"/>
    </row>
  </sheetData>
  <sortState xmlns:xlrd2="http://schemas.microsoft.com/office/spreadsheetml/2017/richdata2" ref="A2:H73">
    <sortCondition ref="H2:H73" customList="enero,febrero,marzo,abril,mayo,junio,julio,agosto,septiembre,octubre,noviembre,diciembre"/>
    <sortCondition ref="A2:A73" customList="Outdoor Protection,Mountaineering Equipment,Camping Equipment,Personal Accessories,Golf Equipment"/>
    <sortCondition ref="B2:B73"/>
    <sortCondition descending="1" ref="G2:G7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0D788D9-A2E2-4BAE-89E0-8AD692FC104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Henao Arias</dc:creator>
  <cp:lastModifiedBy>Jhon Raul Perez Munoz</cp:lastModifiedBy>
  <dcterms:created xsi:type="dcterms:W3CDTF">2017-10-25T03:06:03Z</dcterms:created>
  <dcterms:modified xsi:type="dcterms:W3CDTF">2022-02-21T19:20:58Z</dcterms:modified>
</cp:coreProperties>
</file>