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ucordoba-my.sharepoint.com/personal/i72raqua_uco_es/Documents/Documentos/Investigacion/Revistas/2023_G3PSLR/zenodo/results/"/>
    </mc:Choice>
  </mc:AlternateContent>
  <xr:revisionPtr revIDLastSave="6" documentId="11_6632A726173F86BFA6A99C7F85B0EA6376CC8244" xr6:coauthVersionLast="47" xr6:coauthVersionMax="47" xr10:uidLastSave="{E1FB7FD5-C48E-4C50-8D9F-5536F0CE5BAA}"/>
  <bookViews>
    <workbookView xWindow="-24810" yWindow="1605" windowWidth="21600" windowHeight="11235" activeTab="4" xr2:uid="{00000000-000D-0000-FFFF-FFFF00000000}"/>
  </bookViews>
  <sheets>
    <sheet name="RQ1-ClassifStrategy" sheetId="2" r:id="rId1"/>
    <sheet name="RQ1-ReplacementStrategy" sheetId="3" r:id="rId2"/>
    <sheet name="RQ1-GeneticParams" sheetId="4" r:id="rId3"/>
    <sheet name="RQ2-Bibliometric" sheetId="1" r:id="rId4"/>
    <sheet name="RQ4-Yu-Menzies Simulation" sheetId="5" r:id="rId5"/>
  </sheets>
  <definedNames>
    <definedName name="_xlnm._FilterDatabase" localSheetId="3" hidden="1">'RQ2-Bibliometric'!$A$1:$P$7</definedName>
    <definedName name="Z_7D8CF709_473A_4560_BB7E_E85A5A6A7688_.wvu.FilterData" localSheetId="2" hidden="1">'RQ1-GeneticParams'!$A$1:$P$113</definedName>
  </definedNames>
  <calcPr calcId="191029"/>
  <customWorkbookViews>
    <customWorkbookView name="Filtro 1" guid="{7D8CF709-473A-4560-BB7E-E85A5A6A768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9" i="5" l="1"/>
  <c r="P29" i="5"/>
  <c r="O29" i="5"/>
  <c r="N29" i="5"/>
  <c r="M29" i="5"/>
  <c r="Q26" i="5"/>
  <c r="P26" i="5"/>
  <c r="O26" i="5"/>
  <c r="N26" i="5"/>
  <c r="M26" i="5"/>
  <c r="Q23" i="5"/>
  <c r="P23" i="5"/>
  <c r="O23" i="5"/>
  <c r="N23" i="5"/>
  <c r="M23" i="5"/>
  <c r="Q20" i="5"/>
  <c r="P20" i="5"/>
  <c r="O20" i="5"/>
  <c r="N20" i="5"/>
  <c r="M20" i="5"/>
  <c r="Q17" i="5"/>
  <c r="P17" i="5"/>
  <c r="O17" i="5"/>
  <c r="N17" i="5"/>
  <c r="M17" i="5"/>
  <c r="M9" i="5"/>
  <c r="M7" i="5"/>
  <c r="M5" i="5"/>
  <c r="B5" i="5"/>
  <c r="B4" i="5"/>
  <c r="M3" i="5"/>
  <c r="B3" i="5"/>
  <c r="B2" i="5"/>
  <c r="P78" i="4"/>
  <c r="P77" i="4"/>
  <c r="P76" i="4"/>
  <c r="P75" i="4"/>
  <c r="P74" i="4"/>
  <c r="P73" i="4"/>
  <c r="F45" i="4"/>
  <c r="E45" i="4"/>
  <c r="D45" i="4"/>
  <c r="C45" i="4"/>
  <c r="B45" i="4"/>
  <c r="F44" i="4"/>
  <c r="E44" i="4"/>
  <c r="D44" i="4"/>
  <c r="C44" i="4"/>
  <c r="B44" i="4"/>
  <c r="F43" i="4"/>
  <c r="E43" i="4"/>
  <c r="D43" i="4"/>
  <c r="C43" i="4"/>
  <c r="B43" i="4"/>
  <c r="F42" i="4"/>
  <c r="E42" i="4"/>
  <c r="D42" i="4"/>
  <c r="C42" i="4"/>
  <c r="B42" i="4"/>
  <c r="F41" i="4"/>
  <c r="E41" i="4"/>
  <c r="D41" i="4"/>
  <c r="C41" i="4"/>
  <c r="B41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</calcChain>
</file>

<file path=xl/sharedStrings.xml><?xml version="1.0" encoding="utf-8"?>
<sst xmlns="http://schemas.openxmlformats.org/spreadsheetml/2006/main" count="647" uniqueCount="65">
  <si>
    <t>Dataset</t>
  </si>
  <si>
    <t>nFolds</t>
  </si>
  <si>
    <t>maxGen</t>
  </si>
  <si>
    <t>popSize</t>
  </si>
  <si>
    <t>crossProb</t>
  </si>
  <si>
    <t>mutProb</t>
  </si>
  <si>
    <t>fitnessThreshold</t>
  </si>
  <si>
    <t>Bibliometric grammar?</t>
  </si>
  <si>
    <t>Dataset Split Strategy</t>
  </si>
  <si>
    <t>ClassifierStrategy</t>
  </si>
  <si>
    <t>Balanced Accuracy</t>
  </si>
  <si>
    <t>Accuracy</t>
  </si>
  <si>
    <t>Precision</t>
  </si>
  <si>
    <t>Recall</t>
  </si>
  <si>
    <t>Time (Min.)</t>
  </si>
  <si>
    <t>Hall</t>
  </si>
  <si>
    <t>No</t>
  </si>
  <si>
    <t>Holdout repet.</t>
  </si>
  <si>
    <t>SCBA</t>
  </si>
  <si>
    <t>Yes</t>
  </si>
  <si>
    <t>Muthu</t>
  </si>
  <si>
    <t>AISE</t>
  </si>
  <si>
    <t>Specificity</t>
  </si>
  <si>
    <t>0.9</t>
  </si>
  <si>
    <t>0.1</t>
  </si>
  <si>
    <t>0.55</t>
  </si>
  <si>
    <t>CBA</t>
  </si>
  <si>
    <t>CMAR</t>
  </si>
  <si>
    <t>Multistrategy</t>
  </si>
  <si>
    <t>CPAR</t>
  </si>
  <si>
    <t>Kitchenham</t>
  </si>
  <si>
    <t>0.2</t>
  </si>
  <si>
    <t>Wahono</t>
  </si>
  <si>
    <t>0.4</t>
  </si>
  <si>
    <t>0.15</t>
  </si>
  <si>
    <t>aiseComplete</t>
  </si>
  <si>
    <t>Sep</t>
  </si>
  <si>
    <t>positiveWeight</t>
  </si>
  <si>
    <t>ReplacementStr</t>
  </si>
  <si>
    <t>AVG Balanced Accuracy</t>
  </si>
  <si>
    <t>AVG Accuracy</t>
  </si>
  <si>
    <t>AVG Precision</t>
  </si>
  <si>
    <t>AVG Recall</t>
  </si>
  <si>
    <t>AVG Specifity</t>
  </si>
  <si>
    <t>HallSinNA</t>
  </si>
  <si>
    <t>1.5</t>
  </si>
  <si>
    <t>NEWPOPULATION</t>
  </si>
  <si>
    <t>ELITIST</t>
  </si>
  <si>
    <t>PUREGENERATIONAL</t>
  </si>
  <si>
    <t>Specifity</t>
  </si>
  <si>
    <t>F1</t>
  </si>
  <si>
    <t>0.7</t>
  </si>
  <si>
    <t>0.05</t>
  </si>
  <si>
    <t>STDEV</t>
  </si>
  <si>
    <t>AVG</t>
  </si>
  <si>
    <t>TP FP TN FN</t>
  </si>
  <si>
    <t>Time (min)</t>
  </si>
  <si>
    <t>Nuestro mejor</t>
  </si>
  <si>
    <t>Algorithm</t>
  </si>
  <si>
    <t>Ours</t>
  </si>
  <si>
    <t>FAST2</t>
  </si>
  <si>
    <t>0 0 133 4</t>
  </si>
  <si>
    <t>1127 3778 2078 457</t>
  </si>
  <si>
    <t>5 days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</si>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</sst>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"/>
  </numFmts>
  <fonts count="8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9"/>
      <color rgb="FF000000"/>
      <name val="&quot;Google Sans Mono&quot;"/>
    </font>
    <font>
      <sz val="9"/>
      <color rgb="FF1F1F1F"/>
      <name val="&quot;Google Sans&quot;"/>
    </font>
    <font>
      <sz val="10"/>
      <color rgb="FF000000"/>
      <name val="Arial"/>
    </font>
    <font>
      <sz val="10"/>
      <name val="Arial"/>
    </font>
    <font>
      <b/>
      <sz val="10"/>
      <color theme="1"/>
      <name val="Arial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theme="9"/>
        <bgColor theme="9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rgb="FFE7F9EF"/>
        <bgColor rgb="FFE7F9EF"/>
      </patternFill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rgb="FFC27BA0"/>
        <bgColor rgb="FFC27BA0"/>
      </patternFill>
    </fill>
    <fill>
      <patternFill patternType="solid">
        <fgColor rgb="FFFF0000"/>
        <bgColor rgb="FFFF0000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164" fontId="2" fillId="5" borderId="0" xfId="0" applyNumberFormat="1" applyFont="1" applyFill="1"/>
    <xf numFmtId="0" fontId="2" fillId="5" borderId="0" xfId="0" applyFont="1" applyFill="1"/>
    <xf numFmtId="164" fontId="2" fillId="6" borderId="0" xfId="0" applyNumberFormat="1" applyFont="1" applyFill="1"/>
    <xf numFmtId="0" fontId="2" fillId="7" borderId="0" xfId="0" applyFont="1" applyFill="1"/>
    <xf numFmtId="0" fontId="1" fillId="0" borderId="2" xfId="0" applyFont="1" applyBorder="1"/>
    <xf numFmtId="164" fontId="2" fillId="5" borderId="2" xfId="0" applyNumberFormat="1" applyFont="1" applyFill="1" applyBorder="1"/>
    <xf numFmtId="0" fontId="2" fillId="5" borderId="2" xfId="0" applyFont="1" applyFill="1" applyBorder="1"/>
    <xf numFmtId="0" fontId="1" fillId="0" borderId="1" xfId="0" applyFont="1" applyBorder="1"/>
    <xf numFmtId="164" fontId="2" fillId="6" borderId="1" xfId="0" applyNumberFormat="1" applyFont="1" applyFill="1" applyBorder="1"/>
    <xf numFmtId="0" fontId="2" fillId="7" borderId="1" xfId="0" applyFont="1" applyFill="1" applyBorder="1"/>
    <xf numFmtId="164" fontId="2" fillId="6" borderId="2" xfId="0" applyNumberFormat="1" applyFont="1" applyFill="1" applyBorder="1"/>
    <xf numFmtId="164" fontId="2" fillId="0" borderId="0" xfId="0" applyNumberFormat="1" applyFont="1"/>
    <xf numFmtId="0" fontId="1" fillId="5" borderId="0" xfId="0" applyFont="1" applyFill="1"/>
    <xf numFmtId="0" fontId="2" fillId="0" borderId="2" xfId="0" applyFont="1" applyBorder="1"/>
    <xf numFmtId="0" fontId="3" fillId="5" borderId="0" xfId="0" applyFont="1" applyFill="1"/>
    <xf numFmtId="0" fontId="2" fillId="8" borderId="0" xfId="0" applyFont="1" applyFill="1"/>
    <xf numFmtId="0" fontId="2" fillId="8" borderId="2" xfId="0" applyFont="1" applyFill="1" applyBorder="1"/>
    <xf numFmtId="0" fontId="2" fillId="9" borderId="2" xfId="0" applyFont="1" applyFill="1" applyBorder="1"/>
    <xf numFmtId="0" fontId="2" fillId="9" borderId="0" xfId="0" applyFont="1" applyFill="1"/>
    <xf numFmtId="0" fontId="2" fillId="8" borderId="1" xfId="0" applyFont="1" applyFill="1" applyBorder="1"/>
    <xf numFmtId="0" fontId="2" fillId="6" borderId="0" xfId="0" applyFont="1" applyFill="1"/>
    <xf numFmtId="49" fontId="2" fillId="3" borderId="0" xfId="0" applyNumberFormat="1" applyFont="1" applyFill="1"/>
    <xf numFmtId="49" fontId="1" fillId="0" borderId="2" xfId="0" applyNumberFormat="1" applyFont="1" applyBorder="1"/>
    <xf numFmtId="0" fontId="3" fillId="5" borderId="0" xfId="0" applyFont="1" applyFill="1" applyAlignment="1">
      <alignment horizontal="left"/>
    </xf>
    <xf numFmtId="49" fontId="4" fillId="5" borderId="0" xfId="0" applyNumberFormat="1" applyFont="1" applyFill="1"/>
    <xf numFmtId="49" fontId="4" fillId="5" borderId="1" xfId="0" applyNumberFormat="1" applyFont="1" applyFill="1" applyBorder="1"/>
    <xf numFmtId="0" fontId="2" fillId="6" borderId="1" xfId="0" applyFont="1" applyFill="1" applyBorder="1"/>
    <xf numFmtId="0" fontId="1" fillId="6" borderId="0" xfId="0" applyFont="1" applyFill="1"/>
    <xf numFmtId="0" fontId="1" fillId="6" borderId="2" xfId="0" applyFont="1" applyFill="1" applyBorder="1"/>
    <xf numFmtId="0" fontId="4" fillId="5" borderId="0" xfId="0" applyFont="1" applyFill="1"/>
    <xf numFmtId="49" fontId="1" fillId="0" borderId="0" xfId="0" applyNumberFormat="1" applyFont="1"/>
    <xf numFmtId="0" fontId="2" fillId="2" borderId="1" xfId="0" applyFont="1" applyFill="1" applyBorder="1"/>
    <xf numFmtId="49" fontId="2" fillId="3" borderId="1" xfId="0" applyNumberFormat="1" applyFont="1" applyFill="1" applyBorder="1"/>
    <xf numFmtId="0" fontId="2" fillId="3" borderId="1" xfId="0" applyFont="1" applyFill="1" applyBorder="1"/>
    <xf numFmtId="0" fontId="5" fillId="0" borderId="0" xfId="0" applyFont="1" applyAlignment="1">
      <alignment horizontal="right"/>
    </xf>
    <xf numFmtId="0" fontId="5" fillId="10" borderId="0" xfId="0" applyFont="1" applyFill="1" applyAlignment="1">
      <alignment horizontal="right"/>
    </xf>
    <xf numFmtId="0" fontId="5" fillId="0" borderId="1" xfId="0" applyFont="1" applyBorder="1" applyAlignment="1">
      <alignment horizontal="right"/>
    </xf>
    <xf numFmtId="49" fontId="1" fillId="0" borderId="1" xfId="0" applyNumberFormat="1" applyFont="1" applyBorder="1"/>
    <xf numFmtId="164" fontId="2" fillId="0" borderId="0" xfId="0" applyNumberFormat="1" applyFont="1" applyAlignment="1">
      <alignment horizontal="right"/>
    </xf>
    <xf numFmtId="0" fontId="1" fillId="6" borderId="3" xfId="0" applyFont="1" applyFill="1" applyBorder="1"/>
    <xf numFmtId="0" fontId="1" fillId="6" borderId="4" xfId="0" applyFont="1" applyFill="1" applyBorder="1"/>
    <xf numFmtId="0" fontId="2" fillId="0" borderId="3" xfId="0" applyFont="1" applyBorder="1"/>
    <xf numFmtId="0" fontId="1" fillId="5" borderId="6" xfId="0" applyFont="1" applyFill="1" applyBorder="1"/>
    <xf numFmtId="0" fontId="1" fillId="6" borderId="7" xfId="0" applyFont="1" applyFill="1" applyBorder="1"/>
    <xf numFmtId="0" fontId="5" fillId="6" borderId="7" xfId="0" applyFont="1" applyFill="1" applyBorder="1" applyAlignment="1">
      <alignment horizontal="right"/>
    </xf>
    <xf numFmtId="0" fontId="1" fillId="5" borderId="1" xfId="0" applyFont="1" applyFill="1" applyBorder="1"/>
    <xf numFmtId="0" fontId="1" fillId="0" borderId="7" xfId="0" applyFont="1" applyBorder="1"/>
    <xf numFmtId="0" fontId="1" fillId="5" borderId="2" xfId="0" applyFont="1" applyFill="1" applyBorder="1"/>
    <xf numFmtId="0" fontId="5" fillId="0" borderId="7" xfId="0" applyFont="1" applyBorder="1" applyAlignment="1">
      <alignment horizontal="right"/>
    </xf>
    <xf numFmtId="0" fontId="1" fillId="11" borderId="7" xfId="0" applyFont="1" applyFill="1" applyBorder="1"/>
    <xf numFmtId="0" fontId="1" fillId="10" borderId="0" xfId="0" applyFont="1" applyFill="1"/>
    <xf numFmtId="0" fontId="1" fillId="0" borderId="3" xfId="0" applyFont="1" applyBorder="1"/>
    <xf numFmtId="0" fontId="1" fillId="11" borderId="3" xfId="0" applyFont="1" applyFill="1" applyBorder="1"/>
    <xf numFmtId="0" fontId="7" fillId="0" borderId="3" xfId="0" applyFont="1" applyBorder="1"/>
    <xf numFmtId="0" fontId="1" fillId="12" borderId="3" xfId="0" applyFont="1" applyFill="1" applyBorder="1"/>
    <xf numFmtId="0" fontId="1" fillId="0" borderId="8" xfId="0" applyFont="1" applyBorder="1"/>
    <xf numFmtId="0" fontId="6" fillId="0" borderId="7" xfId="0" applyFont="1" applyBorder="1"/>
    <xf numFmtId="0" fontId="1" fillId="5" borderId="5" xfId="0" applyFont="1" applyFill="1" applyBorder="1"/>
    <xf numFmtId="0" fontId="1" fillId="5" borderId="8" xfId="0" applyFont="1" applyFill="1" applyBorder="1"/>
    <xf numFmtId="0" fontId="1" fillId="0" borderId="5" xfId="0" applyFont="1" applyBorder="1"/>
  </cellXfs>
  <cellStyles count="1">
    <cellStyle name="Normal" xfId="0" builtinId="0"/>
  </cellStyles>
  <dxfs count="3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10">
    <tableStyle name="1-Bibliometric-style" pivot="0" count="3" xr9:uid="{00000000-0011-0000-FFFF-FFFF00000000}">
      <tableStyleElement type="headerRow" dxfId="32"/>
      <tableStyleElement type="firstRowStripe" dxfId="31"/>
      <tableStyleElement type="secondRowStripe" dxfId="30"/>
    </tableStyle>
    <tableStyle name="1-Bibliometric-style 2" pivot="0" count="3" xr9:uid="{00000000-0011-0000-FFFF-FFFF01000000}">
      <tableStyleElement type="headerRow" dxfId="29"/>
      <tableStyleElement type="firstRowStripe" dxfId="28"/>
      <tableStyleElement type="secondRowStripe" dxfId="27"/>
    </tableStyle>
    <tableStyle name="2-ClassifStrategy-style" pivot="0" count="3" xr9:uid="{00000000-0011-0000-FFFF-FFFF02000000}">
      <tableStyleElement type="headerRow" dxfId="26"/>
      <tableStyleElement type="firstRowStripe" dxfId="25"/>
      <tableStyleElement type="secondRowStripe" dxfId="24"/>
    </tableStyle>
    <tableStyle name="3-ReplacementStrategy-style" pivot="0" count="3" xr9:uid="{00000000-0011-0000-FFFF-FFFF03000000}">
      <tableStyleElement type="headerRow" dxfId="23"/>
      <tableStyleElement type="firstRowStripe" dxfId="22"/>
      <tableStyleElement type="secondRowStripe" dxfId="21"/>
    </tableStyle>
    <tableStyle name="4-GeneticParams-style" pivot="0" count="3" xr9:uid="{00000000-0011-0000-FFFF-FFFF04000000}">
      <tableStyleElement type="headerRow" dxfId="20"/>
      <tableStyleElement type="firstRowStripe" dxfId="19"/>
      <tableStyleElement type="secondRowStripe" dxfId="18"/>
    </tableStyle>
    <tableStyle name="4-GeneticParams-style 2" pivot="0" count="3" xr9:uid="{00000000-0011-0000-FFFF-FFFF05000000}">
      <tableStyleElement type="headerRow" dxfId="17"/>
      <tableStyleElement type="firstRowStripe" dxfId="16"/>
      <tableStyleElement type="secondRowStripe" dxfId="15"/>
    </tableStyle>
    <tableStyle name="4-GeneticParams-style 3" pivot="0" count="3" xr9:uid="{00000000-0011-0000-FFFF-FFFF06000000}">
      <tableStyleElement type="headerRow" dxfId="14"/>
      <tableStyleElement type="firstRowStripe" dxfId="13"/>
      <tableStyleElement type="secondRowStripe" dxfId="12"/>
    </tableStyle>
    <tableStyle name="5-Yu-Menzies Simulation-style" pivot="0" count="3" xr9:uid="{00000000-0011-0000-FFFF-FFFF07000000}">
      <tableStyleElement type="headerRow" dxfId="11"/>
      <tableStyleElement type="firstRowStripe" dxfId="10"/>
      <tableStyleElement type="secondRowStripe" dxfId="9"/>
    </tableStyle>
    <tableStyle name="5-Yu-Menzies Simulation-style 2" pivot="0" count="3" xr9:uid="{00000000-0011-0000-FFFF-FFFF08000000}">
      <tableStyleElement type="headerRow" dxfId="8"/>
      <tableStyleElement type="firstRowStripe" dxfId="7"/>
      <tableStyleElement type="secondRowStripe" dxfId="6"/>
    </tableStyle>
    <tableStyle name="5-Yu-Menzies Simulation-style 3" pivot="0" count="2" xr9:uid="{00000000-0011-0000-FFFF-FFFF09000000}"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I1:N26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2-ClassifStrateg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M2:Q11" headerRowCount="0">
  <tableColumns count="5">
    <tableColumn id="1" xr3:uid="{00000000-0010-0000-0900-000001000000}" name="Column1"/>
    <tableColumn id="2" xr3:uid="{00000000-0010-0000-0900-000002000000}" name="Column2"/>
    <tableColumn id="3" xr3:uid="{00000000-0010-0000-0900-000003000000}" name="Column3"/>
    <tableColumn id="4" xr3:uid="{00000000-0010-0000-0900-000004000000}" name="Column4"/>
    <tableColumn id="5" xr3:uid="{00000000-0010-0000-0900-000005000000}" name="Column5"/>
  </tableColumns>
  <tableStyleInfo name="5-Yu-Menzies Simulation-style 3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J1:O14" headerRowCount="0">
  <tableColumns count="6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</tableColumns>
  <tableStyleInfo name="3-ReplacementStrateg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K1:Q19" headerRowCount="0">
  <tableColumns count="7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</tableColumns>
  <tableStyleInfo name="4-GeneticParam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B33:F33" headerRowCount="0">
  <tableColumns count="5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</tableColumns>
  <tableStyleInfo name="4-GeneticParams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B40:F40" headerRowCount="0">
  <tableColumns count="5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</tableColumns>
  <tableStyleInfo name="4-GeneticParams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13:E20" headerRowCount="0">
  <tableColumns count="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</tableColumns>
  <tableStyleInfo name="1-Bibliometric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N13:Q20" headerRowCount="0">
  <tableColumns count="4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</tableColumns>
  <tableStyleInfo name="1-Bibliometric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B1:G1" headerRowCount="0">
  <tableColumns count="6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</tableColumns>
  <tableStyleInfo name="5-Yu-Menzies Simulation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M1:Q1" headerRowCount="0">
  <tableColumns count="5">
    <tableColumn id="1" xr3:uid="{00000000-0010-0000-0800-000001000000}" name="Column1"/>
    <tableColumn id="2" xr3:uid="{00000000-0010-0000-0800-000002000000}" name="Column2"/>
    <tableColumn id="3" xr3:uid="{00000000-0010-0000-0800-000003000000}" name="Column3"/>
    <tableColumn id="4" xr3:uid="{00000000-0010-0000-0800-000004000000}" name="Column4"/>
    <tableColumn id="5" xr3:uid="{00000000-0010-0000-0800-000005000000}" name="Column5"/>
  </tableColumns>
  <tableStyleInfo name="5-Yu-Menzies Simulation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60"/>
  <sheetViews>
    <sheetView workbookViewId="0"/>
  </sheetViews>
  <sheetFormatPr baseColWidth="10" defaultColWidth="12.5703125" defaultRowHeight="15.75" customHeight="1"/>
  <cols>
    <col min="8" max="8" width="13.7109375" customWidth="1"/>
  </cols>
  <sheetData>
    <row r="1" spans="1:14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22</v>
      </c>
      <c r="N1" s="2"/>
    </row>
    <row r="2" spans="1:14" ht="15">
      <c r="A2" s="11" t="s">
        <v>15</v>
      </c>
      <c r="B2" s="11">
        <v>5</v>
      </c>
      <c r="C2" s="11">
        <v>100</v>
      </c>
      <c r="D2" s="11">
        <v>100</v>
      </c>
      <c r="E2" s="11" t="s">
        <v>23</v>
      </c>
      <c r="F2" s="11" t="s">
        <v>24</v>
      </c>
      <c r="G2" s="1" t="s">
        <v>25</v>
      </c>
      <c r="H2" s="11" t="s">
        <v>26</v>
      </c>
      <c r="I2" s="20">
        <v>0.85818824007005701</v>
      </c>
      <c r="J2" s="20">
        <v>0.94526364928042605</v>
      </c>
      <c r="K2" s="20">
        <v>0.21340665952152599</v>
      </c>
      <c r="L2" s="20">
        <v>0.76881648936170199</v>
      </c>
      <c r="M2" s="20">
        <v>0.94755999077841202</v>
      </c>
      <c r="N2" s="21"/>
    </row>
    <row r="3" spans="1:14" ht="15">
      <c r="A3" s="1" t="s">
        <v>15</v>
      </c>
      <c r="B3" s="1">
        <v>5</v>
      </c>
      <c r="C3" s="1">
        <v>100</v>
      </c>
      <c r="D3" s="1">
        <v>100</v>
      </c>
      <c r="E3" s="1" t="s">
        <v>23</v>
      </c>
      <c r="F3" s="1" t="s">
        <v>24</v>
      </c>
      <c r="G3" s="1" t="s">
        <v>25</v>
      </c>
      <c r="H3" s="1" t="s">
        <v>27</v>
      </c>
      <c r="I3" s="2">
        <v>0.59981599215949499</v>
      </c>
      <c r="J3" s="2">
        <v>0.24273881214165499</v>
      </c>
      <c r="K3" s="2">
        <v>1.6230674897839199E-2</v>
      </c>
      <c r="L3" s="22">
        <v>0.966289893617021</v>
      </c>
      <c r="M3" s="2">
        <v>0.23334209070196901</v>
      </c>
      <c r="N3" s="21"/>
    </row>
    <row r="4" spans="1:14" ht="15">
      <c r="A4" s="1" t="s">
        <v>15</v>
      </c>
      <c r="B4" s="1">
        <v>5</v>
      </c>
      <c r="C4" s="1">
        <v>100</v>
      </c>
      <c r="D4" s="1">
        <v>100</v>
      </c>
      <c r="E4" s="1" t="s">
        <v>23</v>
      </c>
      <c r="F4" s="1" t="s">
        <v>24</v>
      </c>
      <c r="G4" s="1" t="s">
        <v>25</v>
      </c>
      <c r="H4" s="1" t="s">
        <v>28</v>
      </c>
      <c r="I4" s="2">
        <v>0.47018402502386097</v>
      </c>
      <c r="J4" s="2">
        <v>0.239976880640698</v>
      </c>
      <c r="K4" s="2">
        <v>1.1928097180786501E-2</v>
      </c>
      <c r="L4" s="2">
        <v>0.706449468085106</v>
      </c>
      <c r="M4" s="2">
        <v>0.233918581962616</v>
      </c>
      <c r="N4" s="21"/>
    </row>
    <row r="5" spans="1:14" ht="15">
      <c r="A5" s="1" t="s">
        <v>15</v>
      </c>
      <c r="B5" s="1">
        <v>5</v>
      </c>
      <c r="C5" s="1">
        <v>100</v>
      </c>
      <c r="D5" s="1">
        <v>100</v>
      </c>
      <c r="E5" s="1" t="s">
        <v>23</v>
      </c>
      <c r="F5" s="1" t="s">
        <v>24</v>
      </c>
      <c r="G5" s="1" t="s">
        <v>25</v>
      </c>
      <c r="H5" s="1" t="s">
        <v>29</v>
      </c>
      <c r="I5" s="2">
        <v>0.85093749698003895</v>
      </c>
      <c r="J5" s="23">
        <v>0.967056231561917</v>
      </c>
      <c r="K5" s="22">
        <v>0.32586420547369799</v>
      </c>
      <c r="L5" s="2">
        <v>0.73175975177304897</v>
      </c>
      <c r="M5" s="22">
        <v>0.97011524218702905</v>
      </c>
      <c r="N5" s="21"/>
    </row>
    <row r="6" spans="1:14" ht="15">
      <c r="A6" s="1" t="s">
        <v>15</v>
      </c>
      <c r="B6" s="1">
        <v>5</v>
      </c>
      <c r="C6" s="1">
        <v>100</v>
      </c>
      <c r="D6" s="1">
        <v>100</v>
      </c>
      <c r="E6" s="1" t="s">
        <v>23</v>
      </c>
      <c r="F6" s="1" t="s">
        <v>24</v>
      </c>
      <c r="G6" s="1" t="s">
        <v>25</v>
      </c>
      <c r="H6" s="1" t="s">
        <v>18</v>
      </c>
      <c r="I6" s="22">
        <v>0.862985913225496</v>
      </c>
      <c r="J6" s="2">
        <v>0.76431547726586602</v>
      </c>
      <c r="K6" s="2">
        <v>5.46555487602245E-2</v>
      </c>
      <c r="L6" s="2">
        <v>0.96425088652482205</v>
      </c>
      <c r="M6" s="2">
        <v>0.76172093992616996</v>
      </c>
      <c r="N6" s="21"/>
    </row>
    <row r="7" spans="1:14" ht="15">
      <c r="A7" s="11" t="s">
        <v>30</v>
      </c>
      <c r="B7" s="11">
        <v>5</v>
      </c>
      <c r="C7" s="11">
        <v>100</v>
      </c>
      <c r="D7" s="11">
        <v>100</v>
      </c>
      <c r="E7" s="11" t="s">
        <v>23</v>
      </c>
      <c r="F7" s="11" t="s">
        <v>24</v>
      </c>
      <c r="G7" s="11" t="s">
        <v>31</v>
      </c>
      <c r="H7" s="11" t="s">
        <v>26</v>
      </c>
      <c r="I7" s="20">
        <v>0.59222122530850596</v>
      </c>
      <c r="J7" s="20">
        <v>0.94707736433104694</v>
      </c>
      <c r="K7" s="20">
        <v>0.26627868984723702</v>
      </c>
      <c r="L7" s="20">
        <v>0.21758893280632399</v>
      </c>
      <c r="M7" s="20">
        <v>0.96685351781068696</v>
      </c>
      <c r="N7" s="21"/>
    </row>
    <row r="8" spans="1:14" ht="15">
      <c r="A8" s="1" t="s">
        <v>30</v>
      </c>
      <c r="B8" s="1">
        <v>5</v>
      </c>
      <c r="C8" s="1">
        <v>100</v>
      </c>
      <c r="D8" s="1">
        <v>100</v>
      </c>
      <c r="E8" s="1" t="s">
        <v>23</v>
      </c>
      <c r="F8" s="1" t="s">
        <v>24</v>
      </c>
      <c r="G8" s="1" t="s">
        <v>31</v>
      </c>
      <c r="H8" s="1" t="s">
        <v>27</v>
      </c>
      <c r="I8" s="2">
        <v>0.59014366716066802</v>
      </c>
      <c r="J8" s="2">
        <v>0.40353063701348502</v>
      </c>
      <c r="K8" s="2">
        <v>3.5579723315846801E-2</v>
      </c>
      <c r="L8" s="2">
        <v>0.78715415019762802</v>
      </c>
      <c r="M8" s="2">
        <v>0.39313318412370801</v>
      </c>
      <c r="N8" s="21"/>
    </row>
    <row r="9" spans="1:14" ht="15">
      <c r="A9" s="1" t="s">
        <v>30</v>
      </c>
      <c r="B9" s="1">
        <v>5</v>
      </c>
      <c r="C9" s="1">
        <v>100</v>
      </c>
      <c r="D9" s="1">
        <v>100</v>
      </c>
      <c r="E9" s="1" t="s">
        <v>23</v>
      </c>
      <c r="F9" s="1" t="s">
        <v>24</v>
      </c>
      <c r="G9" s="1" t="s">
        <v>31</v>
      </c>
      <c r="H9" s="1" t="s">
        <v>28</v>
      </c>
      <c r="I9" s="2">
        <v>0.339015729165344</v>
      </c>
      <c r="J9" s="2">
        <v>0.42286889570645098</v>
      </c>
      <c r="K9" s="2">
        <v>1.171617456944E-2</v>
      </c>
      <c r="L9" s="2">
        <v>0.250494071146245</v>
      </c>
      <c r="M9" s="2">
        <v>0.42753738718444301</v>
      </c>
      <c r="N9" s="21"/>
    </row>
    <row r="10" spans="1:14" ht="15">
      <c r="A10" s="1" t="s">
        <v>30</v>
      </c>
      <c r="B10" s="1">
        <v>5</v>
      </c>
      <c r="C10" s="1">
        <v>100</v>
      </c>
      <c r="D10" s="1">
        <v>100</v>
      </c>
      <c r="E10" s="1" t="s">
        <v>23</v>
      </c>
      <c r="F10" s="1" t="s">
        <v>24</v>
      </c>
      <c r="G10" s="1" t="s">
        <v>31</v>
      </c>
      <c r="H10" s="1" t="s">
        <v>29</v>
      </c>
      <c r="I10" s="2">
        <v>0.59105920719643601</v>
      </c>
      <c r="J10" s="22">
        <v>0.95323748489811999</v>
      </c>
      <c r="K10" s="2">
        <v>0.338193934291322</v>
      </c>
      <c r="L10" s="2">
        <v>0.208695652173913</v>
      </c>
      <c r="M10" s="22">
        <v>0.97342276221895996</v>
      </c>
      <c r="N10" s="21"/>
    </row>
    <row r="11" spans="1:14" ht="15">
      <c r="A11" s="1" t="s">
        <v>30</v>
      </c>
      <c r="B11" s="1">
        <v>5</v>
      </c>
      <c r="C11" s="1">
        <v>100</v>
      </c>
      <c r="D11" s="1">
        <v>100</v>
      </c>
      <c r="E11" s="1" t="s">
        <v>23</v>
      </c>
      <c r="F11" s="1" t="s">
        <v>24</v>
      </c>
      <c r="G11" s="1" t="s">
        <v>31</v>
      </c>
      <c r="H11" s="1" t="s">
        <v>18</v>
      </c>
      <c r="I11" s="22">
        <v>0.71988750957811698</v>
      </c>
      <c r="J11" s="2">
        <v>0.58924449960945202</v>
      </c>
      <c r="K11" s="22">
        <v>5.5480845242647903E-2</v>
      </c>
      <c r="L11" s="22">
        <v>0.85780632411067104</v>
      </c>
      <c r="M11" s="2">
        <v>0.58196869504556203</v>
      </c>
      <c r="N11" s="21"/>
    </row>
    <row r="12" spans="1:14" ht="15">
      <c r="A12" s="11" t="s">
        <v>32</v>
      </c>
      <c r="B12" s="11">
        <v>5</v>
      </c>
      <c r="C12" s="11">
        <v>100</v>
      </c>
      <c r="D12" s="11">
        <v>100</v>
      </c>
      <c r="E12" s="11" t="s">
        <v>23</v>
      </c>
      <c r="F12" s="11" t="s">
        <v>24</v>
      </c>
      <c r="G12" s="11" t="s">
        <v>33</v>
      </c>
      <c r="H12" s="11" t="s">
        <v>26</v>
      </c>
      <c r="I12" s="20">
        <v>0.72433020358836098</v>
      </c>
      <c r="J12" s="20">
        <v>0.92092259354470096</v>
      </c>
      <c r="K12" s="20">
        <v>8.1601375615570307E-2</v>
      </c>
      <c r="L12" s="20">
        <v>0.52419354838709598</v>
      </c>
      <c r="M12" s="20">
        <v>0.92446685878962498</v>
      </c>
      <c r="N12" s="21"/>
    </row>
    <row r="13" spans="1:14" ht="15">
      <c r="A13" s="1" t="s">
        <v>32</v>
      </c>
      <c r="B13" s="1">
        <v>5</v>
      </c>
      <c r="C13" s="1">
        <v>100</v>
      </c>
      <c r="D13" s="1">
        <v>100</v>
      </c>
      <c r="E13" s="1" t="s">
        <v>23</v>
      </c>
      <c r="F13" s="1" t="s">
        <v>24</v>
      </c>
      <c r="G13" s="1" t="s">
        <v>33</v>
      </c>
      <c r="H13" s="1" t="s">
        <v>27</v>
      </c>
      <c r="I13" s="2">
        <v>0.64599632797248296</v>
      </c>
      <c r="J13" s="2">
        <v>0.32994858611825101</v>
      </c>
      <c r="K13" s="2">
        <v>1.2728651288354599E-2</v>
      </c>
      <c r="L13" s="22">
        <v>0.967741935483871</v>
      </c>
      <c r="M13" s="2">
        <v>0.32425072046109499</v>
      </c>
      <c r="N13" s="21"/>
    </row>
    <row r="14" spans="1:14" ht="15">
      <c r="A14" s="1" t="s">
        <v>32</v>
      </c>
      <c r="B14" s="1">
        <v>5</v>
      </c>
      <c r="C14" s="1">
        <v>100</v>
      </c>
      <c r="D14" s="1">
        <v>100</v>
      </c>
      <c r="E14" s="1" t="s">
        <v>23</v>
      </c>
      <c r="F14" s="1" t="s">
        <v>24</v>
      </c>
      <c r="G14" s="1" t="s">
        <v>33</v>
      </c>
      <c r="H14" s="1" t="s">
        <v>28</v>
      </c>
      <c r="I14" s="2">
        <v>0.36965534070837502</v>
      </c>
      <c r="J14" s="2">
        <v>0.319251642387889</v>
      </c>
      <c r="K14" s="2">
        <v>5.5735753307196503E-3</v>
      </c>
      <c r="L14" s="2">
        <v>0.42096774193548298</v>
      </c>
      <c r="M14" s="2">
        <v>0.31834293948126702</v>
      </c>
      <c r="N14" s="21"/>
    </row>
    <row r="15" spans="1:14" ht="15">
      <c r="A15" s="1" t="s">
        <v>32</v>
      </c>
      <c r="B15" s="1">
        <v>5</v>
      </c>
      <c r="C15" s="1">
        <v>100</v>
      </c>
      <c r="D15" s="1">
        <v>100</v>
      </c>
      <c r="E15" s="1" t="s">
        <v>23</v>
      </c>
      <c r="F15" s="1" t="s">
        <v>24</v>
      </c>
      <c r="G15" s="1" t="s">
        <v>33</v>
      </c>
      <c r="H15" s="1" t="s">
        <v>29</v>
      </c>
      <c r="I15" s="2">
        <v>0.70003346657990095</v>
      </c>
      <c r="J15" s="22">
        <v>0.96148243359040197</v>
      </c>
      <c r="K15" s="22">
        <v>0.11736670908274401</v>
      </c>
      <c r="L15" s="2">
        <v>0.43387096774193501</v>
      </c>
      <c r="M15" s="22">
        <v>0.96619596541786701</v>
      </c>
      <c r="N15" s="21"/>
    </row>
    <row r="16" spans="1:14" ht="18.75" customHeight="1">
      <c r="A16" s="1" t="s">
        <v>32</v>
      </c>
      <c r="B16" s="1">
        <v>5</v>
      </c>
      <c r="C16" s="1">
        <v>100</v>
      </c>
      <c r="D16" s="1">
        <v>100</v>
      </c>
      <c r="E16" s="1" t="s">
        <v>23</v>
      </c>
      <c r="F16" s="1" t="s">
        <v>24</v>
      </c>
      <c r="G16" s="1" t="s">
        <v>33</v>
      </c>
      <c r="H16" s="1" t="s">
        <v>18</v>
      </c>
      <c r="I16" s="22">
        <v>0.81299200520591197</v>
      </c>
      <c r="J16" s="2">
        <v>0.66098257640674096</v>
      </c>
      <c r="K16" s="2">
        <v>2.52428040068155E-2</v>
      </c>
      <c r="L16" s="22">
        <v>0.967741935483871</v>
      </c>
      <c r="M16" s="2">
        <v>0.65824207492795295</v>
      </c>
      <c r="N16" s="21"/>
    </row>
    <row r="17" spans="1:14" ht="15">
      <c r="A17" s="11" t="s">
        <v>20</v>
      </c>
      <c r="B17" s="11">
        <v>5</v>
      </c>
      <c r="C17" s="11">
        <v>100</v>
      </c>
      <c r="D17" s="11">
        <v>100</v>
      </c>
      <c r="E17" s="11" t="s">
        <v>23</v>
      </c>
      <c r="F17" s="11" t="s">
        <v>24</v>
      </c>
      <c r="G17" s="11" t="s">
        <v>34</v>
      </c>
      <c r="H17" s="11" t="s">
        <v>26</v>
      </c>
      <c r="I17" s="24">
        <v>0.584063240680887</v>
      </c>
      <c r="J17" s="24">
        <v>0.91141896591699501</v>
      </c>
      <c r="K17" s="23">
        <v>0.230617023991636</v>
      </c>
      <c r="L17" s="24">
        <v>0.23690476190476101</v>
      </c>
      <c r="M17" s="24">
        <v>0.93122171945701304</v>
      </c>
      <c r="N17" s="21"/>
    </row>
    <row r="18" spans="1:14" ht="15">
      <c r="A18" s="1" t="s">
        <v>20</v>
      </c>
      <c r="B18" s="1">
        <v>5</v>
      </c>
      <c r="C18" s="1">
        <v>100</v>
      </c>
      <c r="D18" s="1">
        <v>100</v>
      </c>
      <c r="E18" s="1" t="s">
        <v>23</v>
      </c>
      <c r="F18" s="1" t="s">
        <v>24</v>
      </c>
      <c r="G18" s="1" t="s">
        <v>34</v>
      </c>
      <c r="H18" s="1" t="s">
        <v>27</v>
      </c>
      <c r="I18" s="25">
        <v>0.56063617754794204</v>
      </c>
      <c r="J18" s="25">
        <v>0.35628622768374602</v>
      </c>
      <c r="K18" s="25">
        <v>3.6258435758006399E-2</v>
      </c>
      <c r="L18" s="22">
        <v>0.77738095238095195</v>
      </c>
      <c r="M18" s="25">
        <v>0.34389140271493202</v>
      </c>
      <c r="N18" s="21"/>
    </row>
    <row r="19" spans="1:14" ht="15">
      <c r="A19" s="1" t="s">
        <v>20</v>
      </c>
      <c r="B19" s="1">
        <v>5</v>
      </c>
      <c r="C19" s="1">
        <v>100</v>
      </c>
      <c r="D19" s="1">
        <v>100</v>
      </c>
      <c r="E19" s="1" t="s">
        <v>23</v>
      </c>
      <c r="F19" s="1" t="s">
        <v>24</v>
      </c>
      <c r="G19" s="1" t="s">
        <v>34</v>
      </c>
      <c r="H19" s="1" t="s">
        <v>28</v>
      </c>
      <c r="I19" s="25">
        <v>0.23181695755225101</v>
      </c>
      <c r="J19" s="25">
        <v>0.35523900610557202</v>
      </c>
      <c r="K19" s="25">
        <v>4.5951336032804399E-3</v>
      </c>
      <c r="L19" s="25">
        <v>0.101190476190476</v>
      </c>
      <c r="M19" s="25">
        <v>0.36244343891402703</v>
      </c>
      <c r="N19" s="21"/>
    </row>
    <row r="20" spans="1:14" ht="15">
      <c r="A20" s="1" t="s">
        <v>20</v>
      </c>
      <c r="B20" s="1">
        <v>5</v>
      </c>
      <c r="C20" s="1">
        <v>100</v>
      </c>
      <c r="D20" s="1">
        <v>100</v>
      </c>
      <c r="E20" s="1" t="s">
        <v>23</v>
      </c>
      <c r="F20" s="1" t="s">
        <v>24</v>
      </c>
      <c r="G20" s="1" t="s">
        <v>34</v>
      </c>
      <c r="H20" s="1" t="s">
        <v>29</v>
      </c>
      <c r="I20" s="25">
        <v>0.53943385046326198</v>
      </c>
      <c r="J20" s="22">
        <v>0.96835729190818398</v>
      </c>
      <c r="K20" s="25">
        <v>0.19750000000000001</v>
      </c>
      <c r="L20" s="25">
        <v>8.4523809523809404E-2</v>
      </c>
      <c r="M20" s="22">
        <v>0.99434389140271495</v>
      </c>
      <c r="N20" s="21"/>
    </row>
    <row r="21" spans="1:14" ht="15">
      <c r="A21" s="1" t="s">
        <v>20</v>
      </c>
      <c r="B21" s="1">
        <v>5</v>
      </c>
      <c r="C21" s="1">
        <v>100</v>
      </c>
      <c r="D21" s="1">
        <v>100</v>
      </c>
      <c r="E21" s="1" t="s">
        <v>23</v>
      </c>
      <c r="F21" s="1" t="s">
        <v>24</v>
      </c>
      <c r="G21" s="1" t="s">
        <v>34</v>
      </c>
      <c r="H21" s="1" t="s">
        <v>18</v>
      </c>
      <c r="I21" s="26">
        <v>0.716752854988149</v>
      </c>
      <c r="J21" s="3">
        <v>0.67644137877733901</v>
      </c>
      <c r="K21" s="3">
        <v>7.4299092868836E-2</v>
      </c>
      <c r="L21" s="3">
        <v>0.75952380952380905</v>
      </c>
      <c r="M21" s="3">
        <v>0.67398190045248796</v>
      </c>
      <c r="N21" s="21"/>
    </row>
    <row r="22" spans="1:14" ht="15">
      <c r="A22" s="11" t="s">
        <v>35</v>
      </c>
      <c r="B22" s="11">
        <v>5</v>
      </c>
      <c r="C22" s="11">
        <v>100</v>
      </c>
      <c r="D22" s="11">
        <v>100</v>
      </c>
      <c r="E22" s="11" t="s">
        <v>23</v>
      </c>
      <c r="F22" s="11" t="s">
        <v>24</v>
      </c>
      <c r="G22" s="11" t="s">
        <v>34</v>
      </c>
      <c r="H22" s="11" t="s">
        <v>26</v>
      </c>
      <c r="I22" s="27">
        <v>0.48687258333429601</v>
      </c>
      <c r="J22" s="27">
        <v>0.71458455517060204</v>
      </c>
      <c r="K22" s="27">
        <v>0.13951526180351301</v>
      </c>
      <c r="L22" s="27">
        <v>9.0264828806810998E-2</v>
      </c>
      <c r="M22" s="27">
        <v>0.88348033786178104</v>
      </c>
      <c r="N22" s="21"/>
    </row>
    <row r="23" spans="1:14" ht="15">
      <c r="A23" s="1" t="s">
        <v>35</v>
      </c>
      <c r="B23" s="1">
        <v>5</v>
      </c>
      <c r="C23" s="1">
        <v>100</v>
      </c>
      <c r="D23" s="1">
        <v>100</v>
      </c>
      <c r="E23" s="1" t="s">
        <v>23</v>
      </c>
      <c r="F23" s="1" t="s">
        <v>24</v>
      </c>
      <c r="G23" s="1" t="s">
        <v>34</v>
      </c>
      <c r="H23" s="1" t="s">
        <v>27</v>
      </c>
      <c r="I23" s="22">
        <v>0.56861339054845295</v>
      </c>
      <c r="J23" s="27">
        <v>0.58406839232485896</v>
      </c>
      <c r="K23" s="22">
        <v>0.49627041024435498</v>
      </c>
      <c r="L23" s="22">
        <v>0.54169479249136498</v>
      </c>
      <c r="M23" s="27">
        <v>0.59553198860554102</v>
      </c>
      <c r="N23" s="21"/>
    </row>
    <row r="24" spans="1:14" ht="15">
      <c r="A24" s="1" t="s">
        <v>35</v>
      </c>
      <c r="B24" s="1">
        <v>5</v>
      </c>
      <c r="C24" s="1">
        <v>100</v>
      </c>
      <c r="D24" s="1">
        <v>100</v>
      </c>
      <c r="E24" s="1" t="s">
        <v>23</v>
      </c>
      <c r="F24" s="1" t="s">
        <v>24</v>
      </c>
      <c r="G24" s="1" t="s">
        <v>34</v>
      </c>
      <c r="H24" s="1" t="s">
        <v>28</v>
      </c>
      <c r="I24" s="2">
        <v>0.50062815546561501</v>
      </c>
      <c r="J24" s="2">
        <v>0.78631165368749001</v>
      </c>
      <c r="K24" s="2">
        <v>5.36933904528763E-2</v>
      </c>
      <c r="L24" s="2">
        <v>3.0492424242424101E-3</v>
      </c>
      <c r="M24" s="2">
        <v>0.99820706850698904</v>
      </c>
      <c r="N24" s="21"/>
    </row>
    <row r="25" spans="1:14" ht="15">
      <c r="A25" s="1" t="s">
        <v>35</v>
      </c>
      <c r="B25" s="1">
        <v>5</v>
      </c>
      <c r="C25" s="1">
        <v>100</v>
      </c>
      <c r="D25" s="1">
        <v>100</v>
      </c>
      <c r="E25" s="1" t="s">
        <v>23</v>
      </c>
      <c r="F25" s="1" t="s">
        <v>24</v>
      </c>
      <c r="G25" s="1" t="s">
        <v>34</v>
      </c>
      <c r="H25" s="1" t="s">
        <v>29</v>
      </c>
      <c r="I25" s="27">
        <v>0.500492269263909</v>
      </c>
      <c r="J25" s="22">
        <v>0.78706556109576398</v>
      </c>
      <c r="K25" s="27">
        <v>4.4178650442477797E-2</v>
      </c>
      <c r="L25" s="27">
        <v>1.3636363636363501E-3</v>
      </c>
      <c r="M25" s="22">
        <v>0.99962090216418298</v>
      </c>
      <c r="N25" s="21"/>
    </row>
    <row r="26" spans="1:14" ht="15">
      <c r="A26" s="1" t="s">
        <v>35</v>
      </c>
      <c r="B26" s="1">
        <v>5</v>
      </c>
      <c r="C26" s="1">
        <v>100</v>
      </c>
      <c r="D26" s="1">
        <v>100</v>
      </c>
      <c r="E26" s="1" t="s">
        <v>23</v>
      </c>
      <c r="F26" s="1" t="s">
        <v>24</v>
      </c>
      <c r="G26" s="1" t="s">
        <v>34</v>
      </c>
      <c r="H26" s="1" t="s">
        <v>18</v>
      </c>
      <c r="I26" s="27">
        <v>0.49843809364247499</v>
      </c>
      <c r="J26" s="27">
        <v>0.27061123596090098</v>
      </c>
      <c r="K26" s="27">
        <v>0.20883290859520301</v>
      </c>
      <c r="L26" s="27">
        <v>0.89524718024623295</v>
      </c>
      <c r="M26" s="27">
        <v>0.101629007038717</v>
      </c>
      <c r="N26" s="21"/>
    </row>
    <row r="56" spans="1:14" ht="15">
      <c r="A56" s="11" t="s">
        <v>36</v>
      </c>
      <c r="B56" s="11">
        <v>2</v>
      </c>
      <c r="C56" s="11">
        <v>100</v>
      </c>
      <c r="D56" s="11">
        <v>100</v>
      </c>
      <c r="E56" s="11">
        <v>0.9</v>
      </c>
      <c r="F56" s="11">
        <v>0.1</v>
      </c>
      <c r="G56" s="11">
        <v>0.25</v>
      </c>
      <c r="H56" s="11" t="s">
        <v>26</v>
      </c>
      <c r="I56" s="24">
        <v>0.61766341476744802</v>
      </c>
      <c r="J56" s="24">
        <v>0.779451884920634</v>
      </c>
      <c r="K56" s="24">
        <v>0.31974637681159401</v>
      </c>
      <c r="L56" s="24">
        <v>0.384210526315789</v>
      </c>
      <c r="M56" s="24"/>
      <c r="N56" s="25"/>
    </row>
    <row r="57" spans="1:14" ht="15">
      <c r="A57" s="1" t="s">
        <v>36</v>
      </c>
      <c r="B57" s="1">
        <v>2</v>
      </c>
      <c r="C57" s="1">
        <v>100</v>
      </c>
      <c r="D57" s="1">
        <v>100</v>
      </c>
      <c r="E57" s="1">
        <v>0.9</v>
      </c>
      <c r="F57" s="1">
        <v>0.1</v>
      </c>
      <c r="G57" s="1">
        <v>0.25</v>
      </c>
      <c r="H57" s="1" t="s">
        <v>27</v>
      </c>
      <c r="I57" s="25">
        <v>0.41821336831174499</v>
      </c>
      <c r="J57" s="25">
        <v>0.42323908730158699</v>
      </c>
      <c r="K57" s="25">
        <v>0.14749999999999999</v>
      </c>
      <c r="L57" s="27">
        <v>0.41184210526315701</v>
      </c>
      <c r="M57" s="27"/>
      <c r="N57" s="25"/>
    </row>
    <row r="58" spans="1:14" ht="15">
      <c r="A58" s="1" t="s">
        <v>36</v>
      </c>
      <c r="B58" s="1">
        <v>2</v>
      </c>
      <c r="C58" s="1">
        <v>100</v>
      </c>
      <c r="D58" s="1">
        <v>100</v>
      </c>
      <c r="E58" s="1">
        <v>0.9</v>
      </c>
      <c r="F58" s="1">
        <v>0.1</v>
      </c>
      <c r="G58" s="1">
        <v>0.25</v>
      </c>
      <c r="H58" s="1" t="s">
        <v>28</v>
      </c>
      <c r="I58" s="25">
        <v>0.26654711154834099</v>
      </c>
      <c r="J58" s="25">
        <v>0.18508184523809501</v>
      </c>
      <c r="K58" s="25">
        <v>7.5686434622843704E-2</v>
      </c>
      <c r="L58" s="25">
        <v>0.384210526315789</v>
      </c>
      <c r="M58" s="25"/>
      <c r="N58" s="25"/>
    </row>
    <row r="59" spans="1:14" ht="15">
      <c r="A59" s="1" t="s">
        <v>36</v>
      </c>
      <c r="B59" s="1">
        <v>2</v>
      </c>
      <c r="C59" s="1">
        <v>100</v>
      </c>
      <c r="D59" s="1">
        <v>100</v>
      </c>
      <c r="E59" s="1">
        <v>0.9</v>
      </c>
      <c r="F59" s="1">
        <v>0.1</v>
      </c>
      <c r="G59" s="1">
        <v>0.25</v>
      </c>
      <c r="H59" s="1" t="s">
        <v>29</v>
      </c>
      <c r="I59" s="25">
        <v>0.619999863365579</v>
      </c>
      <c r="J59" s="25">
        <v>0.78342013888888795</v>
      </c>
      <c r="K59" s="25">
        <v>0.32608695652173902</v>
      </c>
      <c r="L59" s="25">
        <v>0.384210526315789</v>
      </c>
      <c r="M59" s="25"/>
      <c r="N59" s="25"/>
    </row>
    <row r="60" spans="1:14" ht="15">
      <c r="A60" s="1" t="s">
        <v>36</v>
      </c>
      <c r="B60" s="1">
        <v>2</v>
      </c>
      <c r="C60" s="1">
        <v>100</v>
      </c>
      <c r="D60" s="1">
        <v>100</v>
      </c>
      <c r="E60" s="1">
        <v>0.9</v>
      </c>
      <c r="F60" s="1">
        <v>0.1</v>
      </c>
      <c r="G60" s="1">
        <v>0.25</v>
      </c>
      <c r="H60" s="1" t="s">
        <v>18</v>
      </c>
      <c r="I60" s="27">
        <v>0.62467276056183996</v>
      </c>
      <c r="J60" s="27">
        <v>0.79135664682539597</v>
      </c>
      <c r="K60" s="27">
        <v>0.34057971014492699</v>
      </c>
      <c r="L60" s="25">
        <v>0.384210526315789</v>
      </c>
      <c r="M60" s="25"/>
      <c r="N60" s="2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928"/>
  <sheetViews>
    <sheetView workbookViewId="0"/>
  </sheetViews>
  <sheetFormatPr baseColWidth="10" defaultColWidth="12.5703125" defaultRowHeight="15.75" customHeight="1"/>
  <sheetData>
    <row r="1" spans="1:15" ht="15.7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8" t="s">
        <v>37</v>
      </c>
      <c r="I1" s="4" t="s">
        <v>38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  <c r="O1" s="2"/>
    </row>
    <row r="2" spans="1:15" ht="15.75" customHeight="1">
      <c r="A2" s="11" t="s">
        <v>44</v>
      </c>
      <c r="B2" s="11">
        <v>5</v>
      </c>
      <c r="C2" s="1">
        <v>50</v>
      </c>
      <c r="D2" s="11">
        <v>50</v>
      </c>
      <c r="E2" s="11" t="s">
        <v>23</v>
      </c>
      <c r="F2" s="11" t="s">
        <v>24</v>
      </c>
      <c r="G2" s="11" t="s">
        <v>25</v>
      </c>
      <c r="H2" s="29" t="s">
        <v>45</v>
      </c>
      <c r="I2" s="11" t="s">
        <v>46</v>
      </c>
      <c r="J2" s="27">
        <v>0.86347300000000005</v>
      </c>
      <c r="K2" s="27">
        <v>0.76836599999999999</v>
      </c>
      <c r="L2" s="8">
        <v>5.3553000000000003E-2</v>
      </c>
      <c r="M2" s="27">
        <v>0.96108199999999999</v>
      </c>
      <c r="N2" s="27">
        <v>0.76586399999999999</v>
      </c>
      <c r="O2" s="30"/>
    </row>
    <row r="3" spans="1:15" ht="15.75" customHeight="1">
      <c r="A3" s="1" t="s">
        <v>44</v>
      </c>
      <c r="B3" s="1">
        <v>5</v>
      </c>
      <c r="C3" s="1">
        <v>50</v>
      </c>
      <c r="D3" s="1">
        <v>50</v>
      </c>
      <c r="E3" s="1" t="s">
        <v>23</v>
      </c>
      <c r="F3" s="1" t="s">
        <v>24</v>
      </c>
      <c r="G3" s="1" t="s">
        <v>25</v>
      </c>
      <c r="H3" s="31" t="s">
        <v>45</v>
      </c>
      <c r="I3" s="1" t="s">
        <v>47</v>
      </c>
      <c r="J3" s="2">
        <v>0.75092099999999995</v>
      </c>
      <c r="K3" s="2">
        <v>0.59316000000000002</v>
      </c>
      <c r="L3" s="27">
        <v>6.3739000000000004E-2</v>
      </c>
      <c r="M3" s="2">
        <v>0.91283199999999998</v>
      </c>
      <c r="N3" s="2">
        <v>0.58901000000000003</v>
      </c>
      <c r="O3" s="30"/>
    </row>
    <row r="4" spans="1:15" ht="15.75" customHeight="1">
      <c r="A4" s="14" t="s">
        <v>44</v>
      </c>
      <c r="B4" s="14">
        <v>5</v>
      </c>
      <c r="C4" s="14">
        <v>50</v>
      </c>
      <c r="D4" s="14">
        <v>50</v>
      </c>
      <c r="E4" s="14" t="s">
        <v>23</v>
      </c>
      <c r="F4" s="14" t="s">
        <v>24</v>
      </c>
      <c r="G4" s="14" t="s">
        <v>25</v>
      </c>
      <c r="H4" s="32" t="s">
        <v>45</v>
      </c>
      <c r="I4" s="14" t="s">
        <v>48</v>
      </c>
      <c r="J4" s="3">
        <v>0.64711700000000005</v>
      </c>
      <c r="K4" s="3">
        <v>0.456459</v>
      </c>
      <c r="L4" s="3">
        <v>4.1742000000000001E-2</v>
      </c>
      <c r="M4" s="3">
        <v>0.84277500000000005</v>
      </c>
      <c r="N4" s="3">
        <v>0.45145999999999997</v>
      </c>
      <c r="O4" s="30"/>
    </row>
    <row r="5" spans="1:15">
      <c r="A5" s="1" t="s">
        <v>30</v>
      </c>
      <c r="B5" s="1">
        <v>5</v>
      </c>
      <c r="C5" s="1">
        <v>50</v>
      </c>
      <c r="D5" s="1">
        <v>50</v>
      </c>
      <c r="E5" s="1" t="s">
        <v>23</v>
      </c>
      <c r="F5" s="1" t="s">
        <v>24</v>
      </c>
      <c r="G5" s="1" t="s">
        <v>31</v>
      </c>
      <c r="H5" s="31" t="s">
        <v>45</v>
      </c>
      <c r="I5" s="1" t="s">
        <v>48</v>
      </c>
      <c r="J5" s="1">
        <v>0.60932500000000001</v>
      </c>
      <c r="K5" s="1">
        <v>0.46970899999999999</v>
      </c>
      <c r="L5" s="1">
        <v>5.8646999999999998E-2</v>
      </c>
      <c r="M5" s="1">
        <v>0.75671900000000003</v>
      </c>
      <c r="N5" s="1">
        <v>0.46193000000000001</v>
      </c>
      <c r="O5" s="30"/>
    </row>
    <row r="6" spans="1:15" ht="15.75" customHeight="1">
      <c r="A6" s="1" t="s">
        <v>30</v>
      </c>
      <c r="B6" s="1">
        <v>5</v>
      </c>
      <c r="C6" s="1">
        <v>50</v>
      </c>
      <c r="D6" s="1">
        <v>50</v>
      </c>
      <c r="E6" s="1" t="s">
        <v>23</v>
      </c>
      <c r="F6" s="1" t="s">
        <v>24</v>
      </c>
      <c r="G6" s="1" t="s">
        <v>31</v>
      </c>
      <c r="H6" s="31" t="s">
        <v>45</v>
      </c>
      <c r="I6" s="1" t="s">
        <v>47</v>
      </c>
      <c r="J6" s="1">
        <v>0.60581700000000005</v>
      </c>
      <c r="K6" s="1">
        <v>0.59055999999999997</v>
      </c>
      <c r="L6" s="33">
        <v>7.9196000000000003E-2</v>
      </c>
      <c r="M6" s="1">
        <v>0.62193699999999996</v>
      </c>
      <c r="N6" s="1">
        <v>0.58969700000000003</v>
      </c>
      <c r="O6" s="30"/>
    </row>
    <row r="7" spans="1:15" ht="15.75" customHeight="1">
      <c r="A7" s="14" t="s">
        <v>30</v>
      </c>
      <c r="B7" s="14">
        <v>5</v>
      </c>
      <c r="C7" s="14">
        <v>50</v>
      </c>
      <c r="D7" s="14">
        <v>50</v>
      </c>
      <c r="E7" s="14" t="s">
        <v>23</v>
      </c>
      <c r="F7" s="14" t="s">
        <v>24</v>
      </c>
      <c r="G7" s="14" t="s">
        <v>31</v>
      </c>
      <c r="H7" s="32" t="s">
        <v>45</v>
      </c>
      <c r="I7" s="14" t="s">
        <v>46</v>
      </c>
      <c r="J7" s="33">
        <v>0.71887900000000005</v>
      </c>
      <c r="K7" s="33">
        <v>0.59962499999999996</v>
      </c>
      <c r="L7" s="3">
        <v>5.5719999999999999E-2</v>
      </c>
      <c r="M7" s="33">
        <v>0.84476300000000004</v>
      </c>
      <c r="N7" s="33">
        <v>0.59299599999999997</v>
      </c>
      <c r="O7" s="30"/>
    </row>
    <row r="8" spans="1:15">
      <c r="A8" s="1" t="s">
        <v>32</v>
      </c>
      <c r="B8" s="1">
        <v>5</v>
      </c>
      <c r="C8" s="1">
        <v>50</v>
      </c>
      <c r="D8" s="1">
        <v>50</v>
      </c>
      <c r="E8" s="1" t="s">
        <v>23</v>
      </c>
      <c r="F8" s="1" t="s">
        <v>24</v>
      </c>
      <c r="G8" s="1" t="s">
        <v>33</v>
      </c>
      <c r="H8" s="1" t="s">
        <v>45</v>
      </c>
      <c r="I8" s="1" t="s">
        <v>46</v>
      </c>
      <c r="J8" s="34">
        <v>0.81838699999999998</v>
      </c>
      <c r="K8" s="34">
        <v>0.66850900000000002</v>
      </c>
      <c r="L8" s="1">
        <v>2.6440000000000002E-2</v>
      </c>
      <c r="M8" s="34">
        <v>0.97096800000000005</v>
      </c>
      <c r="N8" s="34">
        <v>0.66580700000000004</v>
      </c>
      <c r="O8" s="30"/>
    </row>
    <row r="9" spans="1:15" ht="15.75" customHeight="1">
      <c r="A9" s="1" t="s">
        <v>32</v>
      </c>
      <c r="B9" s="1">
        <v>5</v>
      </c>
      <c r="C9" s="1">
        <v>50</v>
      </c>
      <c r="D9" s="1">
        <v>50</v>
      </c>
      <c r="E9" s="1" t="s">
        <v>23</v>
      </c>
      <c r="F9" s="1" t="s">
        <v>24</v>
      </c>
      <c r="G9" s="1" t="s">
        <v>33</v>
      </c>
      <c r="H9" s="1" t="s">
        <v>45</v>
      </c>
      <c r="I9" s="1" t="s">
        <v>47</v>
      </c>
      <c r="J9" s="2">
        <v>0.68596299999999999</v>
      </c>
      <c r="K9" s="2">
        <v>0.58978900000000001</v>
      </c>
      <c r="L9" s="2">
        <v>2.4336E-2</v>
      </c>
      <c r="M9" s="2">
        <v>0.78387099999999998</v>
      </c>
      <c r="N9" s="2">
        <v>0.58805499999999999</v>
      </c>
      <c r="O9" s="30"/>
    </row>
    <row r="10" spans="1:15" ht="15.75" customHeight="1">
      <c r="A10" s="1" t="s">
        <v>32</v>
      </c>
      <c r="B10" s="1">
        <v>5</v>
      </c>
      <c r="C10" s="14">
        <v>50</v>
      </c>
      <c r="D10" s="1">
        <v>50</v>
      </c>
      <c r="E10" s="1" t="s">
        <v>23</v>
      </c>
      <c r="F10" s="1" t="s">
        <v>24</v>
      </c>
      <c r="G10" s="1" t="s">
        <v>33</v>
      </c>
      <c r="H10" s="1" t="s">
        <v>45</v>
      </c>
      <c r="I10" s="1" t="s">
        <v>48</v>
      </c>
      <c r="J10" s="14">
        <v>0.70138199999999995</v>
      </c>
      <c r="K10" s="14">
        <v>0.55222800000000005</v>
      </c>
      <c r="L10" s="33">
        <v>3.1448999999999998E-2</v>
      </c>
      <c r="M10" s="14">
        <v>0.85322600000000004</v>
      </c>
      <c r="N10" s="14">
        <v>0.549539</v>
      </c>
      <c r="O10" s="30"/>
    </row>
    <row r="11" spans="1:15">
      <c r="A11" s="11" t="s">
        <v>20</v>
      </c>
      <c r="B11" s="11">
        <v>5</v>
      </c>
      <c r="C11" s="11">
        <v>50</v>
      </c>
      <c r="D11" s="11">
        <v>50</v>
      </c>
      <c r="E11" s="11" t="s">
        <v>23</v>
      </c>
      <c r="F11" s="11" t="s">
        <v>24</v>
      </c>
      <c r="G11" s="11" t="s">
        <v>33</v>
      </c>
      <c r="H11" s="11" t="s">
        <v>45</v>
      </c>
      <c r="I11" s="11" t="s">
        <v>46</v>
      </c>
      <c r="J11" s="35">
        <v>0.68101999999999996</v>
      </c>
      <c r="K11" s="35">
        <v>0.85466699999999995</v>
      </c>
      <c r="L11" s="35">
        <v>9.5457E-2</v>
      </c>
      <c r="M11" s="35">
        <v>0.49642900000000001</v>
      </c>
      <c r="N11" s="35">
        <v>0.86561100000000002</v>
      </c>
      <c r="O11" s="30"/>
    </row>
    <row r="12" spans="1:15">
      <c r="A12" s="1" t="s">
        <v>20</v>
      </c>
      <c r="B12" s="1">
        <v>5</v>
      </c>
      <c r="C12" s="1">
        <v>50</v>
      </c>
      <c r="D12" s="1">
        <v>50</v>
      </c>
      <c r="E12" s="1" t="s">
        <v>23</v>
      </c>
      <c r="F12" s="1" t="s">
        <v>24</v>
      </c>
      <c r="G12" s="1" t="s">
        <v>33</v>
      </c>
      <c r="H12" s="1" t="s">
        <v>45</v>
      </c>
      <c r="I12" s="1" t="s">
        <v>47</v>
      </c>
      <c r="J12" s="1">
        <v>0.55642599999999998</v>
      </c>
      <c r="K12" s="1">
        <v>0.76905299999999999</v>
      </c>
      <c r="L12" s="1">
        <v>4.5679999999999998E-2</v>
      </c>
      <c r="M12" s="1">
        <v>0.33095200000000002</v>
      </c>
      <c r="N12" s="1">
        <v>0.78190000000000004</v>
      </c>
      <c r="O12" s="30"/>
    </row>
    <row r="13" spans="1:15">
      <c r="A13" s="14" t="s">
        <v>20</v>
      </c>
      <c r="B13" s="14">
        <v>5</v>
      </c>
      <c r="C13" s="14">
        <v>50</v>
      </c>
      <c r="D13" s="14">
        <v>50</v>
      </c>
      <c r="E13" s="14" t="s">
        <v>23</v>
      </c>
      <c r="F13" s="14" t="s">
        <v>24</v>
      </c>
      <c r="G13" s="14" t="s">
        <v>33</v>
      </c>
      <c r="H13" s="14" t="s">
        <v>45</v>
      </c>
      <c r="I13" s="14" t="s">
        <v>48</v>
      </c>
      <c r="J13" s="14">
        <v>0.54196599999999995</v>
      </c>
      <c r="K13" s="14">
        <v>0.74920900000000001</v>
      </c>
      <c r="L13" s="14">
        <v>3.6243999999999998E-2</v>
      </c>
      <c r="M13" s="14">
        <v>0.32261899999999999</v>
      </c>
      <c r="N13" s="14">
        <v>0.76131199999999999</v>
      </c>
      <c r="O13" s="30"/>
    </row>
    <row r="14" spans="1:15">
      <c r="A14" s="11" t="s">
        <v>35</v>
      </c>
      <c r="B14" s="11">
        <v>5</v>
      </c>
      <c r="C14" s="1">
        <v>50</v>
      </c>
      <c r="D14" s="11">
        <v>50</v>
      </c>
      <c r="E14" s="11" t="s">
        <v>23</v>
      </c>
      <c r="F14" s="11" t="s">
        <v>24</v>
      </c>
      <c r="G14" s="11" t="s">
        <v>34</v>
      </c>
      <c r="H14" s="29" t="s">
        <v>45</v>
      </c>
      <c r="I14" s="11" t="s">
        <v>46</v>
      </c>
      <c r="J14" s="1">
        <v>0.49826799999999999</v>
      </c>
      <c r="K14" s="1">
        <v>0.24193799999999999</v>
      </c>
      <c r="L14" s="1">
        <v>0.20169699999999999</v>
      </c>
      <c r="M14" s="34">
        <v>0.94471700000000003</v>
      </c>
      <c r="N14" s="1">
        <v>5.1818999999999997E-2</v>
      </c>
      <c r="O14" s="30"/>
    </row>
    <row r="15" spans="1:15">
      <c r="A15" s="11" t="s">
        <v>35</v>
      </c>
      <c r="B15" s="1">
        <v>5</v>
      </c>
      <c r="C15" s="1">
        <v>50</v>
      </c>
      <c r="D15" s="1">
        <v>50</v>
      </c>
      <c r="E15" s="1" t="s">
        <v>23</v>
      </c>
      <c r="F15" s="1" t="s">
        <v>24</v>
      </c>
      <c r="G15" s="1" t="s">
        <v>34</v>
      </c>
      <c r="H15" s="31" t="s">
        <v>45</v>
      </c>
      <c r="I15" s="1" t="s">
        <v>47</v>
      </c>
      <c r="J15" s="34">
        <v>0.49947200000000003</v>
      </c>
      <c r="K15" s="34">
        <v>0.45760000000000001</v>
      </c>
      <c r="L15" s="34">
        <v>0.28161199999999997</v>
      </c>
      <c r="M15" s="1">
        <v>0.57239300000000004</v>
      </c>
      <c r="N15" s="34">
        <v>0.42655100000000001</v>
      </c>
      <c r="O15" s="30"/>
    </row>
    <row r="16" spans="1:15">
      <c r="A16" s="11" t="s">
        <v>35</v>
      </c>
      <c r="B16" s="14">
        <v>5</v>
      </c>
      <c r="C16" s="14">
        <v>50</v>
      </c>
      <c r="D16" s="14">
        <v>50</v>
      </c>
      <c r="E16" s="14" t="s">
        <v>23</v>
      </c>
      <c r="F16" s="14" t="s">
        <v>24</v>
      </c>
      <c r="G16" s="14" t="s">
        <v>34</v>
      </c>
      <c r="H16" s="32" t="s">
        <v>45</v>
      </c>
      <c r="I16" s="14" t="s">
        <v>48</v>
      </c>
      <c r="J16" s="1">
        <v>0.49661</v>
      </c>
      <c r="K16" s="1">
        <v>0.40490199999999998</v>
      </c>
      <c r="L16" s="1">
        <v>0.27081100000000002</v>
      </c>
      <c r="M16" s="1">
        <v>0.65634499999999996</v>
      </c>
      <c r="N16" s="1">
        <v>0.33687600000000001</v>
      </c>
      <c r="O16" s="30"/>
    </row>
    <row r="17" spans="8:8">
      <c r="H17" s="31"/>
    </row>
    <row r="18" spans="8:8">
      <c r="H18" s="31"/>
    </row>
    <row r="19" spans="8:8">
      <c r="H19" s="31"/>
    </row>
    <row r="39" spans="1:9" ht="12.75">
      <c r="H39" s="31"/>
      <c r="I39" s="36"/>
    </row>
    <row r="40" spans="1:9" ht="12.75">
      <c r="H40" s="31"/>
    </row>
    <row r="41" spans="1:9" ht="12.75">
      <c r="H41" s="31"/>
    </row>
    <row r="42" spans="1:9" ht="12.75">
      <c r="H42" s="31"/>
    </row>
    <row r="43" spans="1:9" ht="12.75">
      <c r="H43" s="31"/>
    </row>
    <row r="44" spans="1:9" ht="12.75">
      <c r="H44" s="31"/>
    </row>
    <row r="45" spans="1:9" ht="12.75">
      <c r="H45" s="31"/>
    </row>
    <row r="46" spans="1:9" ht="12.75">
      <c r="H46" s="31"/>
    </row>
    <row r="47" spans="1:9" ht="12.75">
      <c r="A47" s="11"/>
      <c r="B47" s="11"/>
      <c r="D47" s="11"/>
      <c r="E47" s="11"/>
      <c r="F47" s="11"/>
      <c r="G47" s="11"/>
      <c r="H47" s="29"/>
      <c r="I47" s="11"/>
    </row>
    <row r="48" spans="1:9" ht="12.75">
      <c r="H48" s="31"/>
      <c r="I48" s="36"/>
    </row>
    <row r="49" spans="1:9" ht="12.75">
      <c r="H49" s="31"/>
    </row>
    <row r="50" spans="1:9" ht="12.75">
      <c r="H50" s="31"/>
    </row>
    <row r="51" spans="1:9" ht="12.75">
      <c r="H51" s="31"/>
    </row>
    <row r="52" spans="1:9" ht="12.75">
      <c r="H52" s="31"/>
    </row>
    <row r="53" spans="1:9" ht="12.75">
      <c r="H53" s="31"/>
    </row>
    <row r="54" spans="1:9" ht="12.75">
      <c r="H54" s="31"/>
    </row>
    <row r="55" spans="1:9" ht="12.75">
      <c r="H55" s="31"/>
    </row>
    <row r="56" spans="1:9" ht="12.75">
      <c r="A56" s="11"/>
      <c r="B56" s="11"/>
      <c r="D56" s="11"/>
      <c r="E56" s="11"/>
      <c r="F56" s="11"/>
      <c r="G56" s="11"/>
      <c r="H56" s="29"/>
      <c r="I56" s="11"/>
    </row>
    <row r="57" spans="1:9" ht="12.75">
      <c r="H57" s="31"/>
      <c r="I57" s="36"/>
    </row>
    <row r="58" spans="1:9" ht="12.75">
      <c r="H58" s="31"/>
    </row>
    <row r="59" spans="1:9" ht="12.75">
      <c r="H59" s="31"/>
    </row>
    <row r="60" spans="1:9" ht="12.75">
      <c r="H60" s="31"/>
    </row>
    <row r="61" spans="1:9" ht="12.75">
      <c r="H61" s="31"/>
    </row>
    <row r="62" spans="1:9" ht="12.75">
      <c r="H62" s="31"/>
    </row>
    <row r="63" spans="1:9" ht="12.75">
      <c r="H63" s="31"/>
    </row>
    <row r="64" spans="1:9" ht="12.75">
      <c r="H64" s="31"/>
    </row>
    <row r="65" spans="1:9" ht="12.75">
      <c r="A65" s="11"/>
      <c r="B65" s="11"/>
      <c r="D65" s="11"/>
      <c r="E65" s="11"/>
      <c r="F65" s="11"/>
      <c r="G65" s="11"/>
      <c r="H65" s="29"/>
      <c r="I65" s="11"/>
    </row>
    <row r="66" spans="1:9" ht="12.75">
      <c r="H66" s="31"/>
      <c r="I66" s="36"/>
    </row>
    <row r="67" spans="1:9" ht="12.75">
      <c r="H67" s="31"/>
    </row>
    <row r="68" spans="1:9" ht="12.75">
      <c r="H68" s="31"/>
    </row>
    <row r="69" spans="1:9" ht="12.75">
      <c r="H69" s="31"/>
    </row>
    <row r="70" spans="1:9" ht="12.75">
      <c r="H70" s="31"/>
    </row>
    <row r="71" spans="1:9" ht="12.75">
      <c r="H71" s="31"/>
    </row>
    <row r="72" spans="1:9" ht="12.75">
      <c r="H72" s="31"/>
    </row>
    <row r="73" spans="1:9" ht="12.75">
      <c r="H73" s="31"/>
    </row>
    <row r="74" spans="1:9" ht="12.75">
      <c r="A74" s="11"/>
      <c r="B74" s="11"/>
      <c r="D74" s="11"/>
      <c r="E74" s="11"/>
      <c r="F74" s="11"/>
      <c r="G74" s="11"/>
      <c r="H74" s="29"/>
      <c r="I74" s="11"/>
    </row>
    <row r="75" spans="1:9" ht="12.75">
      <c r="H75" s="31"/>
      <c r="I75" s="36"/>
    </row>
    <row r="76" spans="1:9" ht="12.75">
      <c r="H76" s="31"/>
    </row>
    <row r="77" spans="1:9" ht="12.75">
      <c r="H77" s="31"/>
    </row>
    <row r="78" spans="1:9" ht="12.75">
      <c r="H78" s="31"/>
    </row>
    <row r="79" spans="1:9" ht="12.75">
      <c r="H79" s="31"/>
    </row>
    <row r="80" spans="1:9" ht="12.75">
      <c r="H80" s="31"/>
    </row>
    <row r="81" spans="1:9" ht="12.75">
      <c r="H81" s="31"/>
    </row>
    <row r="82" spans="1:9" ht="12.75">
      <c r="H82" s="31"/>
    </row>
    <row r="83" spans="1:9" ht="12.75">
      <c r="A83" s="11"/>
      <c r="B83" s="11"/>
      <c r="D83" s="11"/>
      <c r="E83" s="11"/>
      <c r="F83" s="11"/>
      <c r="G83" s="11"/>
      <c r="H83" s="29"/>
      <c r="I83" s="11"/>
    </row>
    <row r="84" spans="1:9" ht="12.75">
      <c r="H84" s="31"/>
      <c r="I84" s="36"/>
    </row>
    <row r="85" spans="1:9" ht="12.75">
      <c r="H85" s="31"/>
    </row>
    <row r="86" spans="1:9" ht="12.75">
      <c r="H86" s="31"/>
    </row>
    <row r="87" spans="1:9" ht="12.75">
      <c r="H87" s="31"/>
    </row>
    <row r="88" spans="1:9" ht="12.75">
      <c r="H88" s="31"/>
    </row>
    <row r="89" spans="1:9" ht="12.75">
      <c r="H89" s="31"/>
    </row>
    <row r="90" spans="1:9" ht="12.75">
      <c r="H90" s="31"/>
    </row>
    <row r="91" spans="1:9" ht="12.75">
      <c r="H91" s="31"/>
    </row>
    <row r="92" spans="1:9" ht="12.75">
      <c r="A92" s="11"/>
      <c r="B92" s="11"/>
      <c r="D92" s="11"/>
      <c r="E92" s="11"/>
      <c r="F92" s="11"/>
      <c r="G92" s="11"/>
      <c r="H92" s="29"/>
      <c r="I92" s="11"/>
    </row>
    <row r="93" spans="1:9" ht="12.75">
      <c r="H93" s="31"/>
      <c r="I93" s="36"/>
    </row>
    <row r="94" spans="1:9" ht="12.75">
      <c r="H94" s="31"/>
    </row>
    <row r="95" spans="1:9" ht="12.75">
      <c r="H95" s="31"/>
    </row>
    <row r="96" spans="1:9" ht="12.75">
      <c r="H96" s="31"/>
    </row>
    <row r="97" spans="1:9" ht="12.75">
      <c r="H97" s="31"/>
    </row>
    <row r="98" spans="1:9" ht="12.75">
      <c r="H98" s="31"/>
    </row>
    <row r="99" spans="1:9" ht="12.75">
      <c r="H99" s="31"/>
    </row>
    <row r="100" spans="1:9" ht="12.75">
      <c r="H100" s="31"/>
    </row>
    <row r="101" spans="1:9" ht="12.75">
      <c r="A101" s="11"/>
      <c r="B101" s="11"/>
      <c r="D101" s="11"/>
      <c r="E101" s="11"/>
      <c r="F101" s="11"/>
      <c r="G101" s="11"/>
      <c r="H101" s="29"/>
      <c r="I101" s="11"/>
    </row>
    <row r="102" spans="1:9" ht="12.75">
      <c r="H102" s="31"/>
      <c r="I102" s="36"/>
    </row>
    <row r="103" spans="1:9" ht="12.75">
      <c r="H103" s="31"/>
    </row>
    <row r="104" spans="1:9" ht="12.75">
      <c r="H104" s="31"/>
    </row>
    <row r="105" spans="1:9" ht="12.75">
      <c r="H105" s="31"/>
    </row>
    <row r="106" spans="1:9" ht="12.75">
      <c r="H106" s="31"/>
    </row>
    <row r="107" spans="1:9" ht="12.75">
      <c r="H107" s="31"/>
    </row>
    <row r="108" spans="1:9" ht="12.75">
      <c r="H108" s="31"/>
    </row>
    <row r="109" spans="1:9" ht="12.75">
      <c r="H109" s="31"/>
    </row>
    <row r="110" spans="1:9" ht="12.75">
      <c r="A110" s="11"/>
      <c r="B110" s="11"/>
      <c r="D110" s="11"/>
      <c r="E110" s="11"/>
      <c r="F110" s="11"/>
      <c r="G110" s="11"/>
      <c r="H110" s="29"/>
      <c r="I110" s="11"/>
    </row>
    <row r="111" spans="1:9" ht="12.75">
      <c r="H111" s="31"/>
      <c r="I111" s="36"/>
    </row>
    <row r="112" spans="1:9" ht="12.75">
      <c r="H112" s="31"/>
    </row>
    <row r="113" spans="1:9" ht="12.75">
      <c r="H113" s="31"/>
    </row>
    <row r="114" spans="1:9" ht="12.75">
      <c r="H114" s="31"/>
    </row>
    <row r="115" spans="1:9" ht="12.75">
      <c r="H115" s="31"/>
    </row>
    <row r="116" spans="1:9" ht="12.75">
      <c r="H116" s="31"/>
    </row>
    <row r="117" spans="1:9" ht="12.75">
      <c r="H117" s="31"/>
    </row>
    <row r="118" spans="1:9" ht="12.75">
      <c r="H118" s="31"/>
    </row>
    <row r="119" spans="1:9" ht="12.75">
      <c r="A119" s="11"/>
      <c r="B119" s="11"/>
      <c r="D119" s="11"/>
      <c r="E119" s="11"/>
      <c r="F119" s="11"/>
      <c r="G119" s="11"/>
      <c r="H119" s="29"/>
      <c r="I119" s="11"/>
    </row>
    <row r="120" spans="1:9" ht="12.75">
      <c r="H120" s="31"/>
      <c r="I120" s="36"/>
    </row>
    <row r="121" spans="1:9" ht="12.75">
      <c r="H121" s="31"/>
    </row>
    <row r="122" spans="1:9" ht="12.75">
      <c r="H122" s="31"/>
    </row>
    <row r="123" spans="1:9" ht="12.75">
      <c r="H123" s="31"/>
    </row>
    <row r="124" spans="1:9" ht="12.75">
      <c r="H124" s="31"/>
    </row>
    <row r="125" spans="1:9" ht="12.75">
      <c r="H125" s="31"/>
    </row>
    <row r="126" spans="1:9" ht="12.75">
      <c r="H126" s="31"/>
    </row>
    <row r="127" spans="1:9" ht="12.75">
      <c r="H127" s="31"/>
    </row>
    <row r="128" spans="1:9" ht="12.75">
      <c r="A128" s="11"/>
      <c r="B128" s="11"/>
      <c r="D128" s="11"/>
      <c r="E128" s="11"/>
      <c r="F128" s="11"/>
      <c r="G128" s="11"/>
      <c r="H128" s="29"/>
      <c r="I128" s="11"/>
    </row>
    <row r="129" spans="1:9" ht="12.75">
      <c r="H129" s="31"/>
      <c r="I129" s="36"/>
    </row>
    <row r="130" spans="1:9" ht="12.75">
      <c r="H130" s="31"/>
    </row>
    <row r="131" spans="1:9" ht="12.75">
      <c r="H131" s="31"/>
    </row>
    <row r="132" spans="1:9" ht="12.75">
      <c r="H132" s="31"/>
    </row>
    <row r="133" spans="1:9" ht="12.75">
      <c r="H133" s="31"/>
    </row>
    <row r="134" spans="1:9" ht="12.75">
      <c r="H134" s="31"/>
    </row>
    <row r="135" spans="1:9" ht="12.75">
      <c r="H135" s="31"/>
    </row>
    <row r="136" spans="1:9" ht="12.75">
      <c r="H136" s="31"/>
    </row>
    <row r="137" spans="1:9" ht="12.75">
      <c r="A137" s="11"/>
      <c r="B137" s="11"/>
      <c r="D137" s="11"/>
      <c r="E137" s="11"/>
      <c r="F137" s="11"/>
      <c r="G137" s="11"/>
      <c r="H137" s="29"/>
      <c r="I137" s="11"/>
    </row>
    <row r="138" spans="1:9" ht="12.75">
      <c r="H138" s="31"/>
      <c r="I138" s="36"/>
    </row>
    <row r="139" spans="1:9" ht="12.75">
      <c r="H139" s="31"/>
    </row>
    <row r="140" spans="1:9" ht="12.75">
      <c r="H140" s="31"/>
    </row>
    <row r="141" spans="1:9" ht="12.75">
      <c r="H141" s="31"/>
    </row>
    <row r="142" spans="1:9" ht="12.75">
      <c r="H142" s="31"/>
    </row>
    <row r="143" spans="1:9" ht="12.75">
      <c r="H143" s="31"/>
    </row>
    <row r="144" spans="1:9" ht="12.75">
      <c r="H144" s="31"/>
    </row>
    <row r="145" spans="1:9" ht="12.75">
      <c r="H145" s="31"/>
    </row>
    <row r="146" spans="1:9" ht="12.75">
      <c r="A146" s="11"/>
      <c r="B146" s="11"/>
      <c r="D146" s="11"/>
      <c r="E146" s="11"/>
      <c r="F146" s="11"/>
      <c r="G146" s="11"/>
      <c r="H146" s="29"/>
      <c r="I146" s="11"/>
    </row>
    <row r="147" spans="1:9" ht="12.75">
      <c r="H147" s="31"/>
      <c r="I147" s="36"/>
    </row>
    <row r="148" spans="1:9" ht="12.75">
      <c r="H148" s="31"/>
    </row>
    <row r="149" spans="1:9" ht="12.75">
      <c r="H149" s="31"/>
    </row>
    <row r="150" spans="1:9" ht="12.75">
      <c r="H150" s="31"/>
    </row>
    <row r="151" spans="1:9" ht="12.75">
      <c r="H151" s="31"/>
    </row>
    <row r="152" spans="1:9" ht="12.75">
      <c r="H152" s="31"/>
    </row>
    <row r="153" spans="1:9" ht="12.75">
      <c r="H153" s="31"/>
    </row>
    <row r="154" spans="1:9" ht="12.75">
      <c r="H154" s="31"/>
    </row>
    <row r="155" spans="1:9" ht="12.75">
      <c r="A155" s="11"/>
      <c r="B155" s="11"/>
      <c r="D155" s="11"/>
      <c r="E155" s="11"/>
      <c r="F155" s="11"/>
      <c r="G155" s="11"/>
      <c r="H155" s="29"/>
      <c r="I155" s="11"/>
    </row>
    <row r="156" spans="1:9" ht="12.75">
      <c r="H156" s="31"/>
      <c r="I156" s="36"/>
    </row>
    <row r="157" spans="1:9" ht="12.75">
      <c r="H157" s="31"/>
    </row>
    <row r="158" spans="1:9" ht="12.75">
      <c r="H158" s="31"/>
    </row>
    <row r="159" spans="1:9" ht="12.75">
      <c r="H159" s="31"/>
    </row>
    <row r="160" spans="1:9" ht="12.75">
      <c r="H160" s="31"/>
    </row>
    <row r="161" spans="1:9" ht="12.75">
      <c r="H161" s="31"/>
    </row>
    <row r="162" spans="1:9" ht="12.75">
      <c r="H162" s="31"/>
    </row>
    <row r="163" spans="1:9" ht="12.75">
      <c r="H163" s="31"/>
    </row>
    <row r="164" spans="1:9" ht="12.75">
      <c r="A164" s="11"/>
      <c r="B164" s="11"/>
      <c r="D164" s="11"/>
      <c r="E164" s="11"/>
      <c r="F164" s="11"/>
      <c r="G164" s="11"/>
      <c r="H164" s="29"/>
      <c r="I164" s="11"/>
    </row>
    <row r="165" spans="1:9" ht="12.75">
      <c r="H165" s="31"/>
      <c r="I165" s="36"/>
    </row>
    <row r="166" spans="1:9" ht="12.75">
      <c r="H166" s="31"/>
    </row>
    <row r="167" spans="1:9" ht="12.75">
      <c r="H167" s="31"/>
    </row>
    <row r="168" spans="1:9" ht="12.75">
      <c r="H168" s="31"/>
    </row>
    <row r="169" spans="1:9" ht="12.75">
      <c r="H169" s="31"/>
    </row>
    <row r="170" spans="1:9" ht="12.75">
      <c r="H170" s="31"/>
    </row>
    <row r="171" spans="1:9" ht="12.75">
      <c r="H171" s="31"/>
    </row>
    <row r="172" spans="1:9" ht="12.75">
      <c r="H172" s="31"/>
    </row>
    <row r="173" spans="1:9" ht="12.75">
      <c r="A173" s="11"/>
      <c r="B173" s="11"/>
      <c r="D173" s="11"/>
      <c r="E173" s="11"/>
      <c r="F173" s="11"/>
      <c r="G173" s="11"/>
      <c r="H173" s="29"/>
      <c r="I173" s="11"/>
    </row>
    <row r="174" spans="1:9" ht="12.75">
      <c r="H174" s="31"/>
      <c r="I174" s="36"/>
    </row>
    <row r="175" spans="1:9" ht="12.75">
      <c r="H175" s="31"/>
    </row>
    <row r="176" spans="1:9" ht="12.75">
      <c r="H176" s="31"/>
    </row>
    <row r="177" spans="1:9" ht="12.75">
      <c r="H177" s="31"/>
    </row>
    <row r="178" spans="1:9" ht="12.75">
      <c r="H178" s="31"/>
    </row>
    <row r="179" spans="1:9" ht="12.75">
      <c r="H179" s="31"/>
    </row>
    <row r="180" spans="1:9" ht="12.75">
      <c r="H180" s="31"/>
    </row>
    <row r="181" spans="1:9" ht="12.75">
      <c r="H181" s="31"/>
    </row>
    <row r="182" spans="1:9" ht="12.75">
      <c r="A182" s="11"/>
      <c r="B182" s="11"/>
      <c r="D182" s="11"/>
      <c r="E182" s="11"/>
      <c r="F182" s="11"/>
      <c r="G182" s="11"/>
      <c r="H182" s="29"/>
      <c r="I182" s="11"/>
    </row>
    <row r="183" spans="1:9" ht="12.75">
      <c r="H183" s="31"/>
      <c r="I183" s="36"/>
    </row>
    <row r="184" spans="1:9" ht="12.75">
      <c r="H184" s="31"/>
    </row>
    <row r="185" spans="1:9" ht="12.75">
      <c r="H185" s="31"/>
    </row>
    <row r="186" spans="1:9" ht="12.75">
      <c r="H186" s="31"/>
    </row>
    <row r="187" spans="1:9" ht="12.75">
      <c r="H187" s="31"/>
    </row>
    <row r="188" spans="1:9" ht="12.75">
      <c r="H188" s="31"/>
    </row>
    <row r="189" spans="1:9" ht="12.75">
      <c r="H189" s="31"/>
    </row>
    <row r="190" spans="1:9" ht="12.75">
      <c r="H190" s="31"/>
    </row>
    <row r="191" spans="1:9" ht="12.75">
      <c r="A191" s="11"/>
      <c r="B191" s="11"/>
      <c r="D191" s="11"/>
      <c r="E191" s="11"/>
      <c r="F191" s="11"/>
      <c r="G191" s="11"/>
      <c r="H191" s="29"/>
      <c r="I191" s="11"/>
    </row>
    <row r="192" spans="1:9" ht="12.75">
      <c r="H192" s="31"/>
      <c r="I192" s="36"/>
    </row>
    <row r="193" spans="1:9" ht="12.75">
      <c r="H193" s="31"/>
    </row>
    <row r="194" spans="1:9" ht="12.75">
      <c r="H194" s="31"/>
    </row>
    <row r="195" spans="1:9" ht="12.75">
      <c r="H195" s="31"/>
    </row>
    <row r="196" spans="1:9" ht="12.75">
      <c r="H196" s="31"/>
    </row>
    <row r="197" spans="1:9" ht="12.75">
      <c r="H197" s="31"/>
    </row>
    <row r="198" spans="1:9" ht="12.75">
      <c r="H198" s="31"/>
    </row>
    <row r="199" spans="1:9" ht="12.75">
      <c r="H199" s="31"/>
    </row>
    <row r="200" spans="1:9" ht="12.75">
      <c r="A200" s="11"/>
      <c r="B200" s="11"/>
      <c r="D200" s="11"/>
      <c r="E200" s="11"/>
      <c r="F200" s="11"/>
      <c r="G200" s="11"/>
      <c r="H200" s="29"/>
      <c r="I200" s="11"/>
    </row>
    <row r="201" spans="1:9" ht="12.75">
      <c r="H201" s="31"/>
      <c r="I201" s="36"/>
    </row>
    <row r="202" spans="1:9" ht="12.75">
      <c r="H202" s="31"/>
    </row>
    <row r="203" spans="1:9" ht="12.75">
      <c r="H203" s="31"/>
    </row>
    <row r="204" spans="1:9" ht="12.75">
      <c r="H204" s="31"/>
    </row>
    <row r="205" spans="1:9" ht="12.75">
      <c r="H205" s="31"/>
    </row>
    <row r="206" spans="1:9" ht="12.75">
      <c r="H206" s="31"/>
    </row>
    <row r="207" spans="1:9" ht="12.75">
      <c r="H207" s="31"/>
    </row>
    <row r="208" spans="1:9" ht="12.75">
      <c r="H208" s="31"/>
    </row>
    <row r="209" spans="8:8" ht="12.75">
      <c r="H209" s="37"/>
    </row>
    <row r="210" spans="8:8" ht="12.75">
      <c r="H210" s="37"/>
    </row>
    <row r="211" spans="8:8" ht="12.75">
      <c r="H211" s="37"/>
    </row>
    <row r="212" spans="8:8" ht="12.75">
      <c r="H212" s="37"/>
    </row>
    <row r="213" spans="8:8" ht="12.75">
      <c r="H213" s="37"/>
    </row>
    <row r="214" spans="8:8" ht="12.75">
      <c r="H214" s="37"/>
    </row>
    <row r="215" spans="8:8" ht="12.75">
      <c r="H215" s="37"/>
    </row>
    <row r="216" spans="8:8" ht="12.75">
      <c r="H216" s="37"/>
    </row>
    <row r="217" spans="8:8" ht="12.75">
      <c r="H217" s="37"/>
    </row>
    <row r="218" spans="8:8" ht="12.75">
      <c r="H218" s="37"/>
    </row>
    <row r="219" spans="8:8" ht="12.75">
      <c r="H219" s="37"/>
    </row>
    <row r="220" spans="8:8" ht="12.75">
      <c r="H220" s="37"/>
    </row>
    <row r="221" spans="8:8" ht="12.75">
      <c r="H221" s="37"/>
    </row>
    <row r="222" spans="8:8" ht="12.75">
      <c r="H222" s="37"/>
    </row>
    <row r="223" spans="8:8" ht="12.75">
      <c r="H223" s="37"/>
    </row>
    <row r="224" spans="8:8" ht="12.75">
      <c r="H224" s="37"/>
    </row>
    <row r="225" spans="8:8" ht="12.75">
      <c r="H225" s="37"/>
    </row>
    <row r="226" spans="8:8" ht="12.75">
      <c r="H226" s="37"/>
    </row>
    <row r="227" spans="8:8" ht="12.75">
      <c r="H227" s="37"/>
    </row>
    <row r="228" spans="8:8" ht="12.75">
      <c r="H228" s="37"/>
    </row>
    <row r="229" spans="8:8" ht="12.75">
      <c r="H229" s="37"/>
    </row>
    <row r="230" spans="8:8" ht="12.75">
      <c r="H230" s="37"/>
    </row>
    <row r="231" spans="8:8" ht="12.75">
      <c r="H231" s="37"/>
    </row>
    <row r="232" spans="8:8" ht="12.75">
      <c r="H232" s="37"/>
    </row>
    <row r="233" spans="8:8" ht="12.75">
      <c r="H233" s="37"/>
    </row>
    <row r="234" spans="8:8" ht="12.75">
      <c r="H234" s="37"/>
    </row>
    <row r="235" spans="8:8" ht="12.75">
      <c r="H235" s="37"/>
    </row>
    <row r="236" spans="8:8" ht="12.75">
      <c r="H236" s="37"/>
    </row>
    <row r="237" spans="8:8" ht="12.75">
      <c r="H237" s="37"/>
    </row>
    <row r="238" spans="8:8" ht="12.75">
      <c r="H238" s="37"/>
    </row>
    <row r="239" spans="8:8" ht="12.75">
      <c r="H239" s="37"/>
    </row>
    <row r="240" spans="8:8" ht="12.75">
      <c r="H240" s="37"/>
    </row>
    <row r="241" spans="8:8" ht="12.75">
      <c r="H241" s="37"/>
    </row>
    <row r="242" spans="8:8" ht="12.75">
      <c r="H242" s="37"/>
    </row>
    <row r="243" spans="8:8" ht="12.75">
      <c r="H243" s="37"/>
    </row>
    <row r="244" spans="8:8" ht="12.75">
      <c r="H244" s="37"/>
    </row>
    <row r="245" spans="8:8" ht="12.75">
      <c r="H245" s="37"/>
    </row>
    <row r="246" spans="8:8" ht="12.75">
      <c r="H246" s="37"/>
    </row>
    <row r="247" spans="8:8" ht="12.75">
      <c r="H247" s="37"/>
    </row>
    <row r="248" spans="8:8" ht="12.75">
      <c r="H248" s="37"/>
    </row>
    <row r="249" spans="8:8" ht="12.75">
      <c r="H249" s="37"/>
    </row>
    <row r="250" spans="8:8" ht="12.75">
      <c r="H250" s="37"/>
    </row>
    <row r="251" spans="8:8" ht="12.75">
      <c r="H251" s="37"/>
    </row>
    <row r="252" spans="8:8" ht="12.75">
      <c r="H252" s="37"/>
    </row>
    <row r="253" spans="8:8" ht="12.75">
      <c r="H253" s="37"/>
    </row>
    <row r="254" spans="8:8" ht="12.75">
      <c r="H254" s="37"/>
    </row>
    <row r="255" spans="8:8" ht="12.75">
      <c r="H255" s="37"/>
    </row>
    <row r="256" spans="8:8" ht="12.75">
      <c r="H256" s="37"/>
    </row>
    <row r="257" spans="8:8" ht="12.75">
      <c r="H257" s="37"/>
    </row>
    <row r="258" spans="8:8" ht="12.75">
      <c r="H258" s="37"/>
    </row>
    <row r="259" spans="8:8" ht="12.75">
      <c r="H259" s="37"/>
    </row>
    <row r="260" spans="8:8" ht="12.75">
      <c r="H260" s="37"/>
    </row>
    <row r="261" spans="8:8" ht="12.75">
      <c r="H261" s="37"/>
    </row>
    <row r="262" spans="8:8" ht="12.75">
      <c r="H262" s="37"/>
    </row>
    <row r="263" spans="8:8" ht="12.75">
      <c r="H263" s="37"/>
    </row>
    <row r="264" spans="8:8" ht="12.75">
      <c r="H264" s="37"/>
    </row>
    <row r="265" spans="8:8" ht="12.75">
      <c r="H265" s="37"/>
    </row>
    <row r="266" spans="8:8" ht="12.75">
      <c r="H266" s="37"/>
    </row>
    <row r="267" spans="8:8" ht="12.75">
      <c r="H267" s="37"/>
    </row>
    <row r="268" spans="8:8" ht="12.75">
      <c r="H268" s="37"/>
    </row>
    <row r="269" spans="8:8" ht="12.75">
      <c r="H269" s="37"/>
    </row>
    <row r="270" spans="8:8" ht="12.75">
      <c r="H270" s="37"/>
    </row>
    <row r="271" spans="8:8" ht="12.75">
      <c r="H271" s="37"/>
    </row>
    <row r="272" spans="8:8" ht="12.75">
      <c r="H272" s="37"/>
    </row>
    <row r="273" spans="8:8" ht="12.75">
      <c r="H273" s="37"/>
    </row>
    <row r="274" spans="8:8" ht="12.75">
      <c r="H274" s="37"/>
    </row>
    <row r="275" spans="8:8" ht="12.75">
      <c r="H275" s="37"/>
    </row>
    <row r="276" spans="8:8" ht="12.75">
      <c r="H276" s="37"/>
    </row>
    <row r="277" spans="8:8" ht="12.75">
      <c r="H277" s="37"/>
    </row>
    <row r="278" spans="8:8" ht="12.75">
      <c r="H278" s="37"/>
    </row>
    <row r="279" spans="8:8" ht="12.75">
      <c r="H279" s="37"/>
    </row>
    <row r="280" spans="8:8" ht="12.75">
      <c r="H280" s="37"/>
    </row>
    <row r="281" spans="8:8" ht="12.75">
      <c r="H281" s="37"/>
    </row>
    <row r="282" spans="8:8" ht="12.75">
      <c r="H282" s="37"/>
    </row>
    <row r="283" spans="8:8" ht="12.75">
      <c r="H283" s="37"/>
    </row>
    <row r="284" spans="8:8" ht="12.75">
      <c r="H284" s="37"/>
    </row>
    <row r="285" spans="8:8" ht="12.75">
      <c r="H285" s="37"/>
    </row>
    <row r="286" spans="8:8" ht="12.75">
      <c r="H286" s="37"/>
    </row>
    <row r="287" spans="8:8" ht="12.75">
      <c r="H287" s="37"/>
    </row>
    <row r="288" spans="8:8" ht="12.75">
      <c r="H288" s="37"/>
    </row>
    <row r="289" spans="8:8" ht="12.75">
      <c r="H289" s="37"/>
    </row>
    <row r="290" spans="8:8" ht="12.75">
      <c r="H290" s="37"/>
    </row>
    <row r="291" spans="8:8" ht="12.75">
      <c r="H291" s="37"/>
    </row>
    <row r="292" spans="8:8" ht="12.75">
      <c r="H292" s="37"/>
    </row>
    <row r="293" spans="8:8" ht="12.75">
      <c r="H293" s="37"/>
    </row>
    <row r="294" spans="8:8" ht="12.75">
      <c r="H294" s="37"/>
    </row>
    <row r="295" spans="8:8" ht="12.75">
      <c r="H295" s="37"/>
    </row>
    <row r="296" spans="8:8" ht="12.75">
      <c r="H296" s="37"/>
    </row>
    <row r="297" spans="8:8" ht="12.75">
      <c r="H297" s="37"/>
    </row>
    <row r="298" spans="8:8" ht="12.75">
      <c r="H298" s="37"/>
    </row>
    <row r="299" spans="8:8" ht="12.75">
      <c r="H299" s="37"/>
    </row>
    <row r="300" spans="8:8" ht="12.75">
      <c r="H300" s="37"/>
    </row>
    <row r="301" spans="8:8" ht="12.75">
      <c r="H301" s="37"/>
    </row>
    <row r="302" spans="8:8" ht="12.75">
      <c r="H302" s="37"/>
    </row>
    <row r="303" spans="8:8" ht="12.75">
      <c r="H303" s="37"/>
    </row>
    <row r="304" spans="8:8" ht="12.75">
      <c r="H304" s="37"/>
    </row>
    <row r="305" spans="8:8" ht="12.75">
      <c r="H305" s="37"/>
    </row>
    <row r="306" spans="8:8" ht="12.75">
      <c r="H306" s="37"/>
    </row>
    <row r="307" spans="8:8" ht="12.75">
      <c r="H307" s="37"/>
    </row>
    <row r="308" spans="8:8" ht="12.75">
      <c r="H308" s="37"/>
    </row>
    <row r="309" spans="8:8" ht="12.75">
      <c r="H309" s="37"/>
    </row>
    <row r="310" spans="8:8" ht="12.75">
      <c r="H310" s="37"/>
    </row>
    <row r="311" spans="8:8" ht="12.75">
      <c r="H311" s="37"/>
    </row>
    <row r="312" spans="8:8" ht="12.75">
      <c r="H312" s="37"/>
    </row>
    <row r="313" spans="8:8" ht="12.75">
      <c r="H313" s="37"/>
    </row>
    <row r="314" spans="8:8" ht="12.75">
      <c r="H314" s="37"/>
    </row>
    <row r="315" spans="8:8" ht="12.75">
      <c r="H315" s="37"/>
    </row>
    <row r="316" spans="8:8" ht="12.75">
      <c r="H316" s="37"/>
    </row>
    <row r="317" spans="8:8" ht="12.75">
      <c r="H317" s="37"/>
    </row>
    <row r="318" spans="8:8" ht="12.75">
      <c r="H318" s="37"/>
    </row>
    <row r="319" spans="8:8" ht="12.75">
      <c r="H319" s="37"/>
    </row>
    <row r="320" spans="8:8" ht="12.75">
      <c r="H320" s="37"/>
    </row>
    <row r="321" spans="8:8" ht="12.75">
      <c r="H321" s="37"/>
    </row>
    <row r="322" spans="8:8" ht="12.75">
      <c r="H322" s="37"/>
    </row>
    <row r="323" spans="8:8" ht="12.75">
      <c r="H323" s="37"/>
    </row>
    <row r="324" spans="8:8" ht="12.75">
      <c r="H324" s="37"/>
    </row>
    <row r="325" spans="8:8" ht="12.75">
      <c r="H325" s="37"/>
    </row>
    <row r="326" spans="8:8" ht="12.75">
      <c r="H326" s="37"/>
    </row>
    <row r="327" spans="8:8" ht="12.75">
      <c r="H327" s="37"/>
    </row>
    <row r="328" spans="8:8" ht="12.75">
      <c r="H328" s="37"/>
    </row>
    <row r="329" spans="8:8" ht="12.75">
      <c r="H329" s="37"/>
    </row>
    <row r="330" spans="8:8" ht="12.75">
      <c r="H330" s="37"/>
    </row>
    <row r="331" spans="8:8" ht="12.75">
      <c r="H331" s="37"/>
    </row>
    <row r="332" spans="8:8" ht="12.75">
      <c r="H332" s="37"/>
    </row>
    <row r="333" spans="8:8" ht="12.75">
      <c r="H333" s="37"/>
    </row>
    <row r="334" spans="8:8" ht="12.75">
      <c r="H334" s="37"/>
    </row>
    <row r="335" spans="8:8" ht="12.75">
      <c r="H335" s="37"/>
    </row>
    <row r="336" spans="8:8" ht="12.75">
      <c r="H336" s="37"/>
    </row>
    <row r="337" spans="8:8" ht="12.75">
      <c r="H337" s="37"/>
    </row>
    <row r="338" spans="8:8" ht="12.75">
      <c r="H338" s="37"/>
    </row>
    <row r="339" spans="8:8" ht="12.75">
      <c r="H339" s="37"/>
    </row>
    <row r="340" spans="8:8" ht="12.75">
      <c r="H340" s="37"/>
    </row>
    <row r="341" spans="8:8" ht="12.75">
      <c r="H341" s="37"/>
    </row>
    <row r="342" spans="8:8" ht="12.75">
      <c r="H342" s="37"/>
    </row>
    <row r="343" spans="8:8" ht="12.75">
      <c r="H343" s="37"/>
    </row>
    <row r="344" spans="8:8" ht="12.75">
      <c r="H344" s="37"/>
    </row>
    <row r="345" spans="8:8" ht="12.75">
      <c r="H345" s="37"/>
    </row>
    <row r="346" spans="8:8" ht="12.75">
      <c r="H346" s="37"/>
    </row>
    <row r="347" spans="8:8" ht="12.75">
      <c r="H347" s="37"/>
    </row>
    <row r="348" spans="8:8" ht="12.75">
      <c r="H348" s="37"/>
    </row>
    <row r="349" spans="8:8" ht="12.75">
      <c r="H349" s="37"/>
    </row>
    <row r="350" spans="8:8" ht="12.75">
      <c r="H350" s="37"/>
    </row>
    <row r="351" spans="8:8" ht="12.75">
      <c r="H351" s="37"/>
    </row>
    <row r="352" spans="8:8" ht="12.75">
      <c r="H352" s="37"/>
    </row>
    <row r="353" spans="8:8" ht="12.75">
      <c r="H353" s="37"/>
    </row>
    <row r="354" spans="8:8" ht="12.75">
      <c r="H354" s="37"/>
    </row>
    <row r="355" spans="8:8" ht="12.75">
      <c r="H355" s="37"/>
    </row>
    <row r="356" spans="8:8" ht="12.75">
      <c r="H356" s="37"/>
    </row>
    <row r="357" spans="8:8" ht="12.75">
      <c r="H357" s="37"/>
    </row>
    <row r="358" spans="8:8" ht="12.75">
      <c r="H358" s="37"/>
    </row>
    <row r="359" spans="8:8" ht="12.75">
      <c r="H359" s="37"/>
    </row>
    <row r="360" spans="8:8" ht="12.75">
      <c r="H360" s="37"/>
    </row>
    <row r="361" spans="8:8" ht="12.75">
      <c r="H361" s="37"/>
    </row>
    <row r="362" spans="8:8" ht="12.75">
      <c r="H362" s="37"/>
    </row>
    <row r="363" spans="8:8" ht="12.75">
      <c r="H363" s="37"/>
    </row>
    <row r="364" spans="8:8" ht="12.75">
      <c r="H364" s="37"/>
    </row>
    <row r="365" spans="8:8" ht="12.75">
      <c r="H365" s="37"/>
    </row>
    <row r="366" spans="8:8" ht="12.75">
      <c r="H366" s="37"/>
    </row>
    <row r="367" spans="8:8" ht="12.75">
      <c r="H367" s="37"/>
    </row>
    <row r="368" spans="8:8" ht="12.75">
      <c r="H368" s="37"/>
    </row>
    <row r="369" spans="8:8" ht="12.75">
      <c r="H369" s="37"/>
    </row>
    <row r="370" spans="8:8" ht="12.75">
      <c r="H370" s="37"/>
    </row>
    <row r="371" spans="8:8" ht="12.75">
      <c r="H371" s="37"/>
    </row>
    <row r="372" spans="8:8" ht="12.75">
      <c r="H372" s="37"/>
    </row>
    <row r="373" spans="8:8" ht="12.75">
      <c r="H373" s="37"/>
    </row>
    <row r="374" spans="8:8" ht="12.75">
      <c r="H374" s="37"/>
    </row>
    <row r="375" spans="8:8" ht="12.75">
      <c r="H375" s="37"/>
    </row>
    <row r="376" spans="8:8" ht="12.75">
      <c r="H376" s="37"/>
    </row>
    <row r="377" spans="8:8" ht="12.75">
      <c r="H377" s="37"/>
    </row>
    <row r="378" spans="8:8" ht="12.75">
      <c r="H378" s="37"/>
    </row>
    <row r="379" spans="8:8" ht="12.75">
      <c r="H379" s="37"/>
    </row>
    <row r="380" spans="8:8" ht="12.75">
      <c r="H380" s="37"/>
    </row>
    <row r="381" spans="8:8" ht="12.75">
      <c r="H381" s="37"/>
    </row>
    <row r="382" spans="8:8" ht="12.75">
      <c r="H382" s="37"/>
    </row>
    <row r="383" spans="8:8" ht="12.75">
      <c r="H383" s="37"/>
    </row>
    <row r="384" spans="8:8" ht="12.75">
      <c r="H384" s="37"/>
    </row>
    <row r="385" spans="8:8" ht="12.75">
      <c r="H385" s="37"/>
    </row>
    <row r="386" spans="8:8" ht="12.75">
      <c r="H386" s="37"/>
    </row>
    <row r="387" spans="8:8" ht="12.75">
      <c r="H387" s="37"/>
    </row>
    <row r="388" spans="8:8" ht="12.75">
      <c r="H388" s="37"/>
    </row>
    <row r="389" spans="8:8" ht="12.75">
      <c r="H389" s="37"/>
    </row>
    <row r="390" spans="8:8" ht="12.75">
      <c r="H390" s="37"/>
    </row>
    <row r="391" spans="8:8" ht="12.75">
      <c r="H391" s="37"/>
    </row>
    <row r="392" spans="8:8" ht="12.75">
      <c r="H392" s="37"/>
    </row>
    <row r="393" spans="8:8" ht="12.75">
      <c r="H393" s="37"/>
    </row>
    <row r="394" spans="8:8" ht="12.75">
      <c r="H394" s="37"/>
    </row>
    <row r="395" spans="8:8" ht="12.75">
      <c r="H395" s="37"/>
    </row>
    <row r="396" spans="8:8" ht="12.75">
      <c r="H396" s="37"/>
    </row>
    <row r="397" spans="8:8" ht="12.75">
      <c r="H397" s="37"/>
    </row>
    <row r="398" spans="8:8" ht="12.75">
      <c r="H398" s="37"/>
    </row>
    <row r="399" spans="8:8" ht="12.75">
      <c r="H399" s="37"/>
    </row>
    <row r="400" spans="8:8" ht="12.75">
      <c r="H400" s="37"/>
    </row>
    <row r="401" spans="8:8" ht="12.75">
      <c r="H401" s="37"/>
    </row>
    <row r="402" spans="8:8" ht="12.75">
      <c r="H402" s="37"/>
    </row>
    <row r="403" spans="8:8" ht="12.75">
      <c r="H403" s="37"/>
    </row>
    <row r="404" spans="8:8" ht="12.75">
      <c r="H404" s="37"/>
    </row>
    <row r="405" spans="8:8" ht="12.75">
      <c r="H405" s="37"/>
    </row>
    <row r="406" spans="8:8" ht="12.75">
      <c r="H406" s="37"/>
    </row>
    <row r="407" spans="8:8" ht="12.75">
      <c r="H407" s="37"/>
    </row>
    <row r="408" spans="8:8" ht="12.75">
      <c r="H408" s="37"/>
    </row>
    <row r="409" spans="8:8" ht="12.75">
      <c r="H409" s="37"/>
    </row>
    <row r="410" spans="8:8" ht="12.75">
      <c r="H410" s="37"/>
    </row>
    <row r="411" spans="8:8" ht="12.75">
      <c r="H411" s="37"/>
    </row>
    <row r="412" spans="8:8" ht="12.75">
      <c r="H412" s="37"/>
    </row>
    <row r="413" spans="8:8" ht="12.75">
      <c r="H413" s="37"/>
    </row>
    <row r="414" spans="8:8" ht="12.75">
      <c r="H414" s="37"/>
    </row>
    <row r="415" spans="8:8" ht="12.75">
      <c r="H415" s="37"/>
    </row>
    <row r="416" spans="8:8" ht="12.75">
      <c r="H416" s="37"/>
    </row>
    <row r="417" spans="8:8" ht="12.75">
      <c r="H417" s="37"/>
    </row>
    <row r="418" spans="8:8" ht="12.75">
      <c r="H418" s="37"/>
    </row>
    <row r="419" spans="8:8" ht="12.75">
      <c r="H419" s="37"/>
    </row>
    <row r="420" spans="8:8" ht="12.75">
      <c r="H420" s="37"/>
    </row>
    <row r="421" spans="8:8" ht="12.75">
      <c r="H421" s="37"/>
    </row>
    <row r="422" spans="8:8" ht="12.75">
      <c r="H422" s="37"/>
    </row>
    <row r="423" spans="8:8" ht="12.75">
      <c r="H423" s="37"/>
    </row>
    <row r="424" spans="8:8" ht="12.75">
      <c r="H424" s="37"/>
    </row>
    <row r="425" spans="8:8" ht="12.75">
      <c r="H425" s="37"/>
    </row>
    <row r="426" spans="8:8" ht="12.75">
      <c r="H426" s="37"/>
    </row>
    <row r="427" spans="8:8" ht="12.75">
      <c r="H427" s="37"/>
    </row>
    <row r="428" spans="8:8" ht="12.75">
      <c r="H428" s="37"/>
    </row>
    <row r="429" spans="8:8" ht="12.75">
      <c r="H429" s="37"/>
    </row>
    <row r="430" spans="8:8" ht="12.75">
      <c r="H430" s="37"/>
    </row>
    <row r="431" spans="8:8" ht="12.75">
      <c r="H431" s="37"/>
    </row>
    <row r="432" spans="8:8" ht="12.75">
      <c r="H432" s="37"/>
    </row>
    <row r="433" spans="8:8" ht="12.75">
      <c r="H433" s="37"/>
    </row>
    <row r="434" spans="8:8" ht="12.75">
      <c r="H434" s="37"/>
    </row>
    <row r="435" spans="8:8" ht="12.75">
      <c r="H435" s="37"/>
    </row>
    <row r="436" spans="8:8" ht="12.75">
      <c r="H436" s="37"/>
    </row>
    <row r="437" spans="8:8" ht="12.75">
      <c r="H437" s="37"/>
    </row>
    <row r="438" spans="8:8" ht="12.75">
      <c r="H438" s="37"/>
    </row>
    <row r="439" spans="8:8" ht="12.75">
      <c r="H439" s="37"/>
    </row>
    <row r="440" spans="8:8" ht="12.75">
      <c r="H440" s="37"/>
    </row>
    <row r="441" spans="8:8" ht="12.75">
      <c r="H441" s="37"/>
    </row>
    <row r="442" spans="8:8" ht="12.75">
      <c r="H442" s="37"/>
    </row>
    <row r="443" spans="8:8" ht="12.75">
      <c r="H443" s="37"/>
    </row>
    <row r="444" spans="8:8" ht="12.75">
      <c r="H444" s="37"/>
    </row>
    <row r="445" spans="8:8" ht="12.75">
      <c r="H445" s="37"/>
    </row>
    <row r="446" spans="8:8" ht="12.75">
      <c r="H446" s="37"/>
    </row>
    <row r="447" spans="8:8" ht="12.75">
      <c r="H447" s="37"/>
    </row>
    <row r="448" spans="8:8" ht="12.75">
      <c r="H448" s="37"/>
    </row>
    <row r="449" spans="8:8" ht="12.75">
      <c r="H449" s="37"/>
    </row>
    <row r="450" spans="8:8" ht="12.75">
      <c r="H450" s="37"/>
    </row>
    <row r="451" spans="8:8" ht="12.75">
      <c r="H451" s="37"/>
    </row>
    <row r="452" spans="8:8" ht="12.75">
      <c r="H452" s="37"/>
    </row>
    <row r="453" spans="8:8" ht="12.75">
      <c r="H453" s="37"/>
    </row>
    <row r="454" spans="8:8" ht="12.75">
      <c r="H454" s="37"/>
    </row>
    <row r="455" spans="8:8" ht="12.75">
      <c r="H455" s="37"/>
    </row>
    <row r="456" spans="8:8" ht="12.75">
      <c r="H456" s="37"/>
    </row>
    <row r="457" spans="8:8" ht="12.75">
      <c r="H457" s="37"/>
    </row>
    <row r="458" spans="8:8" ht="12.75">
      <c r="H458" s="37"/>
    </row>
    <row r="459" spans="8:8" ht="12.75">
      <c r="H459" s="37"/>
    </row>
    <row r="460" spans="8:8" ht="12.75">
      <c r="H460" s="37"/>
    </row>
    <row r="461" spans="8:8" ht="12.75">
      <c r="H461" s="37"/>
    </row>
    <row r="462" spans="8:8" ht="12.75">
      <c r="H462" s="37"/>
    </row>
    <row r="463" spans="8:8" ht="12.75">
      <c r="H463" s="37"/>
    </row>
    <row r="464" spans="8:8" ht="12.75">
      <c r="H464" s="37"/>
    </row>
    <row r="465" spans="8:8" ht="12.75">
      <c r="H465" s="37"/>
    </row>
    <row r="466" spans="8:8" ht="12.75">
      <c r="H466" s="37"/>
    </row>
    <row r="467" spans="8:8" ht="12.75">
      <c r="H467" s="37"/>
    </row>
    <row r="468" spans="8:8" ht="12.75">
      <c r="H468" s="37"/>
    </row>
    <row r="469" spans="8:8" ht="12.75">
      <c r="H469" s="37"/>
    </row>
    <row r="470" spans="8:8" ht="12.75">
      <c r="H470" s="37"/>
    </row>
    <row r="471" spans="8:8" ht="12.75">
      <c r="H471" s="37"/>
    </row>
    <row r="472" spans="8:8" ht="12.75">
      <c r="H472" s="37"/>
    </row>
    <row r="473" spans="8:8" ht="12.75">
      <c r="H473" s="37"/>
    </row>
    <row r="474" spans="8:8" ht="12.75">
      <c r="H474" s="37"/>
    </row>
    <row r="475" spans="8:8" ht="12.75">
      <c r="H475" s="37"/>
    </row>
    <row r="476" spans="8:8" ht="12.75">
      <c r="H476" s="37"/>
    </row>
    <row r="477" spans="8:8" ht="12.75">
      <c r="H477" s="37"/>
    </row>
    <row r="478" spans="8:8" ht="12.75">
      <c r="H478" s="37"/>
    </row>
    <row r="479" spans="8:8" ht="12.75">
      <c r="H479" s="37"/>
    </row>
    <row r="480" spans="8:8" ht="12.75">
      <c r="H480" s="37"/>
    </row>
    <row r="481" spans="8:8" ht="12.75">
      <c r="H481" s="37"/>
    </row>
    <row r="482" spans="8:8" ht="12.75">
      <c r="H482" s="37"/>
    </row>
    <row r="483" spans="8:8" ht="12.75">
      <c r="H483" s="37"/>
    </row>
    <row r="484" spans="8:8" ht="12.75">
      <c r="H484" s="37"/>
    </row>
    <row r="485" spans="8:8" ht="12.75">
      <c r="H485" s="37"/>
    </row>
    <row r="486" spans="8:8" ht="12.75">
      <c r="H486" s="37"/>
    </row>
    <row r="487" spans="8:8" ht="12.75">
      <c r="H487" s="37"/>
    </row>
    <row r="488" spans="8:8" ht="12.75">
      <c r="H488" s="37"/>
    </row>
    <row r="489" spans="8:8" ht="12.75">
      <c r="H489" s="37"/>
    </row>
    <row r="490" spans="8:8" ht="12.75">
      <c r="H490" s="37"/>
    </row>
    <row r="491" spans="8:8" ht="12.75">
      <c r="H491" s="37"/>
    </row>
    <row r="492" spans="8:8" ht="12.75">
      <c r="H492" s="37"/>
    </row>
    <row r="493" spans="8:8" ht="12.75">
      <c r="H493" s="37"/>
    </row>
    <row r="494" spans="8:8" ht="12.75">
      <c r="H494" s="37"/>
    </row>
    <row r="495" spans="8:8" ht="12.75">
      <c r="H495" s="37"/>
    </row>
    <row r="496" spans="8:8" ht="12.75">
      <c r="H496" s="37"/>
    </row>
    <row r="497" spans="8:8" ht="12.75">
      <c r="H497" s="37"/>
    </row>
    <row r="498" spans="8:8" ht="12.75">
      <c r="H498" s="37"/>
    </row>
    <row r="499" spans="8:8" ht="12.75">
      <c r="H499" s="37"/>
    </row>
    <row r="500" spans="8:8" ht="12.75">
      <c r="H500" s="37"/>
    </row>
    <row r="501" spans="8:8" ht="12.75">
      <c r="H501" s="37"/>
    </row>
    <row r="502" spans="8:8" ht="12.75">
      <c r="H502" s="37"/>
    </row>
    <row r="503" spans="8:8" ht="12.75">
      <c r="H503" s="37"/>
    </row>
    <row r="504" spans="8:8" ht="12.75">
      <c r="H504" s="37"/>
    </row>
    <row r="505" spans="8:8" ht="12.75">
      <c r="H505" s="37"/>
    </row>
    <row r="506" spans="8:8" ht="12.75">
      <c r="H506" s="37"/>
    </row>
    <row r="507" spans="8:8" ht="12.75">
      <c r="H507" s="37"/>
    </row>
    <row r="508" spans="8:8" ht="12.75">
      <c r="H508" s="37"/>
    </row>
    <row r="509" spans="8:8" ht="12.75">
      <c r="H509" s="37"/>
    </row>
    <row r="510" spans="8:8" ht="12.75">
      <c r="H510" s="37"/>
    </row>
    <row r="511" spans="8:8" ht="12.75">
      <c r="H511" s="37"/>
    </row>
    <row r="512" spans="8:8" ht="12.75">
      <c r="H512" s="37"/>
    </row>
    <row r="513" spans="8:8" ht="12.75">
      <c r="H513" s="37"/>
    </row>
    <row r="514" spans="8:8" ht="12.75">
      <c r="H514" s="37"/>
    </row>
    <row r="515" spans="8:8" ht="12.75">
      <c r="H515" s="37"/>
    </row>
    <row r="516" spans="8:8" ht="12.75">
      <c r="H516" s="37"/>
    </row>
    <row r="517" spans="8:8" ht="12.75">
      <c r="H517" s="37"/>
    </row>
    <row r="518" spans="8:8" ht="12.75">
      <c r="H518" s="37"/>
    </row>
    <row r="519" spans="8:8" ht="12.75">
      <c r="H519" s="37"/>
    </row>
    <row r="520" spans="8:8" ht="12.75">
      <c r="H520" s="37"/>
    </row>
    <row r="521" spans="8:8" ht="12.75">
      <c r="H521" s="37"/>
    </row>
    <row r="522" spans="8:8" ht="12.75">
      <c r="H522" s="37"/>
    </row>
    <row r="523" spans="8:8" ht="12.75">
      <c r="H523" s="37"/>
    </row>
    <row r="524" spans="8:8" ht="12.75">
      <c r="H524" s="37"/>
    </row>
    <row r="525" spans="8:8" ht="12.75">
      <c r="H525" s="37"/>
    </row>
    <row r="526" spans="8:8" ht="12.75">
      <c r="H526" s="37"/>
    </row>
    <row r="527" spans="8:8" ht="12.75">
      <c r="H527" s="37"/>
    </row>
    <row r="528" spans="8:8" ht="12.75">
      <c r="H528" s="37"/>
    </row>
    <row r="529" spans="8:8" ht="12.75">
      <c r="H529" s="37"/>
    </row>
    <row r="530" spans="8:8" ht="12.75">
      <c r="H530" s="37"/>
    </row>
    <row r="531" spans="8:8" ht="12.75">
      <c r="H531" s="37"/>
    </row>
    <row r="532" spans="8:8" ht="12.75">
      <c r="H532" s="37"/>
    </row>
    <row r="533" spans="8:8" ht="12.75">
      <c r="H533" s="37"/>
    </row>
    <row r="534" spans="8:8" ht="12.75">
      <c r="H534" s="37"/>
    </row>
    <row r="535" spans="8:8" ht="12.75">
      <c r="H535" s="37"/>
    </row>
    <row r="536" spans="8:8" ht="12.75">
      <c r="H536" s="37"/>
    </row>
    <row r="537" spans="8:8" ht="12.75">
      <c r="H537" s="37"/>
    </row>
    <row r="538" spans="8:8" ht="12.75">
      <c r="H538" s="37"/>
    </row>
    <row r="539" spans="8:8" ht="12.75">
      <c r="H539" s="37"/>
    </row>
    <row r="540" spans="8:8" ht="12.75">
      <c r="H540" s="37"/>
    </row>
    <row r="541" spans="8:8" ht="12.75">
      <c r="H541" s="37"/>
    </row>
    <row r="542" spans="8:8" ht="12.75">
      <c r="H542" s="37"/>
    </row>
    <row r="543" spans="8:8" ht="12.75">
      <c r="H543" s="37"/>
    </row>
    <row r="544" spans="8:8" ht="12.75">
      <c r="H544" s="37"/>
    </row>
    <row r="545" spans="8:8" ht="12.75">
      <c r="H545" s="37"/>
    </row>
    <row r="546" spans="8:8" ht="12.75">
      <c r="H546" s="37"/>
    </row>
    <row r="547" spans="8:8" ht="12.75">
      <c r="H547" s="37"/>
    </row>
    <row r="548" spans="8:8" ht="12.75">
      <c r="H548" s="37"/>
    </row>
    <row r="549" spans="8:8" ht="12.75">
      <c r="H549" s="37"/>
    </row>
    <row r="550" spans="8:8" ht="12.75">
      <c r="H550" s="37"/>
    </row>
    <row r="551" spans="8:8" ht="12.75">
      <c r="H551" s="37"/>
    </row>
    <row r="552" spans="8:8" ht="12.75">
      <c r="H552" s="37"/>
    </row>
    <row r="553" spans="8:8" ht="12.75">
      <c r="H553" s="37"/>
    </row>
    <row r="554" spans="8:8" ht="12.75">
      <c r="H554" s="37"/>
    </row>
    <row r="555" spans="8:8" ht="12.75">
      <c r="H555" s="37"/>
    </row>
    <row r="556" spans="8:8" ht="12.75">
      <c r="H556" s="37"/>
    </row>
    <row r="557" spans="8:8" ht="12.75">
      <c r="H557" s="37"/>
    </row>
    <row r="558" spans="8:8" ht="12.75">
      <c r="H558" s="37"/>
    </row>
    <row r="559" spans="8:8" ht="12.75">
      <c r="H559" s="37"/>
    </row>
    <row r="560" spans="8:8" ht="12.75">
      <c r="H560" s="37"/>
    </row>
    <row r="561" spans="8:8" ht="12.75">
      <c r="H561" s="37"/>
    </row>
    <row r="562" spans="8:8" ht="12.75">
      <c r="H562" s="37"/>
    </row>
    <row r="563" spans="8:8" ht="12.75">
      <c r="H563" s="37"/>
    </row>
    <row r="564" spans="8:8" ht="12.75">
      <c r="H564" s="37"/>
    </row>
    <row r="565" spans="8:8" ht="12.75">
      <c r="H565" s="37"/>
    </row>
    <row r="566" spans="8:8" ht="12.75">
      <c r="H566" s="37"/>
    </row>
    <row r="567" spans="8:8" ht="12.75">
      <c r="H567" s="37"/>
    </row>
    <row r="568" spans="8:8" ht="12.75">
      <c r="H568" s="37"/>
    </row>
    <row r="569" spans="8:8" ht="12.75">
      <c r="H569" s="37"/>
    </row>
    <row r="570" spans="8:8" ht="12.75">
      <c r="H570" s="37"/>
    </row>
    <row r="571" spans="8:8" ht="12.75">
      <c r="H571" s="37"/>
    </row>
    <row r="572" spans="8:8" ht="12.75">
      <c r="H572" s="37"/>
    </row>
    <row r="573" spans="8:8" ht="12.75">
      <c r="H573" s="37"/>
    </row>
    <row r="574" spans="8:8" ht="12.75">
      <c r="H574" s="37"/>
    </row>
    <row r="575" spans="8:8" ht="12.75">
      <c r="H575" s="37"/>
    </row>
    <row r="576" spans="8:8" ht="12.75">
      <c r="H576" s="37"/>
    </row>
    <row r="577" spans="8:8" ht="12.75">
      <c r="H577" s="37"/>
    </row>
    <row r="578" spans="8:8" ht="12.75">
      <c r="H578" s="37"/>
    </row>
    <row r="579" spans="8:8" ht="12.75">
      <c r="H579" s="37"/>
    </row>
    <row r="580" spans="8:8" ht="12.75">
      <c r="H580" s="37"/>
    </row>
    <row r="581" spans="8:8" ht="12.75">
      <c r="H581" s="37"/>
    </row>
    <row r="582" spans="8:8" ht="12.75">
      <c r="H582" s="37"/>
    </row>
    <row r="583" spans="8:8" ht="12.75">
      <c r="H583" s="37"/>
    </row>
    <row r="584" spans="8:8" ht="12.75">
      <c r="H584" s="37"/>
    </row>
    <row r="585" spans="8:8" ht="12.75">
      <c r="H585" s="37"/>
    </row>
    <row r="586" spans="8:8" ht="12.75">
      <c r="H586" s="37"/>
    </row>
    <row r="587" spans="8:8" ht="12.75">
      <c r="H587" s="37"/>
    </row>
    <row r="588" spans="8:8" ht="12.75">
      <c r="H588" s="37"/>
    </row>
    <row r="589" spans="8:8" ht="12.75">
      <c r="H589" s="37"/>
    </row>
    <row r="590" spans="8:8" ht="12.75">
      <c r="H590" s="37"/>
    </row>
    <row r="591" spans="8:8" ht="12.75">
      <c r="H591" s="37"/>
    </row>
    <row r="592" spans="8:8" ht="12.75">
      <c r="H592" s="37"/>
    </row>
    <row r="593" spans="8:8" ht="12.75">
      <c r="H593" s="37"/>
    </row>
    <row r="594" spans="8:8" ht="12.75">
      <c r="H594" s="37"/>
    </row>
    <row r="595" spans="8:8" ht="12.75">
      <c r="H595" s="37"/>
    </row>
    <row r="596" spans="8:8" ht="12.75">
      <c r="H596" s="37"/>
    </row>
    <row r="597" spans="8:8" ht="12.75">
      <c r="H597" s="37"/>
    </row>
    <row r="598" spans="8:8" ht="12.75">
      <c r="H598" s="37"/>
    </row>
    <row r="599" spans="8:8" ht="12.75">
      <c r="H599" s="37"/>
    </row>
    <row r="600" spans="8:8" ht="12.75">
      <c r="H600" s="37"/>
    </row>
    <row r="601" spans="8:8" ht="12.75">
      <c r="H601" s="37"/>
    </row>
    <row r="602" spans="8:8" ht="12.75">
      <c r="H602" s="37"/>
    </row>
    <row r="603" spans="8:8" ht="12.75">
      <c r="H603" s="37"/>
    </row>
    <row r="604" spans="8:8" ht="12.75">
      <c r="H604" s="37"/>
    </row>
    <row r="605" spans="8:8" ht="12.75">
      <c r="H605" s="37"/>
    </row>
    <row r="606" spans="8:8" ht="12.75">
      <c r="H606" s="37"/>
    </row>
    <row r="607" spans="8:8" ht="12.75">
      <c r="H607" s="37"/>
    </row>
    <row r="608" spans="8:8" ht="12.75">
      <c r="H608" s="37"/>
    </row>
    <row r="609" spans="8:8" ht="12.75">
      <c r="H609" s="37"/>
    </row>
    <row r="610" spans="8:8" ht="12.75">
      <c r="H610" s="37"/>
    </row>
    <row r="611" spans="8:8" ht="12.75">
      <c r="H611" s="37"/>
    </row>
    <row r="612" spans="8:8" ht="12.75">
      <c r="H612" s="37"/>
    </row>
    <row r="613" spans="8:8" ht="12.75">
      <c r="H613" s="37"/>
    </row>
    <row r="614" spans="8:8" ht="12.75">
      <c r="H614" s="37"/>
    </row>
    <row r="615" spans="8:8" ht="12.75">
      <c r="H615" s="37"/>
    </row>
    <row r="616" spans="8:8" ht="12.75">
      <c r="H616" s="37"/>
    </row>
    <row r="617" spans="8:8" ht="12.75">
      <c r="H617" s="37"/>
    </row>
    <row r="618" spans="8:8" ht="12.75">
      <c r="H618" s="37"/>
    </row>
    <row r="619" spans="8:8" ht="12.75">
      <c r="H619" s="37"/>
    </row>
    <row r="620" spans="8:8" ht="12.75">
      <c r="H620" s="37"/>
    </row>
    <row r="621" spans="8:8" ht="12.75">
      <c r="H621" s="37"/>
    </row>
    <row r="622" spans="8:8" ht="12.75">
      <c r="H622" s="37"/>
    </row>
    <row r="623" spans="8:8" ht="12.75">
      <c r="H623" s="37"/>
    </row>
    <row r="624" spans="8:8" ht="12.75">
      <c r="H624" s="37"/>
    </row>
    <row r="625" spans="8:8" ht="12.75">
      <c r="H625" s="37"/>
    </row>
    <row r="626" spans="8:8" ht="12.75">
      <c r="H626" s="37"/>
    </row>
    <row r="627" spans="8:8" ht="12.75">
      <c r="H627" s="37"/>
    </row>
    <row r="628" spans="8:8" ht="12.75">
      <c r="H628" s="37"/>
    </row>
    <row r="629" spans="8:8" ht="12.75">
      <c r="H629" s="37"/>
    </row>
    <row r="630" spans="8:8" ht="12.75">
      <c r="H630" s="37"/>
    </row>
    <row r="631" spans="8:8" ht="12.75">
      <c r="H631" s="37"/>
    </row>
    <row r="632" spans="8:8" ht="12.75">
      <c r="H632" s="37"/>
    </row>
    <row r="633" spans="8:8" ht="12.75">
      <c r="H633" s="37"/>
    </row>
    <row r="634" spans="8:8" ht="12.75">
      <c r="H634" s="37"/>
    </row>
    <row r="635" spans="8:8" ht="12.75">
      <c r="H635" s="37"/>
    </row>
    <row r="636" spans="8:8" ht="12.75">
      <c r="H636" s="37"/>
    </row>
    <row r="637" spans="8:8" ht="12.75">
      <c r="H637" s="37"/>
    </row>
    <row r="638" spans="8:8" ht="12.75">
      <c r="H638" s="37"/>
    </row>
    <row r="639" spans="8:8" ht="12.75">
      <c r="H639" s="37"/>
    </row>
    <row r="640" spans="8:8" ht="12.75">
      <c r="H640" s="37"/>
    </row>
    <row r="641" spans="8:8" ht="12.75">
      <c r="H641" s="37"/>
    </row>
    <row r="642" spans="8:8" ht="12.75">
      <c r="H642" s="37"/>
    </row>
    <row r="643" spans="8:8" ht="12.75">
      <c r="H643" s="37"/>
    </row>
    <row r="644" spans="8:8" ht="12.75">
      <c r="H644" s="37"/>
    </row>
    <row r="645" spans="8:8" ht="12.75">
      <c r="H645" s="37"/>
    </row>
    <row r="646" spans="8:8" ht="12.75">
      <c r="H646" s="37"/>
    </row>
    <row r="647" spans="8:8" ht="12.75">
      <c r="H647" s="37"/>
    </row>
    <row r="648" spans="8:8" ht="12.75">
      <c r="H648" s="37"/>
    </row>
    <row r="649" spans="8:8" ht="12.75">
      <c r="H649" s="37"/>
    </row>
    <row r="650" spans="8:8" ht="12.75">
      <c r="H650" s="37"/>
    </row>
    <row r="651" spans="8:8" ht="12.75">
      <c r="H651" s="37"/>
    </row>
    <row r="652" spans="8:8" ht="12.75">
      <c r="H652" s="37"/>
    </row>
    <row r="653" spans="8:8" ht="12.75">
      <c r="H653" s="37"/>
    </row>
    <row r="654" spans="8:8" ht="12.75">
      <c r="H654" s="37"/>
    </row>
    <row r="655" spans="8:8" ht="12.75">
      <c r="H655" s="37"/>
    </row>
    <row r="656" spans="8:8" ht="12.75">
      <c r="H656" s="37"/>
    </row>
    <row r="657" spans="8:8" ht="12.75">
      <c r="H657" s="37"/>
    </row>
    <row r="658" spans="8:8" ht="12.75">
      <c r="H658" s="37"/>
    </row>
    <row r="659" spans="8:8" ht="12.75">
      <c r="H659" s="37"/>
    </row>
    <row r="660" spans="8:8" ht="12.75">
      <c r="H660" s="37"/>
    </row>
    <row r="661" spans="8:8" ht="12.75">
      <c r="H661" s="37"/>
    </row>
    <row r="662" spans="8:8" ht="12.75">
      <c r="H662" s="37"/>
    </row>
    <row r="663" spans="8:8" ht="12.75">
      <c r="H663" s="37"/>
    </row>
    <row r="664" spans="8:8" ht="12.75">
      <c r="H664" s="37"/>
    </row>
    <row r="665" spans="8:8" ht="12.75">
      <c r="H665" s="37"/>
    </row>
    <row r="666" spans="8:8" ht="12.75">
      <c r="H666" s="37"/>
    </row>
    <row r="667" spans="8:8" ht="12.75">
      <c r="H667" s="37"/>
    </row>
    <row r="668" spans="8:8" ht="12.75">
      <c r="H668" s="37"/>
    </row>
    <row r="669" spans="8:8" ht="12.75">
      <c r="H669" s="37"/>
    </row>
    <row r="670" spans="8:8" ht="12.75">
      <c r="H670" s="37"/>
    </row>
    <row r="671" spans="8:8" ht="12.75">
      <c r="H671" s="37"/>
    </row>
    <row r="672" spans="8:8" ht="12.75">
      <c r="H672" s="37"/>
    </row>
    <row r="673" spans="8:8" ht="12.75">
      <c r="H673" s="37"/>
    </row>
    <row r="674" spans="8:8" ht="12.75">
      <c r="H674" s="37"/>
    </row>
    <row r="675" spans="8:8" ht="12.75">
      <c r="H675" s="37"/>
    </row>
    <row r="676" spans="8:8" ht="12.75">
      <c r="H676" s="37"/>
    </row>
    <row r="677" spans="8:8" ht="12.75">
      <c r="H677" s="37"/>
    </row>
    <row r="678" spans="8:8" ht="12.75">
      <c r="H678" s="37"/>
    </row>
    <row r="679" spans="8:8" ht="12.75">
      <c r="H679" s="37"/>
    </row>
    <row r="680" spans="8:8" ht="12.75">
      <c r="H680" s="37"/>
    </row>
    <row r="681" spans="8:8" ht="12.75">
      <c r="H681" s="37"/>
    </row>
    <row r="682" spans="8:8" ht="12.75">
      <c r="H682" s="37"/>
    </row>
    <row r="683" spans="8:8" ht="12.75">
      <c r="H683" s="37"/>
    </row>
    <row r="684" spans="8:8" ht="12.75">
      <c r="H684" s="37"/>
    </row>
    <row r="685" spans="8:8" ht="12.75">
      <c r="H685" s="37"/>
    </row>
    <row r="686" spans="8:8" ht="12.75">
      <c r="H686" s="37"/>
    </row>
    <row r="687" spans="8:8" ht="12.75">
      <c r="H687" s="37"/>
    </row>
    <row r="688" spans="8:8" ht="12.75">
      <c r="H688" s="37"/>
    </row>
    <row r="689" spans="8:8" ht="12.75">
      <c r="H689" s="37"/>
    </row>
    <row r="690" spans="8:8" ht="12.75">
      <c r="H690" s="37"/>
    </row>
    <row r="691" spans="8:8" ht="12.75">
      <c r="H691" s="37"/>
    </row>
    <row r="692" spans="8:8" ht="12.75">
      <c r="H692" s="37"/>
    </row>
    <row r="693" spans="8:8" ht="12.75">
      <c r="H693" s="37"/>
    </row>
    <row r="694" spans="8:8" ht="12.75">
      <c r="H694" s="37"/>
    </row>
    <row r="695" spans="8:8" ht="12.75">
      <c r="H695" s="37"/>
    </row>
    <row r="696" spans="8:8" ht="12.75">
      <c r="H696" s="37"/>
    </row>
    <row r="697" spans="8:8" ht="12.75">
      <c r="H697" s="37"/>
    </row>
    <row r="698" spans="8:8" ht="12.75">
      <c r="H698" s="37"/>
    </row>
    <row r="699" spans="8:8" ht="12.75">
      <c r="H699" s="37"/>
    </row>
    <row r="700" spans="8:8" ht="12.75">
      <c r="H700" s="37"/>
    </row>
    <row r="701" spans="8:8" ht="12.75">
      <c r="H701" s="37"/>
    </row>
    <row r="702" spans="8:8" ht="12.75">
      <c r="H702" s="37"/>
    </row>
    <row r="703" spans="8:8" ht="12.75">
      <c r="H703" s="37"/>
    </row>
    <row r="704" spans="8:8" ht="12.75">
      <c r="H704" s="37"/>
    </row>
    <row r="705" spans="8:8" ht="12.75">
      <c r="H705" s="37"/>
    </row>
    <row r="706" spans="8:8" ht="12.75">
      <c r="H706" s="37"/>
    </row>
    <row r="707" spans="8:8" ht="12.75">
      <c r="H707" s="37"/>
    </row>
    <row r="708" spans="8:8" ht="12.75">
      <c r="H708" s="37"/>
    </row>
    <row r="709" spans="8:8" ht="12.75">
      <c r="H709" s="37"/>
    </row>
    <row r="710" spans="8:8" ht="12.75">
      <c r="H710" s="37"/>
    </row>
    <row r="711" spans="8:8" ht="12.75">
      <c r="H711" s="37"/>
    </row>
    <row r="712" spans="8:8" ht="12.75">
      <c r="H712" s="37"/>
    </row>
    <row r="713" spans="8:8" ht="12.75">
      <c r="H713" s="37"/>
    </row>
    <row r="714" spans="8:8" ht="12.75">
      <c r="H714" s="37"/>
    </row>
    <row r="715" spans="8:8" ht="12.75">
      <c r="H715" s="37"/>
    </row>
    <row r="716" spans="8:8" ht="12.75">
      <c r="H716" s="37"/>
    </row>
    <row r="717" spans="8:8" ht="12.75">
      <c r="H717" s="37"/>
    </row>
    <row r="718" spans="8:8" ht="12.75">
      <c r="H718" s="37"/>
    </row>
    <row r="719" spans="8:8" ht="12.75">
      <c r="H719" s="37"/>
    </row>
    <row r="720" spans="8:8" ht="12.75">
      <c r="H720" s="37"/>
    </row>
    <row r="721" spans="8:8" ht="12.75">
      <c r="H721" s="37"/>
    </row>
    <row r="722" spans="8:8" ht="12.75">
      <c r="H722" s="37"/>
    </row>
    <row r="723" spans="8:8" ht="12.75">
      <c r="H723" s="37"/>
    </row>
    <row r="724" spans="8:8" ht="12.75">
      <c r="H724" s="37"/>
    </row>
    <row r="725" spans="8:8" ht="12.75">
      <c r="H725" s="37"/>
    </row>
    <row r="726" spans="8:8" ht="12.75">
      <c r="H726" s="37"/>
    </row>
    <row r="727" spans="8:8" ht="12.75">
      <c r="H727" s="37"/>
    </row>
    <row r="728" spans="8:8" ht="12.75">
      <c r="H728" s="37"/>
    </row>
    <row r="729" spans="8:8" ht="12.75">
      <c r="H729" s="37"/>
    </row>
    <row r="730" spans="8:8" ht="12.75">
      <c r="H730" s="37"/>
    </row>
    <row r="731" spans="8:8" ht="12.75">
      <c r="H731" s="37"/>
    </row>
    <row r="732" spans="8:8" ht="12.75">
      <c r="H732" s="37"/>
    </row>
    <row r="733" spans="8:8" ht="12.75">
      <c r="H733" s="37"/>
    </row>
    <row r="734" spans="8:8" ht="12.75">
      <c r="H734" s="37"/>
    </row>
    <row r="735" spans="8:8" ht="12.75">
      <c r="H735" s="37"/>
    </row>
    <row r="736" spans="8:8" ht="12.75">
      <c r="H736" s="37"/>
    </row>
    <row r="737" spans="8:8" ht="12.75">
      <c r="H737" s="37"/>
    </row>
    <row r="738" spans="8:8" ht="12.75">
      <c r="H738" s="37"/>
    </row>
    <row r="739" spans="8:8" ht="12.75">
      <c r="H739" s="37"/>
    </row>
    <row r="740" spans="8:8" ht="12.75">
      <c r="H740" s="37"/>
    </row>
    <row r="741" spans="8:8" ht="12.75">
      <c r="H741" s="37"/>
    </row>
    <row r="742" spans="8:8" ht="12.75">
      <c r="H742" s="37"/>
    </row>
    <row r="743" spans="8:8" ht="12.75">
      <c r="H743" s="37"/>
    </row>
    <row r="744" spans="8:8" ht="12.75">
      <c r="H744" s="37"/>
    </row>
    <row r="745" spans="8:8" ht="12.75">
      <c r="H745" s="37"/>
    </row>
    <row r="746" spans="8:8" ht="12.75">
      <c r="H746" s="37"/>
    </row>
    <row r="747" spans="8:8" ht="12.75">
      <c r="H747" s="37"/>
    </row>
    <row r="748" spans="8:8" ht="12.75">
      <c r="H748" s="37"/>
    </row>
    <row r="749" spans="8:8" ht="12.75">
      <c r="H749" s="37"/>
    </row>
    <row r="750" spans="8:8" ht="12.75">
      <c r="H750" s="37"/>
    </row>
    <row r="751" spans="8:8" ht="12.75">
      <c r="H751" s="37"/>
    </row>
    <row r="752" spans="8:8" ht="12.75">
      <c r="H752" s="37"/>
    </row>
    <row r="753" spans="8:8" ht="12.75">
      <c r="H753" s="37"/>
    </row>
    <row r="754" spans="8:8" ht="12.75">
      <c r="H754" s="37"/>
    </row>
    <row r="755" spans="8:8" ht="12.75">
      <c r="H755" s="37"/>
    </row>
    <row r="756" spans="8:8" ht="12.75">
      <c r="H756" s="37"/>
    </row>
    <row r="757" spans="8:8" ht="12.75">
      <c r="H757" s="37"/>
    </row>
    <row r="758" spans="8:8" ht="12.75">
      <c r="H758" s="37"/>
    </row>
    <row r="759" spans="8:8" ht="12.75">
      <c r="H759" s="37"/>
    </row>
    <row r="760" spans="8:8" ht="12.75">
      <c r="H760" s="37"/>
    </row>
    <row r="761" spans="8:8" ht="12.75">
      <c r="H761" s="37"/>
    </row>
    <row r="762" spans="8:8" ht="12.75">
      <c r="H762" s="37"/>
    </row>
    <row r="763" spans="8:8" ht="12.75">
      <c r="H763" s="37"/>
    </row>
    <row r="764" spans="8:8" ht="12.75">
      <c r="H764" s="37"/>
    </row>
    <row r="765" spans="8:8" ht="12.75">
      <c r="H765" s="37"/>
    </row>
    <row r="766" spans="8:8" ht="12.75">
      <c r="H766" s="37"/>
    </row>
    <row r="767" spans="8:8" ht="12.75">
      <c r="H767" s="37"/>
    </row>
    <row r="768" spans="8:8" ht="12.75">
      <c r="H768" s="37"/>
    </row>
    <row r="769" spans="8:8" ht="12.75">
      <c r="H769" s="37"/>
    </row>
    <row r="770" spans="8:8" ht="12.75">
      <c r="H770" s="37"/>
    </row>
    <row r="771" spans="8:8" ht="12.75">
      <c r="H771" s="37"/>
    </row>
    <row r="772" spans="8:8" ht="12.75">
      <c r="H772" s="37"/>
    </row>
    <row r="773" spans="8:8" ht="12.75">
      <c r="H773" s="37"/>
    </row>
    <row r="774" spans="8:8" ht="12.75">
      <c r="H774" s="37"/>
    </row>
    <row r="775" spans="8:8" ht="12.75">
      <c r="H775" s="37"/>
    </row>
    <row r="776" spans="8:8" ht="12.75">
      <c r="H776" s="37"/>
    </row>
    <row r="777" spans="8:8" ht="12.75">
      <c r="H777" s="37"/>
    </row>
    <row r="778" spans="8:8" ht="12.75">
      <c r="H778" s="37"/>
    </row>
    <row r="779" spans="8:8" ht="12.75">
      <c r="H779" s="37"/>
    </row>
    <row r="780" spans="8:8" ht="12.75">
      <c r="H780" s="37"/>
    </row>
    <row r="781" spans="8:8" ht="12.75">
      <c r="H781" s="37"/>
    </row>
    <row r="782" spans="8:8" ht="12.75">
      <c r="H782" s="37"/>
    </row>
    <row r="783" spans="8:8" ht="12.75">
      <c r="H783" s="37"/>
    </row>
    <row r="784" spans="8:8" ht="12.75">
      <c r="H784" s="37"/>
    </row>
    <row r="785" spans="8:8" ht="12.75">
      <c r="H785" s="37"/>
    </row>
    <row r="786" spans="8:8" ht="12.75">
      <c r="H786" s="37"/>
    </row>
    <row r="787" spans="8:8" ht="12.75">
      <c r="H787" s="37"/>
    </row>
    <row r="788" spans="8:8" ht="12.75">
      <c r="H788" s="37"/>
    </row>
    <row r="789" spans="8:8" ht="12.75">
      <c r="H789" s="37"/>
    </row>
    <row r="790" spans="8:8" ht="12.75">
      <c r="H790" s="37"/>
    </row>
    <row r="791" spans="8:8" ht="12.75">
      <c r="H791" s="37"/>
    </row>
    <row r="792" spans="8:8" ht="12.75">
      <c r="H792" s="37"/>
    </row>
    <row r="793" spans="8:8" ht="12.75">
      <c r="H793" s="37"/>
    </row>
    <row r="794" spans="8:8" ht="12.75">
      <c r="H794" s="37"/>
    </row>
    <row r="795" spans="8:8" ht="12.75">
      <c r="H795" s="37"/>
    </row>
    <row r="796" spans="8:8" ht="12.75">
      <c r="H796" s="37"/>
    </row>
    <row r="797" spans="8:8" ht="12.75">
      <c r="H797" s="37"/>
    </row>
    <row r="798" spans="8:8" ht="12.75">
      <c r="H798" s="37"/>
    </row>
    <row r="799" spans="8:8" ht="12.75">
      <c r="H799" s="37"/>
    </row>
    <row r="800" spans="8:8" ht="12.75">
      <c r="H800" s="37"/>
    </row>
    <row r="801" spans="8:8" ht="12.75">
      <c r="H801" s="37"/>
    </row>
    <row r="802" spans="8:8" ht="12.75">
      <c r="H802" s="37"/>
    </row>
    <row r="803" spans="8:8" ht="12.75">
      <c r="H803" s="37"/>
    </row>
    <row r="804" spans="8:8" ht="12.75">
      <c r="H804" s="37"/>
    </row>
    <row r="805" spans="8:8" ht="12.75">
      <c r="H805" s="37"/>
    </row>
    <row r="806" spans="8:8" ht="12.75">
      <c r="H806" s="37"/>
    </row>
    <row r="807" spans="8:8" ht="12.75">
      <c r="H807" s="37"/>
    </row>
    <row r="808" spans="8:8" ht="12.75">
      <c r="H808" s="37"/>
    </row>
    <row r="809" spans="8:8" ht="12.75">
      <c r="H809" s="37"/>
    </row>
    <row r="810" spans="8:8" ht="12.75">
      <c r="H810" s="37"/>
    </row>
    <row r="811" spans="8:8" ht="12.75">
      <c r="H811" s="37"/>
    </row>
    <row r="812" spans="8:8" ht="12.75">
      <c r="H812" s="37"/>
    </row>
    <row r="813" spans="8:8" ht="12.75">
      <c r="H813" s="37"/>
    </row>
    <row r="814" spans="8:8" ht="12.75">
      <c r="H814" s="37"/>
    </row>
    <row r="815" spans="8:8" ht="12.75">
      <c r="H815" s="37"/>
    </row>
    <row r="816" spans="8:8" ht="12.75">
      <c r="H816" s="37"/>
    </row>
    <row r="817" spans="8:8" ht="12.75">
      <c r="H817" s="37"/>
    </row>
    <row r="818" spans="8:8" ht="12.75">
      <c r="H818" s="37"/>
    </row>
    <row r="819" spans="8:8" ht="12.75">
      <c r="H819" s="37"/>
    </row>
    <row r="820" spans="8:8" ht="12.75">
      <c r="H820" s="37"/>
    </row>
    <row r="821" spans="8:8" ht="12.75">
      <c r="H821" s="37"/>
    </row>
    <row r="822" spans="8:8" ht="12.75">
      <c r="H822" s="37"/>
    </row>
    <row r="823" spans="8:8" ht="12.75">
      <c r="H823" s="37"/>
    </row>
    <row r="824" spans="8:8" ht="12.75">
      <c r="H824" s="37"/>
    </row>
    <row r="825" spans="8:8" ht="12.75">
      <c r="H825" s="37"/>
    </row>
    <row r="826" spans="8:8" ht="12.75">
      <c r="H826" s="37"/>
    </row>
    <row r="827" spans="8:8" ht="12.75">
      <c r="H827" s="37"/>
    </row>
    <row r="828" spans="8:8" ht="12.75">
      <c r="H828" s="37"/>
    </row>
    <row r="829" spans="8:8" ht="12.75">
      <c r="H829" s="37"/>
    </row>
    <row r="830" spans="8:8" ht="12.75">
      <c r="H830" s="37"/>
    </row>
    <row r="831" spans="8:8" ht="12.75">
      <c r="H831" s="37"/>
    </row>
    <row r="832" spans="8:8" ht="12.75">
      <c r="H832" s="37"/>
    </row>
    <row r="833" spans="8:8" ht="12.75">
      <c r="H833" s="37"/>
    </row>
    <row r="834" spans="8:8" ht="12.75">
      <c r="H834" s="37"/>
    </row>
    <row r="835" spans="8:8" ht="12.75">
      <c r="H835" s="37"/>
    </row>
    <row r="836" spans="8:8" ht="12.75">
      <c r="H836" s="37"/>
    </row>
    <row r="837" spans="8:8" ht="12.75">
      <c r="H837" s="37"/>
    </row>
    <row r="838" spans="8:8" ht="12.75">
      <c r="H838" s="37"/>
    </row>
    <row r="839" spans="8:8" ht="12.75">
      <c r="H839" s="37"/>
    </row>
    <row r="840" spans="8:8" ht="12.75">
      <c r="H840" s="37"/>
    </row>
    <row r="841" spans="8:8" ht="12.75">
      <c r="H841" s="37"/>
    </row>
    <row r="842" spans="8:8" ht="12.75">
      <c r="H842" s="37"/>
    </row>
    <row r="843" spans="8:8" ht="12.75">
      <c r="H843" s="37"/>
    </row>
    <row r="844" spans="8:8" ht="12.75">
      <c r="H844" s="37"/>
    </row>
    <row r="845" spans="8:8" ht="12.75">
      <c r="H845" s="37"/>
    </row>
    <row r="846" spans="8:8" ht="12.75">
      <c r="H846" s="37"/>
    </row>
    <row r="847" spans="8:8" ht="12.75">
      <c r="H847" s="37"/>
    </row>
    <row r="848" spans="8:8" ht="12.75">
      <c r="H848" s="37"/>
    </row>
    <row r="849" spans="8:8" ht="12.75">
      <c r="H849" s="37"/>
    </row>
    <row r="850" spans="8:8" ht="12.75">
      <c r="H850" s="37"/>
    </row>
    <row r="851" spans="8:8" ht="12.75">
      <c r="H851" s="37"/>
    </row>
    <row r="852" spans="8:8" ht="12.75">
      <c r="H852" s="37"/>
    </row>
    <row r="853" spans="8:8" ht="12.75">
      <c r="H853" s="37"/>
    </row>
    <row r="854" spans="8:8" ht="12.75">
      <c r="H854" s="37"/>
    </row>
    <row r="855" spans="8:8" ht="12.75">
      <c r="H855" s="37"/>
    </row>
    <row r="856" spans="8:8" ht="12.75">
      <c r="H856" s="37"/>
    </row>
    <row r="857" spans="8:8" ht="12.75">
      <c r="H857" s="37"/>
    </row>
    <row r="858" spans="8:8" ht="12.75">
      <c r="H858" s="37"/>
    </row>
    <row r="859" spans="8:8" ht="12.75">
      <c r="H859" s="37"/>
    </row>
    <row r="860" spans="8:8" ht="12.75">
      <c r="H860" s="37"/>
    </row>
    <row r="861" spans="8:8" ht="12.75">
      <c r="H861" s="37"/>
    </row>
    <row r="862" spans="8:8" ht="12.75">
      <c r="H862" s="37"/>
    </row>
    <row r="863" spans="8:8" ht="12.75">
      <c r="H863" s="37"/>
    </row>
    <row r="864" spans="8:8" ht="12.75">
      <c r="H864" s="37"/>
    </row>
    <row r="865" spans="8:8" ht="12.75">
      <c r="H865" s="37"/>
    </row>
    <row r="866" spans="8:8" ht="12.75">
      <c r="H866" s="37"/>
    </row>
    <row r="867" spans="8:8" ht="12.75">
      <c r="H867" s="37"/>
    </row>
    <row r="868" spans="8:8" ht="12.75">
      <c r="H868" s="37"/>
    </row>
    <row r="869" spans="8:8" ht="12.75">
      <c r="H869" s="37"/>
    </row>
    <row r="870" spans="8:8" ht="12.75">
      <c r="H870" s="37"/>
    </row>
    <row r="871" spans="8:8" ht="12.75">
      <c r="H871" s="37"/>
    </row>
    <row r="872" spans="8:8" ht="12.75">
      <c r="H872" s="37"/>
    </row>
    <row r="873" spans="8:8" ht="12.75">
      <c r="H873" s="37"/>
    </row>
    <row r="874" spans="8:8" ht="12.75">
      <c r="H874" s="37"/>
    </row>
    <row r="875" spans="8:8" ht="12.75">
      <c r="H875" s="37"/>
    </row>
    <row r="876" spans="8:8" ht="12.75">
      <c r="H876" s="37"/>
    </row>
    <row r="877" spans="8:8" ht="12.75">
      <c r="H877" s="37"/>
    </row>
    <row r="878" spans="8:8" ht="12.75">
      <c r="H878" s="37"/>
    </row>
    <row r="879" spans="8:8" ht="12.75">
      <c r="H879" s="37"/>
    </row>
    <row r="880" spans="8:8" ht="12.75">
      <c r="H880" s="37"/>
    </row>
    <row r="881" spans="8:8" ht="12.75">
      <c r="H881" s="37"/>
    </row>
    <row r="882" spans="8:8" ht="12.75">
      <c r="H882" s="37"/>
    </row>
    <row r="883" spans="8:8" ht="12.75">
      <c r="H883" s="37"/>
    </row>
    <row r="884" spans="8:8" ht="12.75">
      <c r="H884" s="37"/>
    </row>
    <row r="885" spans="8:8" ht="12.75">
      <c r="H885" s="37"/>
    </row>
    <row r="886" spans="8:8" ht="12.75">
      <c r="H886" s="37"/>
    </row>
    <row r="887" spans="8:8" ht="12.75">
      <c r="H887" s="37"/>
    </row>
    <row r="888" spans="8:8" ht="12.75">
      <c r="H888" s="37"/>
    </row>
    <row r="889" spans="8:8" ht="12.75">
      <c r="H889" s="37"/>
    </row>
    <row r="890" spans="8:8" ht="12.75">
      <c r="H890" s="37"/>
    </row>
    <row r="891" spans="8:8" ht="12.75">
      <c r="H891" s="37"/>
    </row>
    <row r="892" spans="8:8" ht="12.75">
      <c r="H892" s="37"/>
    </row>
    <row r="893" spans="8:8" ht="12.75">
      <c r="H893" s="37"/>
    </row>
    <row r="894" spans="8:8" ht="12.75">
      <c r="H894" s="37"/>
    </row>
    <row r="895" spans="8:8" ht="12.75">
      <c r="H895" s="37"/>
    </row>
    <row r="896" spans="8:8" ht="12.75">
      <c r="H896" s="37"/>
    </row>
    <row r="897" spans="8:8" ht="12.75">
      <c r="H897" s="37"/>
    </row>
    <row r="898" spans="8:8" ht="12.75">
      <c r="H898" s="37"/>
    </row>
    <row r="899" spans="8:8" ht="12.75">
      <c r="H899" s="37"/>
    </row>
    <row r="900" spans="8:8" ht="12.75">
      <c r="H900" s="37"/>
    </row>
    <row r="901" spans="8:8" ht="12.75">
      <c r="H901" s="37"/>
    </row>
    <row r="902" spans="8:8" ht="12.75">
      <c r="H902" s="37"/>
    </row>
    <row r="903" spans="8:8" ht="12.75">
      <c r="H903" s="37"/>
    </row>
    <row r="904" spans="8:8" ht="12.75">
      <c r="H904" s="37"/>
    </row>
    <row r="905" spans="8:8" ht="12.75">
      <c r="H905" s="37"/>
    </row>
    <row r="906" spans="8:8" ht="12.75">
      <c r="H906" s="37"/>
    </row>
    <row r="907" spans="8:8" ht="12.75">
      <c r="H907" s="37"/>
    </row>
    <row r="908" spans="8:8" ht="12.75">
      <c r="H908" s="37"/>
    </row>
    <row r="909" spans="8:8" ht="12.75">
      <c r="H909" s="37"/>
    </row>
    <row r="910" spans="8:8" ht="12.75">
      <c r="H910" s="37"/>
    </row>
    <row r="911" spans="8:8" ht="12.75">
      <c r="H911" s="37"/>
    </row>
    <row r="912" spans="8:8" ht="12.75">
      <c r="H912" s="37"/>
    </row>
    <row r="913" spans="8:8" ht="12.75">
      <c r="H913" s="37"/>
    </row>
    <row r="914" spans="8:8" ht="12.75">
      <c r="H914" s="37"/>
    </row>
    <row r="915" spans="8:8" ht="12.75">
      <c r="H915" s="37"/>
    </row>
    <row r="916" spans="8:8" ht="12.75">
      <c r="H916" s="37"/>
    </row>
    <row r="917" spans="8:8" ht="12.75">
      <c r="H917" s="37"/>
    </row>
    <row r="918" spans="8:8" ht="12.75">
      <c r="H918" s="37"/>
    </row>
    <row r="919" spans="8:8" ht="12.75">
      <c r="H919" s="37"/>
    </row>
    <row r="920" spans="8:8" ht="12.75">
      <c r="H920" s="37"/>
    </row>
    <row r="921" spans="8:8" ht="12.75">
      <c r="H921" s="37"/>
    </row>
    <row r="922" spans="8:8" ht="12.75">
      <c r="H922" s="37"/>
    </row>
    <row r="923" spans="8:8" ht="12.75">
      <c r="H923" s="37"/>
    </row>
    <row r="924" spans="8:8" ht="12.75">
      <c r="H924" s="37"/>
    </row>
    <row r="925" spans="8:8" ht="12.75">
      <c r="H925" s="37"/>
    </row>
    <row r="926" spans="8:8" ht="12.75">
      <c r="H926" s="37"/>
    </row>
    <row r="927" spans="8:8" ht="12.75">
      <c r="H927" s="37"/>
    </row>
    <row r="928" spans="8:8" ht="12.75">
      <c r="H928" s="3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823"/>
  <sheetViews>
    <sheetView workbookViewId="0"/>
  </sheetViews>
  <sheetFormatPr baseColWidth="10" defaultColWidth="12.5703125" defaultRowHeight="15.75" customHeight="1"/>
  <sheetData>
    <row r="1" spans="1:17" ht="15.75" customHeight="1">
      <c r="A1" s="14"/>
      <c r="B1" s="3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" t="s">
        <v>6</v>
      </c>
      <c r="H1" s="39" t="s">
        <v>37</v>
      </c>
      <c r="I1" s="40" t="s">
        <v>38</v>
      </c>
      <c r="J1" s="40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49</v>
      </c>
      <c r="P1" s="2" t="s">
        <v>50</v>
      </c>
      <c r="Q1" s="2"/>
    </row>
    <row r="2" spans="1:17">
      <c r="A2" s="1" t="s">
        <v>44</v>
      </c>
      <c r="B2" s="1">
        <v>5</v>
      </c>
      <c r="C2" s="1">
        <v>100</v>
      </c>
      <c r="D2" s="1">
        <v>100</v>
      </c>
      <c r="E2" s="1" t="s">
        <v>23</v>
      </c>
      <c r="F2" s="1" t="s">
        <v>24</v>
      </c>
      <c r="G2" s="1" t="s">
        <v>25</v>
      </c>
      <c r="H2" s="37" t="s">
        <v>45</v>
      </c>
      <c r="I2" s="1" t="s">
        <v>46</v>
      </c>
      <c r="J2" s="1" t="s">
        <v>18</v>
      </c>
      <c r="K2" s="41">
        <v>0.86522100000000002</v>
      </c>
      <c r="L2" s="41">
        <v>0.76980999999999999</v>
      </c>
      <c r="M2" s="41">
        <v>5.4075999999999999E-2</v>
      </c>
      <c r="N2" s="41">
        <v>0.96314299999999997</v>
      </c>
      <c r="O2" s="41">
        <v>0.76729999999999998</v>
      </c>
      <c r="P2" s="41">
        <f t="shared" ref="P2:P25" si="0">2*(M2*N2)/(M2+N2)</f>
        <v>0.1024025718512926</v>
      </c>
      <c r="Q2" s="21"/>
    </row>
    <row r="3" spans="1:17">
      <c r="A3" s="1" t="s">
        <v>44</v>
      </c>
      <c r="B3" s="1">
        <v>5</v>
      </c>
      <c r="C3" s="1">
        <v>50</v>
      </c>
      <c r="D3" s="1">
        <v>200</v>
      </c>
      <c r="E3" s="1" t="s">
        <v>23</v>
      </c>
      <c r="F3" s="1" t="s">
        <v>24</v>
      </c>
      <c r="G3" s="1" t="s">
        <v>25</v>
      </c>
      <c r="H3" s="37" t="s">
        <v>45</v>
      </c>
      <c r="I3" s="1" t="s">
        <v>46</v>
      </c>
      <c r="J3" s="1" t="s">
        <v>18</v>
      </c>
      <c r="K3" s="41">
        <v>0.87129900000000005</v>
      </c>
      <c r="L3" s="41">
        <v>0.78683800000000004</v>
      </c>
      <c r="M3" s="41">
        <v>5.9458999999999998E-2</v>
      </c>
      <c r="N3" s="41">
        <v>0.95797900000000002</v>
      </c>
      <c r="O3" s="41">
        <v>0.78461899999999996</v>
      </c>
      <c r="P3" s="41">
        <f t="shared" si="0"/>
        <v>0.11196844104702201</v>
      </c>
      <c r="Q3" s="21"/>
    </row>
    <row r="4" spans="1:17">
      <c r="A4" s="1" t="s">
        <v>44</v>
      </c>
      <c r="B4" s="1">
        <v>5</v>
      </c>
      <c r="C4" s="1">
        <v>200</v>
      </c>
      <c r="D4" s="1">
        <v>50</v>
      </c>
      <c r="E4" s="1" t="s">
        <v>23</v>
      </c>
      <c r="F4" s="1" t="s">
        <v>24</v>
      </c>
      <c r="G4" s="1" t="s">
        <v>25</v>
      </c>
      <c r="H4" s="37" t="s">
        <v>45</v>
      </c>
      <c r="I4" s="1" t="s">
        <v>46</v>
      </c>
      <c r="J4" s="1" t="s">
        <v>18</v>
      </c>
      <c r="K4" s="41">
        <v>0.87326000000000004</v>
      </c>
      <c r="L4" s="41">
        <v>0.78870300000000004</v>
      </c>
      <c r="M4" s="41">
        <v>5.8739E-2</v>
      </c>
      <c r="N4" s="41">
        <v>0.96004</v>
      </c>
      <c r="O4" s="41">
        <v>0.78647900000000004</v>
      </c>
      <c r="P4" s="41">
        <f t="shared" si="0"/>
        <v>0.1107046563778798</v>
      </c>
      <c r="Q4" s="21"/>
    </row>
    <row r="5" spans="1:17">
      <c r="A5" s="1" t="s">
        <v>44</v>
      </c>
      <c r="B5" s="1">
        <v>5</v>
      </c>
      <c r="C5" s="1">
        <v>100</v>
      </c>
      <c r="D5" s="1">
        <v>100</v>
      </c>
      <c r="E5" s="1" t="s">
        <v>51</v>
      </c>
      <c r="F5" s="1" t="s">
        <v>52</v>
      </c>
      <c r="G5" s="1" t="s">
        <v>25</v>
      </c>
      <c r="H5" s="37" t="s">
        <v>45</v>
      </c>
      <c r="I5" s="1" t="s">
        <v>46</v>
      </c>
      <c r="J5" s="1" t="s">
        <v>18</v>
      </c>
      <c r="K5" s="41">
        <v>0.86315200000000003</v>
      </c>
      <c r="L5" s="41">
        <v>0.76563599999999998</v>
      </c>
      <c r="M5" s="41">
        <v>5.391E-2</v>
      </c>
      <c r="N5" s="41">
        <v>0.96323099999999995</v>
      </c>
      <c r="O5" s="41">
        <v>0.763073</v>
      </c>
      <c r="P5" s="41">
        <f t="shared" si="0"/>
        <v>0.10210537813341514</v>
      </c>
      <c r="Q5" s="21"/>
    </row>
    <row r="6" spans="1:17">
      <c r="A6" s="1" t="s">
        <v>44</v>
      </c>
      <c r="B6" s="1">
        <v>5</v>
      </c>
      <c r="C6" s="1">
        <v>50</v>
      </c>
      <c r="D6" s="1">
        <v>200</v>
      </c>
      <c r="E6" s="1" t="s">
        <v>51</v>
      </c>
      <c r="F6" s="1" t="s">
        <v>52</v>
      </c>
      <c r="G6" s="1" t="s">
        <v>25</v>
      </c>
      <c r="H6" s="37" t="s">
        <v>45</v>
      </c>
      <c r="I6" s="1" t="s">
        <v>46</v>
      </c>
      <c r="J6" s="1" t="s">
        <v>18</v>
      </c>
      <c r="K6" s="41">
        <v>0.86510600000000004</v>
      </c>
      <c r="L6" s="41">
        <v>0.77472099999999999</v>
      </c>
      <c r="M6" s="41">
        <v>5.5850999999999998E-2</v>
      </c>
      <c r="N6" s="41">
        <v>0.95786800000000005</v>
      </c>
      <c r="O6" s="41">
        <v>0.77234400000000003</v>
      </c>
      <c r="P6" s="42">
        <f t="shared" si="0"/>
        <v>0.10554776159468254</v>
      </c>
      <c r="Q6" s="21"/>
    </row>
    <row r="7" spans="1:17">
      <c r="A7" s="1" t="s">
        <v>44</v>
      </c>
      <c r="B7" s="1">
        <v>5</v>
      </c>
      <c r="C7" s="1">
        <v>200</v>
      </c>
      <c r="D7" s="1">
        <v>50</v>
      </c>
      <c r="E7" s="1" t="s">
        <v>51</v>
      </c>
      <c r="F7" s="1" t="s">
        <v>52</v>
      </c>
      <c r="G7" s="1" t="s">
        <v>25</v>
      </c>
      <c r="H7" s="37" t="s">
        <v>45</v>
      </c>
      <c r="I7" s="1" t="s">
        <v>46</v>
      </c>
      <c r="J7" s="1" t="s">
        <v>18</v>
      </c>
      <c r="K7" s="43">
        <v>0.86829699999999999</v>
      </c>
      <c r="L7" s="43">
        <v>0.77588299999999999</v>
      </c>
      <c r="M7" s="43">
        <v>5.5404000000000002E-2</v>
      </c>
      <c r="N7" s="43">
        <v>0.96314299999999997</v>
      </c>
      <c r="O7" s="43">
        <v>0.773451</v>
      </c>
      <c r="P7" s="41">
        <f t="shared" si="0"/>
        <v>0.10478058405159507</v>
      </c>
      <c r="Q7" s="21"/>
    </row>
    <row r="8" spans="1:17">
      <c r="A8" s="11" t="s">
        <v>30</v>
      </c>
      <c r="B8" s="11">
        <v>5</v>
      </c>
      <c r="C8" s="11">
        <v>100</v>
      </c>
      <c r="D8" s="11">
        <v>100</v>
      </c>
      <c r="E8" s="11" t="s">
        <v>23</v>
      </c>
      <c r="F8" s="11" t="s">
        <v>24</v>
      </c>
      <c r="G8" s="11" t="s">
        <v>31</v>
      </c>
      <c r="H8" s="29" t="s">
        <v>45</v>
      </c>
      <c r="I8" s="11" t="s">
        <v>46</v>
      </c>
      <c r="J8" s="11" t="s">
        <v>18</v>
      </c>
      <c r="K8" s="41">
        <v>0.71937099999999998</v>
      </c>
      <c r="L8" s="41">
        <v>0.63203299999999996</v>
      </c>
      <c r="M8" s="41">
        <v>5.8907000000000001E-2</v>
      </c>
      <c r="N8" s="41">
        <v>0.81156099999999998</v>
      </c>
      <c r="O8" s="41">
        <v>0.62717999999999996</v>
      </c>
      <c r="P8" s="41">
        <f t="shared" si="0"/>
        <v>0.10984119767067831</v>
      </c>
      <c r="Q8" s="21"/>
    </row>
    <row r="9" spans="1:17">
      <c r="A9" s="1" t="s">
        <v>30</v>
      </c>
      <c r="B9" s="1">
        <v>5</v>
      </c>
      <c r="C9" s="1">
        <v>50</v>
      </c>
      <c r="D9" s="1">
        <v>200</v>
      </c>
      <c r="E9" s="1" t="s">
        <v>23</v>
      </c>
      <c r="F9" s="1" t="s">
        <v>24</v>
      </c>
      <c r="G9" s="1" t="s">
        <v>31</v>
      </c>
      <c r="H9" s="37" t="s">
        <v>45</v>
      </c>
      <c r="I9" s="1" t="s">
        <v>46</v>
      </c>
      <c r="J9" s="1" t="s">
        <v>18</v>
      </c>
      <c r="K9" s="41">
        <v>0.71865500000000004</v>
      </c>
      <c r="L9" s="41">
        <v>0.65923100000000001</v>
      </c>
      <c r="M9" s="41">
        <v>6.3233999999999999E-2</v>
      </c>
      <c r="N9" s="41">
        <v>0.78142299999999998</v>
      </c>
      <c r="O9" s="41">
        <v>0.655887</v>
      </c>
      <c r="P9" s="42">
        <f t="shared" si="0"/>
        <v>0.11700015978556977</v>
      </c>
      <c r="Q9" s="21"/>
    </row>
    <row r="10" spans="1:17">
      <c r="A10" s="1" t="s">
        <v>30</v>
      </c>
      <c r="B10" s="1">
        <v>5</v>
      </c>
      <c r="C10" s="1">
        <v>200</v>
      </c>
      <c r="D10" s="1">
        <v>50</v>
      </c>
      <c r="E10" s="1" t="s">
        <v>23</v>
      </c>
      <c r="F10" s="1" t="s">
        <v>24</v>
      </c>
      <c r="G10" s="1" t="s">
        <v>31</v>
      </c>
      <c r="H10" s="37" t="s">
        <v>45</v>
      </c>
      <c r="I10" s="1" t="s">
        <v>46</v>
      </c>
      <c r="J10" s="1" t="s">
        <v>18</v>
      </c>
      <c r="K10" s="41">
        <v>0.735286</v>
      </c>
      <c r="L10" s="41">
        <v>0.64411300000000005</v>
      </c>
      <c r="M10" s="41">
        <v>6.1062999999999999E-2</v>
      </c>
      <c r="N10" s="41">
        <v>0.83152199999999998</v>
      </c>
      <c r="O10" s="41">
        <v>0.63905000000000001</v>
      </c>
      <c r="P10" s="41">
        <f t="shared" si="0"/>
        <v>0.11377118792271886</v>
      </c>
      <c r="Q10" s="21"/>
    </row>
    <row r="11" spans="1:17">
      <c r="A11" s="1" t="s">
        <v>30</v>
      </c>
      <c r="B11" s="1">
        <v>5</v>
      </c>
      <c r="C11" s="1">
        <v>100</v>
      </c>
      <c r="D11" s="1">
        <v>100</v>
      </c>
      <c r="E11" s="1" t="s">
        <v>51</v>
      </c>
      <c r="F11" s="1" t="s">
        <v>52</v>
      </c>
      <c r="G11" s="1" t="s">
        <v>31</v>
      </c>
      <c r="H11" s="37" t="s">
        <v>45</v>
      </c>
      <c r="I11" s="1" t="s">
        <v>46</v>
      </c>
      <c r="J11" s="1" t="s">
        <v>18</v>
      </c>
      <c r="K11" s="41">
        <v>0.72116199999999997</v>
      </c>
      <c r="L11" s="41">
        <v>0.60887800000000003</v>
      </c>
      <c r="M11" s="41">
        <v>5.6468999999999998E-2</v>
      </c>
      <c r="N11" s="41">
        <v>0.839723</v>
      </c>
      <c r="O11" s="41">
        <v>0.60260100000000005</v>
      </c>
      <c r="P11" s="41">
        <f t="shared" si="0"/>
        <v>0.10582178391907091</v>
      </c>
      <c r="Q11" s="21"/>
    </row>
    <row r="12" spans="1:17">
      <c r="A12" s="1" t="s">
        <v>30</v>
      </c>
      <c r="B12" s="1">
        <v>5</v>
      </c>
      <c r="C12" s="1">
        <v>50</v>
      </c>
      <c r="D12" s="1">
        <v>200</v>
      </c>
      <c r="E12" s="1" t="s">
        <v>51</v>
      </c>
      <c r="F12" s="1" t="s">
        <v>52</v>
      </c>
      <c r="G12" s="1" t="s">
        <v>31</v>
      </c>
      <c r="H12" s="37" t="s">
        <v>45</v>
      </c>
      <c r="I12" s="1" t="s">
        <v>46</v>
      </c>
      <c r="J12" s="1" t="s">
        <v>18</v>
      </c>
      <c r="K12" s="41">
        <v>0.72066799999999998</v>
      </c>
      <c r="L12" s="41">
        <v>0.63249999999999995</v>
      </c>
      <c r="M12" s="41">
        <v>5.8746E-2</v>
      </c>
      <c r="N12" s="41">
        <v>0.81373499999999999</v>
      </c>
      <c r="O12" s="41">
        <v>0.62760099999999996</v>
      </c>
      <c r="P12" s="41">
        <f t="shared" si="0"/>
        <v>0.1095810139361201</v>
      </c>
      <c r="Q12" s="21"/>
    </row>
    <row r="13" spans="1:17">
      <c r="A13" s="14" t="s">
        <v>30</v>
      </c>
      <c r="B13" s="14">
        <v>5</v>
      </c>
      <c r="C13" s="14">
        <v>200</v>
      </c>
      <c r="D13" s="14">
        <v>50</v>
      </c>
      <c r="E13" s="14" t="s">
        <v>51</v>
      </c>
      <c r="F13" s="14" t="s">
        <v>52</v>
      </c>
      <c r="G13" s="14" t="s">
        <v>31</v>
      </c>
      <c r="H13" s="44" t="s">
        <v>45</v>
      </c>
      <c r="I13" s="14" t="s">
        <v>46</v>
      </c>
      <c r="J13" s="14" t="s">
        <v>18</v>
      </c>
      <c r="K13" s="43">
        <v>0.71952300000000002</v>
      </c>
      <c r="L13" s="43">
        <v>0.62380400000000003</v>
      </c>
      <c r="M13" s="43">
        <v>6.1906999999999997E-2</v>
      </c>
      <c r="N13" s="43">
        <v>0.82055299999999998</v>
      </c>
      <c r="O13" s="43">
        <v>0.61849299999999996</v>
      </c>
      <c r="P13" s="41">
        <f t="shared" si="0"/>
        <v>0.11512810681730615</v>
      </c>
      <c r="Q13" s="21"/>
    </row>
    <row r="14" spans="1:17">
      <c r="A14" s="1" t="s">
        <v>32</v>
      </c>
      <c r="B14" s="1">
        <v>5</v>
      </c>
      <c r="C14" s="1">
        <v>100</v>
      </c>
      <c r="D14" s="1">
        <v>100</v>
      </c>
      <c r="E14" s="1" t="s">
        <v>23</v>
      </c>
      <c r="F14" s="1" t="s">
        <v>24</v>
      </c>
      <c r="G14" s="1" t="s">
        <v>33</v>
      </c>
      <c r="H14" s="37" t="s">
        <v>45</v>
      </c>
      <c r="I14" s="1" t="s">
        <v>46</v>
      </c>
      <c r="J14" s="1" t="s">
        <v>18</v>
      </c>
      <c r="K14" s="41">
        <v>0.819411</v>
      </c>
      <c r="L14" s="41">
        <v>0.672122</v>
      </c>
      <c r="M14" s="41">
        <v>2.6093999999999999E-2</v>
      </c>
      <c r="N14" s="41">
        <v>0.96935499999999997</v>
      </c>
      <c r="O14" s="41">
        <v>0.66946700000000003</v>
      </c>
      <c r="P14" s="41">
        <f t="shared" si="0"/>
        <v>5.0819980471124085E-2</v>
      </c>
      <c r="Q14" s="21"/>
    </row>
    <row r="15" spans="1:17">
      <c r="A15" s="1" t="s">
        <v>32</v>
      </c>
      <c r="B15" s="1">
        <v>5</v>
      </c>
      <c r="C15" s="1">
        <v>50</v>
      </c>
      <c r="D15" s="1">
        <v>200</v>
      </c>
      <c r="E15" s="1" t="s">
        <v>23</v>
      </c>
      <c r="F15" s="1" t="s">
        <v>24</v>
      </c>
      <c r="G15" s="1" t="s">
        <v>33</v>
      </c>
      <c r="H15" s="37" t="s">
        <v>45</v>
      </c>
      <c r="I15" s="1" t="s">
        <v>46</v>
      </c>
      <c r="J15" s="1" t="s">
        <v>18</v>
      </c>
      <c r="K15" s="41">
        <v>0.81454199999999999</v>
      </c>
      <c r="L15" s="41">
        <v>0.66722400000000004</v>
      </c>
      <c r="M15" s="41">
        <v>2.5364000000000001E-2</v>
      </c>
      <c r="N15" s="41">
        <v>0.96451600000000004</v>
      </c>
      <c r="O15" s="41">
        <v>0.66456800000000005</v>
      </c>
      <c r="P15" s="41">
        <f t="shared" si="0"/>
        <v>4.9428180838081384E-2</v>
      </c>
      <c r="Q15" s="21"/>
    </row>
    <row r="16" spans="1:17">
      <c r="A16" s="1" t="s">
        <v>32</v>
      </c>
      <c r="B16" s="1">
        <v>5</v>
      </c>
      <c r="C16" s="1">
        <v>200</v>
      </c>
      <c r="D16" s="1">
        <v>50</v>
      </c>
      <c r="E16" s="1" t="s">
        <v>23</v>
      </c>
      <c r="F16" s="1" t="s">
        <v>24</v>
      </c>
      <c r="G16" s="1" t="s">
        <v>33</v>
      </c>
      <c r="H16" s="37" t="s">
        <v>45</v>
      </c>
      <c r="I16" s="1" t="s">
        <v>46</v>
      </c>
      <c r="J16" s="1" t="s">
        <v>18</v>
      </c>
      <c r="K16" s="41">
        <v>0.81267400000000001</v>
      </c>
      <c r="L16" s="41">
        <v>0.65559800000000001</v>
      </c>
      <c r="M16" s="41">
        <v>2.4822E-2</v>
      </c>
      <c r="N16" s="41">
        <v>0.97258100000000003</v>
      </c>
      <c r="O16" s="41">
        <v>0.65276699999999999</v>
      </c>
      <c r="P16" s="41">
        <f t="shared" si="0"/>
        <v>4.8408528111505582E-2</v>
      </c>
      <c r="Q16" s="21"/>
    </row>
    <row r="17" spans="1:17">
      <c r="A17" s="1" t="s">
        <v>32</v>
      </c>
      <c r="B17" s="1">
        <v>5</v>
      </c>
      <c r="C17" s="1">
        <v>100</v>
      </c>
      <c r="D17" s="1">
        <v>100</v>
      </c>
      <c r="E17" s="1" t="s">
        <v>51</v>
      </c>
      <c r="F17" s="1" t="s">
        <v>52</v>
      </c>
      <c r="G17" s="1" t="s">
        <v>33</v>
      </c>
      <c r="H17" s="37" t="s">
        <v>45</v>
      </c>
      <c r="I17" s="1" t="s">
        <v>46</v>
      </c>
      <c r="J17" s="1" t="s">
        <v>18</v>
      </c>
      <c r="K17" s="41">
        <v>0.81668099999999999</v>
      </c>
      <c r="L17" s="41">
        <v>0.66829499999999997</v>
      </c>
      <c r="M17" s="41">
        <v>2.6030999999999999E-2</v>
      </c>
      <c r="N17" s="41">
        <v>0.96774199999999999</v>
      </c>
      <c r="O17" s="41">
        <v>0.66561999999999999</v>
      </c>
      <c r="P17" s="41">
        <f t="shared" si="0"/>
        <v>5.0698282207304886E-2</v>
      </c>
      <c r="Q17" s="21"/>
    </row>
    <row r="18" spans="1:17">
      <c r="A18" s="1" t="s">
        <v>32</v>
      </c>
      <c r="B18" s="1">
        <v>5</v>
      </c>
      <c r="C18" s="1">
        <v>50</v>
      </c>
      <c r="D18" s="1">
        <v>200</v>
      </c>
      <c r="E18" s="1" t="s">
        <v>51</v>
      </c>
      <c r="F18" s="1" t="s">
        <v>52</v>
      </c>
      <c r="G18" s="1" t="s">
        <v>33</v>
      </c>
      <c r="H18" s="37" t="s">
        <v>45</v>
      </c>
      <c r="I18" s="1" t="s">
        <v>46</v>
      </c>
      <c r="J18" s="1" t="s">
        <v>18</v>
      </c>
      <c r="K18" s="41">
        <v>0.81869800000000004</v>
      </c>
      <c r="L18" s="41">
        <v>0.67229399999999995</v>
      </c>
      <c r="M18" s="41">
        <v>2.6325000000000001E-2</v>
      </c>
      <c r="N18" s="41">
        <v>0.96774199999999999</v>
      </c>
      <c r="O18" s="41">
        <v>0.66965399999999997</v>
      </c>
      <c r="P18" s="41">
        <f t="shared" si="0"/>
        <v>5.1255716465791544E-2</v>
      </c>
      <c r="Q18" s="21"/>
    </row>
    <row r="19" spans="1:17">
      <c r="A19" s="1" t="s">
        <v>32</v>
      </c>
      <c r="B19" s="1">
        <v>5</v>
      </c>
      <c r="C19" s="1">
        <v>200</v>
      </c>
      <c r="D19" s="1">
        <v>50</v>
      </c>
      <c r="E19" s="1" t="s">
        <v>51</v>
      </c>
      <c r="F19" s="1" t="s">
        <v>52</v>
      </c>
      <c r="G19" s="1" t="s">
        <v>33</v>
      </c>
      <c r="H19" s="37" t="s">
        <v>45</v>
      </c>
      <c r="I19" s="1" t="s">
        <v>46</v>
      </c>
      <c r="J19" s="1" t="s">
        <v>18</v>
      </c>
      <c r="K19" s="43">
        <v>0.81994599999999995</v>
      </c>
      <c r="L19" s="43">
        <v>0.67952000000000001</v>
      </c>
      <c r="M19" s="43">
        <v>2.6717999999999999E-2</v>
      </c>
      <c r="N19" s="43">
        <v>0.96290299999999995</v>
      </c>
      <c r="O19" s="43">
        <v>0.67698800000000003</v>
      </c>
      <c r="P19" s="42">
        <f t="shared" si="0"/>
        <v>5.1993323411689926E-2</v>
      </c>
      <c r="Q19" s="21"/>
    </row>
    <row r="20" spans="1:17">
      <c r="A20" s="11" t="s">
        <v>20</v>
      </c>
      <c r="B20" s="11">
        <v>5</v>
      </c>
      <c r="C20" s="11">
        <v>100</v>
      </c>
      <c r="D20" s="11">
        <v>100</v>
      </c>
      <c r="E20" s="11" t="s">
        <v>23</v>
      </c>
      <c r="F20" s="11" t="s">
        <v>24</v>
      </c>
      <c r="G20" s="11" t="s">
        <v>33</v>
      </c>
      <c r="H20" s="29" t="s">
        <v>45</v>
      </c>
      <c r="I20" s="11" t="s">
        <v>46</v>
      </c>
      <c r="J20" s="11" t="s">
        <v>18</v>
      </c>
      <c r="K20" s="41">
        <v>0.69246700000000005</v>
      </c>
      <c r="L20" s="41">
        <v>0.81202399999999997</v>
      </c>
      <c r="M20" s="41">
        <v>9.0541999999999997E-2</v>
      </c>
      <c r="N20" s="41">
        <v>0.56547599999999998</v>
      </c>
      <c r="O20" s="41">
        <v>0.81945699999999999</v>
      </c>
      <c r="P20" s="42">
        <f t="shared" si="0"/>
        <v>0.15609122917968715</v>
      </c>
      <c r="Q20" s="21"/>
    </row>
    <row r="21" spans="1:17">
      <c r="A21" s="1" t="s">
        <v>20</v>
      </c>
      <c r="B21" s="1">
        <v>5</v>
      </c>
      <c r="C21" s="1">
        <v>50</v>
      </c>
      <c r="D21" s="1">
        <v>200</v>
      </c>
      <c r="E21" s="1" t="s">
        <v>23</v>
      </c>
      <c r="F21" s="1" t="s">
        <v>24</v>
      </c>
      <c r="G21" s="1" t="s">
        <v>33</v>
      </c>
      <c r="H21" s="37" t="s">
        <v>45</v>
      </c>
      <c r="I21" s="1" t="s">
        <v>46</v>
      </c>
      <c r="J21" s="1" t="s">
        <v>18</v>
      </c>
      <c r="K21" s="41">
        <v>0.66692799999999997</v>
      </c>
      <c r="L21" s="41">
        <v>0.83420399999999995</v>
      </c>
      <c r="M21" s="41">
        <v>0.102435</v>
      </c>
      <c r="N21" s="41">
        <v>0.489286</v>
      </c>
      <c r="O21" s="41">
        <v>0.84457000000000004</v>
      </c>
      <c r="P21" s="1">
        <f t="shared" si="0"/>
        <v>0.16940420032413925</v>
      </c>
      <c r="Q21" s="21"/>
    </row>
    <row r="22" spans="1:17">
      <c r="A22" s="1" t="s">
        <v>20</v>
      </c>
      <c r="B22" s="1">
        <v>5</v>
      </c>
      <c r="C22" s="1">
        <v>200</v>
      </c>
      <c r="D22" s="1">
        <v>50</v>
      </c>
      <c r="E22" s="1" t="s">
        <v>23</v>
      </c>
      <c r="F22" s="1" t="s">
        <v>24</v>
      </c>
      <c r="G22" s="1" t="s">
        <v>33</v>
      </c>
      <c r="H22" s="37" t="s">
        <v>45</v>
      </c>
      <c r="I22" s="1" t="s">
        <v>46</v>
      </c>
      <c r="J22" s="1" t="s">
        <v>18</v>
      </c>
      <c r="K22" s="41">
        <v>0.64894399999999997</v>
      </c>
      <c r="L22" s="41">
        <v>0.86791799999999997</v>
      </c>
      <c r="M22" s="41">
        <v>8.0800999999999998E-2</v>
      </c>
      <c r="N22" s="41">
        <v>0.41666700000000001</v>
      </c>
      <c r="O22" s="41">
        <v>0.88122199999999995</v>
      </c>
      <c r="P22" s="1">
        <f t="shared" si="0"/>
        <v>0.1353538730812836</v>
      </c>
      <c r="Q22" s="21"/>
    </row>
    <row r="23" spans="1:17">
      <c r="A23" s="1" t="s">
        <v>20</v>
      </c>
      <c r="B23" s="1">
        <v>5</v>
      </c>
      <c r="C23" s="1">
        <v>100</v>
      </c>
      <c r="D23" s="1">
        <v>100</v>
      </c>
      <c r="E23" s="1" t="s">
        <v>51</v>
      </c>
      <c r="F23" s="1" t="s">
        <v>52</v>
      </c>
      <c r="G23" s="1" t="s">
        <v>33</v>
      </c>
      <c r="H23" s="37" t="s">
        <v>45</v>
      </c>
      <c r="I23" s="1" t="s">
        <v>46</v>
      </c>
      <c r="J23" s="1" t="s">
        <v>18</v>
      </c>
      <c r="K23" s="41">
        <v>0.70348299999999997</v>
      </c>
      <c r="L23" s="41">
        <v>0.79776499999999995</v>
      </c>
      <c r="M23" s="41">
        <v>8.5141999999999995E-2</v>
      </c>
      <c r="N23" s="41">
        <v>0.60357099999999997</v>
      </c>
      <c r="O23" s="41">
        <v>0.80339400000000005</v>
      </c>
      <c r="P23" s="42">
        <f t="shared" si="0"/>
        <v>0.1492326762584705</v>
      </c>
      <c r="Q23" s="21"/>
    </row>
    <row r="24" spans="1:17">
      <c r="A24" s="1" t="s">
        <v>20</v>
      </c>
      <c r="B24" s="1">
        <v>5</v>
      </c>
      <c r="C24" s="1">
        <v>50</v>
      </c>
      <c r="D24" s="1">
        <v>200</v>
      </c>
      <c r="E24" s="1" t="s">
        <v>51</v>
      </c>
      <c r="F24" s="1" t="s">
        <v>52</v>
      </c>
      <c r="G24" s="1" t="s">
        <v>33</v>
      </c>
      <c r="H24" s="37" t="s">
        <v>45</v>
      </c>
      <c r="I24" s="1" t="s">
        <v>46</v>
      </c>
      <c r="J24" s="1" t="s">
        <v>18</v>
      </c>
      <c r="K24" s="41">
        <v>0.65670099999999998</v>
      </c>
      <c r="L24" s="41">
        <v>0.82896800000000004</v>
      </c>
      <c r="M24" s="41">
        <v>5.8053E-2</v>
      </c>
      <c r="N24" s="41">
        <v>0.47381000000000001</v>
      </c>
      <c r="O24" s="41">
        <v>0.83959300000000003</v>
      </c>
      <c r="P24" s="1">
        <f t="shared" si="0"/>
        <v>0.10343299657994634</v>
      </c>
      <c r="Q24" s="21"/>
    </row>
    <row r="25" spans="1:17">
      <c r="A25" s="1" t="s">
        <v>20</v>
      </c>
      <c r="B25" s="1">
        <v>5</v>
      </c>
      <c r="C25" s="1">
        <v>200</v>
      </c>
      <c r="D25" s="1">
        <v>50</v>
      </c>
      <c r="E25" s="1" t="s">
        <v>51</v>
      </c>
      <c r="F25" s="1" t="s">
        <v>52</v>
      </c>
      <c r="G25" s="1" t="s">
        <v>33</v>
      </c>
      <c r="H25" s="37" t="s">
        <v>45</v>
      </c>
      <c r="I25" s="1" t="s">
        <v>46</v>
      </c>
      <c r="J25" s="1" t="s">
        <v>18</v>
      </c>
      <c r="K25" s="43">
        <v>0.64837900000000004</v>
      </c>
      <c r="L25" s="43">
        <v>0.86650499999999997</v>
      </c>
      <c r="M25" s="43">
        <v>8.6669999999999997E-2</v>
      </c>
      <c r="N25" s="43">
        <v>0.41666700000000001</v>
      </c>
      <c r="O25" s="43">
        <v>0.88009000000000004</v>
      </c>
      <c r="P25" s="42">
        <f t="shared" si="0"/>
        <v>0.14349244696892938</v>
      </c>
      <c r="Q25" s="21"/>
    </row>
    <row r="26" spans="1:17" ht="15.75" customHeight="1">
      <c r="A26" s="11" t="s">
        <v>21</v>
      </c>
      <c r="B26" s="11">
        <v>5</v>
      </c>
      <c r="C26" s="11">
        <v>100</v>
      </c>
      <c r="D26" s="11">
        <v>100</v>
      </c>
      <c r="E26" s="11" t="s">
        <v>23</v>
      </c>
      <c r="F26" s="11" t="s">
        <v>24</v>
      </c>
      <c r="G26" s="11" t="s">
        <v>31</v>
      </c>
      <c r="H26" s="29" t="s">
        <v>45</v>
      </c>
      <c r="I26" s="11" t="s">
        <v>46</v>
      </c>
      <c r="J26" s="11" t="s">
        <v>18</v>
      </c>
      <c r="K26" s="41">
        <v>0.49827100000000002</v>
      </c>
      <c r="L26" s="41">
        <v>0.24202299999999999</v>
      </c>
      <c r="M26" s="41">
        <v>0.20169999999999999</v>
      </c>
      <c r="N26" s="41">
        <v>0.94458399999999998</v>
      </c>
      <c r="O26" s="41">
        <v>5.1957000000000003E-2</v>
      </c>
      <c r="P26" s="2"/>
      <c r="Q26" s="21"/>
    </row>
    <row r="27" spans="1:17" ht="15.75" customHeight="1">
      <c r="A27" s="1" t="s">
        <v>21</v>
      </c>
      <c r="B27" s="1">
        <v>5</v>
      </c>
      <c r="C27" s="1">
        <v>50</v>
      </c>
      <c r="D27" s="1">
        <v>200</v>
      </c>
      <c r="E27" s="1" t="s">
        <v>23</v>
      </c>
      <c r="F27" s="1" t="s">
        <v>24</v>
      </c>
      <c r="G27" s="1" t="s">
        <v>31</v>
      </c>
      <c r="H27" s="37" t="s">
        <v>45</v>
      </c>
      <c r="I27" s="1" t="s">
        <v>46</v>
      </c>
      <c r="J27" s="1" t="s">
        <v>18</v>
      </c>
      <c r="K27" s="41">
        <v>0.49877300000000002</v>
      </c>
      <c r="L27" s="41">
        <v>0.38550099999999998</v>
      </c>
      <c r="M27" s="41">
        <v>0.14863599999999999</v>
      </c>
      <c r="N27" s="41">
        <v>0.69606100000000004</v>
      </c>
      <c r="O27" s="41">
        <v>0.30148599999999998</v>
      </c>
      <c r="P27" s="2"/>
      <c r="Q27" s="21"/>
    </row>
    <row r="28" spans="1:17" ht="15.75" customHeight="1">
      <c r="A28" s="1" t="s">
        <v>21</v>
      </c>
      <c r="B28" s="1">
        <v>5</v>
      </c>
      <c r="C28" s="1">
        <v>200</v>
      </c>
      <c r="D28" s="1">
        <v>50</v>
      </c>
      <c r="E28" s="1" t="s">
        <v>23</v>
      </c>
      <c r="F28" s="1" t="s">
        <v>24</v>
      </c>
      <c r="G28" s="1" t="s">
        <v>31</v>
      </c>
      <c r="H28" s="37" t="s">
        <v>45</v>
      </c>
      <c r="I28" s="1" t="s">
        <v>46</v>
      </c>
      <c r="J28" s="1" t="s">
        <v>18</v>
      </c>
      <c r="K28" s="41">
        <v>0.49860900000000002</v>
      </c>
      <c r="L28" s="41">
        <v>0.32811099999999999</v>
      </c>
      <c r="M28" s="41">
        <v>0.169874</v>
      </c>
      <c r="N28" s="41">
        <v>0.79556899999999997</v>
      </c>
      <c r="O28" s="41">
        <v>0.20165</v>
      </c>
      <c r="P28" s="2"/>
      <c r="Q28" s="21"/>
    </row>
    <row r="29" spans="1:17" ht="15.75" customHeight="1">
      <c r="A29" s="1" t="s">
        <v>21</v>
      </c>
      <c r="B29" s="1">
        <v>5</v>
      </c>
      <c r="C29" s="1">
        <v>100</v>
      </c>
      <c r="D29" s="1">
        <v>100</v>
      </c>
      <c r="E29" s="1" t="s">
        <v>51</v>
      </c>
      <c r="F29" s="1" t="s">
        <v>52</v>
      </c>
      <c r="G29" s="1" t="s">
        <v>31</v>
      </c>
      <c r="H29" s="37" t="s">
        <v>45</v>
      </c>
      <c r="I29" s="1" t="s">
        <v>46</v>
      </c>
      <c r="J29" s="1" t="s">
        <v>18</v>
      </c>
      <c r="K29" s="41">
        <v>0.49818400000000002</v>
      </c>
      <c r="L29" s="41">
        <v>0.21332999999999999</v>
      </c>
      <c r="M29" s="41">
        <v>0.212316</v>
      </c>
      <c r="N29" s="41">
        <v>0.99431899999999995</v>
      </c>
      <c r="O29" s="41">
        <v>2.049E-3</v>
      </c>
      <c r="P29" s="2"/>
      <c r="Q29" s="21"/>
    </row>
    <row r="30" spans="1:17" ht="15.75" customHeight="1">
      <c r="A30" s="1" t="s">
        <v>21</v>
      </c>
      <c r="B30" s="1">
        <v>5</v>
      </c>
      <c r="C30" s="1">
        <v>50</v>
      </c>
      <c r="D30" s="1">
        <v>200</v>
      </c>
      <c r="E30" s="1" t="s">
        <v>51</v>
      </c>
      <c r="F30" s="1" t="s">
        <v>52</v>
      </c>
      <c r="G30" s="1" t="s">
        <v>31</v>
      </c>
      <c r="H30" s="37" t="s">
        <v>45</v>
      </c>
      <c r="I30" s="1" t="s">
        <v>46</v>
      </c>
      <c r="J30" s="1" t="s">
        <v>18</v>
      </c>
      <c r="K30" s="41">
        <v>0.49858400000000003</v>
      </c>
      <c r="L30" s="41">
        <v>0.35674299999999998</v>
      </c>
      <c r="M30" s="41">
        <v>0.159218</v>
      </c>
      <c r="N30" s="41">
        <v>0.74562600000000001</v>
      </c>
      <c r="O30" s="41">
        <v>0.25154199999999999</v>
      </c>
      <c r="P30" s="2"/>
      <c r="Q30" s="21"/>
    </row>
    <row r="31" spans="1:17" ht="15.75" customHeight="1">
      <c r="A31" s="1" t="s">
        <v>21</v>
      </c>
      <c r="B31" s="1">
        <v>5</v>
      </c>
      <c r="C31" s="1">
        <v>200</v>
      </c>
      <c r="D31" s="1">
        <v>50</v>
      </c>
      <c r="E31" s="1" t="s">
        <v>51</v>
      </c>
      <c r="F31" s="1" t="s">
        <v>52</v>
      </c>
      <c r="G31" s="1" t="s">
        <v>31</v>
      </c>
      <c r="H31" s="37" t="s">
        <v>45</v>
      </c>
      <c r="I31" s="1" t="s">
        <v>46</v>
      </c>
      <c r="J31" s="1" t="s">
        <v>18</v>
      </c>
      <c r="K31" s="41">
        <v>0.49859599999999998</v>
      </c>
      <c r="L31" s="41">
        <v>0.328127</v>
      </c>
      <c r="M31" s="41">
        <v>0.169872</v>
      </c>
      <c r="N31" s="41">
        <v>0.795512</v>
      </c>
      <c r="O31" s="41">
        <v>0.20168</v>
      </c>
      <c r="P31" s="2"/>
      <c r="Q31" s="21"/>
    </row>
    <row r="32" spans="1:17" ht="15.75" customHeight="1">
      <c r="P32" s="2"/>
    </row>
    <row r="33" spans="1:16" ht="15.75" customHeight="1">
      <c r="A33" s="1" t="s">
        <v>53</v>
      </c>
      <c r="B33" s="2" t="s">
        <v>10</v>
      </c>
      <c r="C33" s="2" t="s">
        <v>11</v>
      </c>
      <c r="D33" s="2" t="s">
        <v>12</v>
      </c>
      <c r="E33" s="2" t="s">
        <v>13</v>
      </c>
      <c r="F33" s="2" t="s">
        <v>49</v>
      </c>
      <c r="P33" s="2"/>
    </row>
    <row r="34" spans="1:16" ht="15.75" customHeight="1">
      <c r="A34" s="1" t="s">
        <v>44</v>
      </c>
      <c r="B34" s="45">
        <v>3.9439999999999996E-3</v>
      </c>
      <c r="C34" s="45">
        <v>9.1760000000000001E-3</v>
      </c>
      <c r="D34" s="45">
        <v>2.3479999999999998E-3</v>
      </c>
      <c r="E34" s="45">
        <v>2.6059999999999998E-3</v>
      </c>
      <c r="F34" s="45">
        <v>9.3170000000000006E-3</v>
      </c>
      <c r="P34" s="2"/>
    </row>
    <row r="35" spans="1:16" ht="15.75" customHeight="1">
      <c r="A35" s="14" t="s">
        <v>30</v>
      </c>
      <c r="B35" s="45">
        <v>6.3569999999999998E-3</v>
      </c>
      <c r="C35" s="45">
        <v>1.7194000000000001E-2</v>
      </c>
      <c r="D35" s="45">
        <v>2.467E-3</v>
      </c>
      <c r="E35" s="45">
        <v>2.0218E-2</v>
      </c>
      <c r="F35" s="45">
        <v>1.8082000000000001E-2</v>
      </c>
      <c r="P35" s="2"/>
    </row>
    <row r="36" spans="1:16" ht="15">
      <c r="A36" s="1" t="s">
        <v>32</v>
      </c>
      <c r="B36" s="45">
        <v>2.9060000000000002E-3</v>
      </c>
      <c r="C36" s="45">
        <v>7.9290000000000003E-3</v>
      </c>
      <c r="D36" s="45">
        <v>6.8599999999999998E-4</v>
      </c>
      <c r="E36" s="45">
        <v>3.447E-3</v>
      </c>
      <c r="F36" s="45">
        <v>8.0230000000000006E-3</v>
      </c>
      <c r="J36" s="1" t="s">
        <v>2</v>
      </c>
      <c r="K36" s="1" t="s">
        <v>3</v>
      </c>
      <c r="L36" s="1" t="s">
        <v>4</v>
      </c>
      <c r="M36" s="1" t="s">
        <v>5</v>
      </c>
      <c r="P36" s="2"/>
    </row>
    <row r="37" spans="1:16" ht="15">
      <c r="A37" s="1" t="s">
        <v>20</v>
      </c>
      <c r="B37" s="45">
        <v>2.333E-2</v>
      </c>
      <c r="C37" s="45">
        <v>2.8376999999999999E-2</v>
      </c>
      <c r="D37" s="45">
        <v>1.4659999999999999E-2</v>
      </c>
      <c r="E37" s="45">
        <v>7.6817999999999997E-2</v>
      </c>
      <c r="F37" s="45">
        <v>3.1482999999999997E-2</v>
      </c>
      <c r="J37" s="1">
        <v>100</v>
      </c>
      <c r="K37" s="1">
        <v>100</v>
      </c>
      <c r="L37" s="1" t="s">
        <v>23</v>
      </c>
      <c r="M37" s="1" t="s">
        <v>24</v>
      </c>
      <c r="P37" s="2"/>
    </row>
    <row r="38" spans="1:16" ht="15">
      <c r="A38" s="1" t="s">
        <v>21</v>
      </c>
      <c r="B38" s="45">
        <v>2.2599999999999999E-4</v>
      </c>
      <c r="C38" s="45">
        <v>6.7084000000000005E-2</v>
      </c>
      <c r="D38" s="45">
        <v>2.4818E-2</v>
      </c>
      <c r="E38" s="45">
        <v>0.116235</v>
      </c>
      <c r="F38" s="45">
        <v>0.116678</v>
      </c>
      <c r="J38" s="1">
        <v>50</v>
      </c>
      <c r="K38" s="1">
        <v>200</v>
      </c>
      <c r="L38" s="1" t="s">
        <v>23</v>
      </c>
      <c r="M38" s="1" t="s">
        <v>24</v>
      </c>
      <c r="P38" s="2"/>
    </row>
    <row r="39" spans="1:16" ht="15">
      <c r="J39" s="1">
        <v>200</v>
      </c>
      <c r="K39" s="1">
        <v>50</v>
      </c>
      <c r="L39" s="1" t="s">
        <v>23</v>
      </c>
      <c r="M39" s="1" t="s">
        <v>24</v>
      </c>
      <c r="P39" s="2"/>
    </row>
    <row r="40" spans="1:16" ht="15">
      <c r="A40" s="1" t="s">
        <v>54</v>
      </c>
      <c r="B40" s="2" t="s">
        <v>10</v>
      </c>
      <c r="C40" s="2" t="s">
        <v>11</v>
      </c>
      <c r="D40" s="2" t="s">
        <v>12</v>
      </c>
      <c r="E40" s="2" t="s">
        <v>13</v>
      </c>
      <c r="F40" s="2" t="s">
        <v>49</v>
      </c>
      <c r="J40" s="1">
        <v>100</v>
      </c>
      <c r="K40" s="1">
        <v>100</v>
      </c>
      <c r="L40" s="1" t="s">
        <v>51</v>
      </c>
      <c r="M40" s="1" t="s">
        <v>52</v>
      </c>
      <c r="P40" s="2"/>
    </row>
    <row r="41" spans="1:16" ht="15">
      <c r="A41" s="1" t="s">
        <v>44</v>
      </c>
      <c r="B41" s="45">
        <f t="shared" ref="B41:F41" si="1">AVERAGE(K2:K7)</f>
        <v>0.86772250000000006</v>
      </c>
      <c r="C41" s="45">
        <f t="shared" si="1"/>
        <v>0.77693183333333327</v>
      </c>
      <c r="D41" s="45">
        <f t="shared" si="1"/>
        <v>5.6239833333333329E-2</v>
      </c>
      <c r="E41" s="45">
        <f t="shared" si="1"/>
        <v>0.96090066666666651</v>
      </c>
      <c r="F41" s="45">
        <f t="shared" si="1"/>
        <v>0.77454433333333317</v>
      </c>
      <c r="J41" s="1">
        <v>50</v>
      </c>
      <c r="K41" s="1">
        <v>200</v>
      </c>
      <c r="L41" s="1" t="s">
        <v>51</v>
      </c>
      <c r="M41" s="1" t="s">
        <v>52</v>
      </c>
      <c r="P41" s="2"/>
    </row>
    <row r="42" spans="1:16" ht="15">
      <c r="A42" s="14" t="s">
        <v>30</v>
      </c>
      <c r="B42" s="45">
        <f t="shared" ref="B42:F42" si="2">AVERAGE(K8:K13)</f>
        <v>0.72244416666666667</v>
      </c>
      <c r="C42" s="45">
        <f t="shared" si="2"/>
        <v>0.6334265</v>
      </c>
      <c r="D42" s="45">
        <f t="shared" si="2"/>
        <v>6.0054333333333328E-2</v>
      </c>
      <c r="E42" s="45">
        <f t="shared" si="2"/>
        <v>0.81641950000000019</v>
      </c>
      <c r="F42" s="45">
        <f t="shared" si="2"/>
        <v>0.62846866666666668</v>
      </c>
      <c r="J42" s="1">
        <v>200</v>
      </c>
      <c r="K42" s="1">
        <v>50</v>
      </c>
      <c r="L42" s="1" t="s">
        <v>51</v>
      </c>
      <c r="M42" s="1" t="s">
        <v>52</v>
      </c>
      <c r="P42" s="2"/>
    </row>
    <row r="43" spans="1:16" ht="15">
      <c r="A43" s="1" t="s">
        <v>32</v>
      </c>
      <c r="B43" s="45">
        <f t="shared" ref="B43:F43" si="3">AVERAGE(K14:K19)</f>
        <v>0.81699199999999994</v>
      </c>
      <c r="C43" s="45">
        <f t="shared" si="3"/>
        <v>0.66917550000000003</v>
      </c>
      <c r="D43" s="45">
        <f t="shared" si="3"/>
        <v>2.5892333333333333E-2</v>
      </c>
      <c r="E43" s="45">
        <f t="shared" si="3"/>
        <v>0.96747316666666661</v>
      </c>
      <c r="F43" s="45">
        <f t="shared" si="3"/>
        <v>0.6665106666666667</v>
      </c>
      <c r="P43" s="2"/>
    </row>
    <row r="44" spans="1:16" ht="15">
      <c r="A44" s="1" t="s">
        <v>20</v>
      </c>
      <c r="B44" s="45">
        <f t="shared" ref="B44:F44" si="4">AVERAGE(K20:K25)</f>
        <v>0.6694836666666667</v>
      </c>
      <c r="C44" s="45">
        <f t="shared" si="4"/>
        <v>0.83456399999999997</v>
      </c>
      <c r="D44" s="45">
        <f t="shared" si="4"/>
        <v>8.3940500000000015E-2</v>
      </c>
      <c r="E44" s="45">
        <f t="shared" si="4"/>
        <v>0.49424616666666665</v>
      </c>
      <c r="F44" s="45">
        <f t="shared" si="4"/>
        <v>0.84472099999999994</v>
      </c>
      <c r="P44" s="2"/>
    </row>
    <row r="45" spans="1:16" ht="15">
      <c r="A45" s="1" t="s">
        <v>21</v>
      </c>
      <c r="B45" s="45">
        <f t="shared" ref="B45:F45" si="5">AVERAGE(K26:K31)</f>
        <v>0.49850283333333339</v>
      </c>
      <c r="C45" s="45">
        <f t="shared" si="5"/>
        <v>0.30897250000000004</v>
      </c>
      <c r="D45" s="45">
        <f t="shared" si="5"/>
        <v>0.17693599999999998</v>
      </c>
      <c r="E45" s="45">
        <f t="shared" si="5"/>
        <v>0.82861183333333344</v>
      </c>
      <c r="F45" s="45">
        <f t="shared" si="5"/>
        <v>0.16839400000000002</v>
      </c>
      <c r="P45" s="2"/>
    </row>
    <row r="46" spans="1:16" ht="15">
      <c r="P46" s="2"/>
    </row>
    <row r="47" spans="1:16" ht="15">
      <c r="P47" s="2"/>
    </row>
    <row r="48" spans="1:16" ht="15">
      <c r="P48" s="2"/>
    </row>
    <row r="49" spans="16:16" ht="15">
      <c r="P49" s="2"/>
    </row>
    <row r="50" spans="16:16" ht="15">
      <c r="P50" s="2"/>
    </row>
    <row r="51" spans="16:16" ht="15">
      <c r="P51" s="2"/>
    </row>
    <row r="52" spans="16:16" ht="15">
      <c r="P52" s="2"/>
    </row>
    <row r="53" spans="16:16" ht="15">
      <c r="P53" s="2"/>
    </row>
    <row r="54" spans="16:16" ht="15">
      <c r="P54" s="2"/>
    </row>
    <row r="55" spans="16:16" ht="15">
      <c r="P55" s="2"/>
    </row>
    <row r="56" spans="16:16" ht="15">
      <c r="P56" s="2"/>
    </row>
    <row r="57" spans="16:16" ht="15">
      <c r="P57" s="2"/>
    </row>
    <row r="58" spans="16:16" ht="15">
      <c r="P58" s="2"/>
    </row>
    <row r="59" spans="16:16" ht="15">
      <c r="P59" s="2"/>
    </row>
    <row r="60" spans="16:16" ht="15">
      <c r="P60" s="2"/>
    </row>
    <row r="61" spans="16:16" ht="15">
      <c r="P61" s="2"/>
    </row>
    <row r="62" spans="16:16" ht="15">
      <c r="P62" s="2"/>
    </row>
    <row r="63" spans="16:16" ht="15">
      <c r="P63" s="2"/>
    </row>
    <row r="64" spans="16:16" ht="15">
      <c r="P64" s="2"/>
    </row>
    <row r="65" spans="1:16" ht="15">
      <c r="P65" s="2"/>
    </row>
    <row r="66" spans="1:16" ht="15">
      <c r="P66" s="2"/>
    </row>
    <row r="67" spans="1:16" ht="15">
      <c r="P67" s="2"/>
    </row>
    <row r="68" spans="1:16" ht="15">
      <c r="P68" s="2"/>
    </row>
    <row r="69" spans="1:16" ht="15">
      <c r="P69" s="2"/>
    </row>
    <row r="70" spans="1:16" ht="15">
      <c r="P70" s="2"/>
    </row>
    <row r="71" spans="1:16" ht="15">
      <c r="P71" s="2"/>
    </row>
    <row r="72" spans="1:16" ht="15">
      <c r="P72" s="2"/>
    </row>
    <row r="73" spans="1:16" ht="12.75">
      <c r="A73" s="11" t="s">
        <v>36</v>
      </c>
      <c r="B73" s="11">
        <v>2</v>
      </c>
      <c r="C73" s="11">
        <v>100</v>
      </c>
      <c r="D73" s="11">
        <v>100</v>
      </c>
      <c r="E73" s="11">
        <v>0.9</v>
      </c>
      <c r="F73" s="11">
        <v>0.1</v>
      </c>
      <c r="G73" s="11" t="s">
        <v>33</v>
      </c>
      <c r="H73" s="29" t="s">
        <v>45</v>
      </c>
      <c r="I73" s="11" t="s">
        <v>46</v>
      </c>
      <c r="J73" s="11" t="s">
        <v>18</v>
      </c>
      <c r="K73" s="11">
        <v>0.58386711847115103</v>
      </c>
      <c r="L73" s="11">
        <v>0.791170634920634</v>
      </c>
      <c r="M73" s="11">
        <v>0.3125</v>
      </c>
      <c r="N73" s="11">
        <v>0.28421052631578902</v>
      </c>
      <c r="O73" s="11">
        <v>0.88352371062651403</v>
      </c>
      <c r="P73" s="1">
        <f t="shared" ref="P73:P78" si="6">2*(M73*N73)/(M73+N73)</f>
        <v>0.29768467475192917</v>
      </c>
    </row>
    <row r="74" spans="1:16" ht="12.75">
      <c r="A74" s="1" t="s">
        <v>36</v>
      </c>
      <c r="B74" s="1">
        <v>2</v>
      </c>
      <c r="C74" s="1">
        <v>50</v>
      </c>
      <c r="D74" s="1">
        <v>200</v>
      </c>
      <c r="E74" s="1">
        <v>0.9</v>
      </c>
      <c r="F74" s="1">
        <v>0.1</v>
      </c>
      <c r="G74" s="1" t="s">
        <v>33</v>
      </c>
      <c r="H74" s="37" t="s">
        <v>45</v>
      </c>
      <c r="I74" s="1" t="s">
        <v>46</v>
      </c>
      <c r="J74" s="1" t="s">
        <v>18</v>
      </c>
      <c r="K74" s="1">
        <v>0.57206258767375295</v>
      </c>
      <c r="L74" s="1">
        <v>0.81119791666666596</v>
      </c>
      <c r="M74" s="1">
        <v>0.33333333333333298</v>
      </c>
      <c r="N74" s="1">
        <v>0.22763157894736799</v>
      </c>
      <c r="O74" s="34">
        <v>0.91649359640013806</v>
      </c>
      <c r="P74" s="1">
        <f t="shared" si="6"/>
        <v>0.27052384675527713</v>
      </c>
    </row>
    <row r="75" spans="1:16" ht="12.75">
      <c r="A75" s="1" t="s">
        <v>36</v>
      </c>
      <c r="B75" s="1">
        <v>2</v>
      </c>
      <c r="C75" s="1">
        <v>200</v>
      </c>
      <c r="D75" s="1">
        <v>50</v>
      </c>
      <c r="E75" s="1">
        <v>0.9</v>
      </c>
      <c r="F75" s="1">
        <v>0.1</v>
      </c>
      <c r="G75" s="1" t="s">
        <v>33</v>
      </c>
      <c r="H75" s="37" t="s">
        <v>45</v>
      </c>
      <c r="I75" s="1" t="s">
        <v>46</v>
      </c>
      <c r="J75" s="1" t="s">
        <v>18</v>
      </c>
      <c r="K75" s="1">
        <v>0.61766341476744802</v>
      </c>
      <c r="L75" s="1">
        <v>0.779451884920634</v>
      </c>
      <c r="M75" s="1">
        <v>0.31974637681159401</v>
      </c>
      <c r="N75" s="34">
        <v>0.384210526315789</v>
      </c>
      <c r="O75" s="1">
        <v>0.85111630321910603</v>
      </c>
      <c r="P75" s="1">
        <f t="shared" si="6"/>
        <v>0.34902683154772352</v>
      </c>
    </row>
    <row r="76" spans="1:16" ht="12.75">
      <c r="A76" s="1" t="s">
        <v>36</v>
      </c>
      <c r="B76" s="1">
        <v>2</v>
      </c>
      <c r="C76" s="1">
        <v>100</v>
      </c>
      <c r="D76" s="1">
        <v>100</v>
      </c>
      <c r="E76" s="1">
        <v>0.7</v>
      </c>
      <c r="F76" s="1">
        <v>0.05</v>
      </c>
      <c r="G76" s="1" t="s">
        <v>33</v>
      </c>
      <c r="H76" s="37" t="s">
        <v>45</v>
      </c>
      <c r="I76" s="1" t="s">
        <v>46</v>
      </c>
      <c r="J76" s="1" t="s">
        <v>18</v>
      </c>
      <c r="K76" s="1">
        <v>0.61766341476744802</v>
      </c>
      <c r="L76" s="1">
        <v>0.779451884920634</v>
      </c>
      <c r="M76" s="1">
        <v>0.31974637681159401</v>
      </c>
      <c r="N76" s="34">
        <v>0.384210526315789</v>
      </c>
      <c r="O76" s="1">
        <v>0.85111630321910603</v>
      </c>
      <c r="P76" s="1">
        <f t="shared" si="6"/>
        <v>0.34902683154772352</v>
      </c>
    </row>
    <row r="77" spans="1:16" ht="12.75">
      <c r="A77" s="1" t="s">
        <v>36</v>
      </c>
      <c r="B77" s="1">
        <v>2</v>
      </c>
      <c r="C77" s="1">
        <v>50</v>
      </c>
      <c r="D77" s="1">
        <v>200</v>
      </c>
      <c r="E77" s="1">
        <v>0.7</v>
      </c>
      <c r="F77" s="1">
        <v>0.05</v>
      </c>
      <c r="G77" s="1" t="s">
        <v>33</v>
      </c>
      <c r="H77" s="37" t="s">
        <v>45</v>
      </c>
      <c r="I77" s="1" t="s">
        <v>46</v>
      </c>
      <c r="J77" s="1" t="s">
        <v>18</v>
      </c>
      <c r="K77" s="1">
        <v>0.60856356233262199</v>
      </c>
      <c r="L77" s="34">
        <v>0.81913442460317398</v>
      </c>
      <c r="M77" s="34">
        <v>0.42391304347825998</v>
      </c>
      <c r="N77" s="1">
        <v>0.30526315789473601</v>
      </c>
      <c r="O77" s="1">
        <v>0.91186396677050796</v>
      </c>
      <c r="P77" s="1">
        <f t="shared" si="6"/>
        <v>0.35493488153145997</v>
      </c>
    </row>
    <row r="78" spans="1:16" ht="12.75">
      <c r="A78" s="1" t="s">
        <v>36</v>
      </c>
      <c r="B78" s="1">
        <v>2</v>
      </c>
      <c r="C78" s="1">
        <v>200</v>
      </c>
      <c r="D78" s="1">
        <v>50</v>
      </c>
      <c r="E78" s="1">
        <v>0.7</v>
      </c>
      <c r="F78" s="1">
        <v>0.05</v>
      </c>
      <c r="G78" s="1" t="s">
        <v>33</v>
      </c>
      <c r="H78" s="37" t="s">
        <v>45</v>
      </c>
      <c r="I78" s="1" t="s">
        <v>46</v>
      </c>
      <c r="J78" s="1" t="s">
        <v>18</v>
      </c>
      <c r="K78" s="34">
        <v>0.62233631196370898</v>
      </c>
      <c r="L78" s="1">
        <v>0.78738839285714202</v>
      </c>
      <c r="M78" s="1">
        <v>0.33300395256916898</v>
      </c>
      <c r="N78" s="34">
        <v>0.384210526315789</v>
      </c>
      <c r="O78" s="1">
        <v>0.86046209761162995</v>
      </c>
      <c r="P78" s="42">
        <f t="shared" si="6"/>
        <v>0.35677925543486066</v>
      </c>
    </row>
    <row r="79" spans="1:16" ht="15">
      <c r="P79" s="2"/>
    </row>
    <row r="80" spans="1:16" ht="15">
      <c r="P80" s="2"/>
    </row>
    <row r="81" spans="16:16" ht="15">
      <c r="P81" s="2"/>
    </row>
    <row r="82" spans="16:16" ht="15">
      <c r="P82" s="2"/>
    </row>
    <row r="83" spans="16:16" ht="15">
      <c r="P83" s="2"/>
    </row>
    <row r="84" spans="16:16" ht="15">
      <c r="P84" s="2"/>
    </row>
    <row r="85" spans="16:16" ht="15">
      <c r="P85" s="2"/>
    </row>
    <row r="86" spans="16:16" ht="15">
      <c r="P86" s="2"/>
    </row>
    <row r="87" spans="16:16" ht="15">
      <c r="P87" s="2"/>
    </row>
    <row r="88" spans="16:16" ht="15">
      <c r="P88" s="2"/>
    </row>
    <row r="89" spans="16:16" ht="15">
      <c r="P89" s="2"/>
    </row>
    <row r="90" spans="16:16" ht="15">
      <c r="P90" s="2"/>
    </row>
    <row r="91" spans="16:16" ht="15">
      <c r="P91" s="2"/>
    </row>
    <row r="92" spans="16:16" ht="15">
      <c r="P92" s="2"/>
    </row>
    <row r="93" spans="16:16" ht="15">
      <c r="P93" s="2"/>
    </row>
    <row r="94" spans="16:16" ht="15">
      <c r="P94" s="2"/>
    </row>
    <row r="95" spans="16:16" ht="15">
      <c r="P95" s="2"/>
    </row>
    <row r="96" spans="16:16" ht="15">
      <c r="P96" s="2"/>
    </row>
    <row r="97" spans="16:16" ht="15">
      <c r="P97" s="2"/>
    </row>
    <row r="98" spans="16:16" ht="15">
      <c r="P98" s="2"/>
    </row>
    <row r="99" spans="16:16" ht="15">
      <c r="P99" s="2"/>
    </row>
    <row r="100" spans="16:16" ht="15">
      <c r="P100" s="2"/>
    </row>
    <row r="101" spans="16:16" ht="15">
      <c r="P101" s="2"/>
    </row>
    <row r="102" spans="16:16" ht="15">
      <c r="P102" s="2"/>
    </row>
    <row r="103" spans="16:16" ht="15">
      <c r="P103" s="2"/>
    </row>
    <row r="114" spans="8:8" ht="12.75">
      <c r="H114" s="37"/>
    </row>
    <row r="115" spans="8:8" ht="12.75">
      <c r="H115" s="37"/>
    </row>
    <row r="116" spans="8:8" ht="12.75">
      <c r="H116" s="37"/>
    </row>
    <row r="117" spans="8:8" ht="12.75">
      <c r="H117" s="37"/>
    </row>
    <row r="118" spans="8:8" ht="12.75">
      <c r="H118" s="37"/>
    </row>
    <row r="119" spans="8:8" ht="12.75">
      <c r="H119" s="37"/>
    </row>
    <row r="120" spans="8:8" ht="12.75">
      <c r="H120" s="37"/>
    </row>
    <row r="121" spans="8:8" ht="12.75">
      <c r="H121" s="37"/>
    </row>
    <row r="122" spans="8:8" ht="12.75">
      <c r="H122" s="37"/>
    </row>
    <row r="123" spans="8:8" ht="12.75">
      <c r="H123" s="37"/>
    </row>
    <row r="124" spans="8:8" ht="12.75">
      <c r="H124" s="37"/>
    </row>
    <row r="125" spans="8:8" ht="12.75">
      <c r="H125" s="37"/>
    </row>
    <row r="126" spans="8:8" ht="12.75">
      <c r="H126" s="37"/>
    </row>
    <row r="127" spans="8:8" ht="12.75">
      <c r="H127" s="37"/>
    </row>
    <row r="128" spans="8:8" ht="12.75">
      <c r="H128" s="37"/>
    </row>
    <row r="129" spans="8:8" ht="12.75">
      <c r="H129" s="37"/>
    </row>
    <row r="130" spans="8:8" ht="12.75">
      <c r="H130" s="37"/>
    </row>
    <row r="131" spans="8:8" ht="12.75">
      <c r="H131" s="37"/>
    </row>
    <row r="132" spans="8:8" ht="12.75">
      <c r="H132" s="37"/>
    </row>
    <row r="133" spans="8:8" ht="12.75">
      <c r="H133" s="37"/>
    </row>
    <row r="134" spans="8:8" ht="12.75">
      <c r="H134" s="37"/>
    </row>
    <row r="135" spans="8:8" ht="12.75">
      <c r="H135" s="37"/>
    </row>
    <row r="136" spans="8:8" ht="12.75">
      <c r="H136" s="37"/>
    </row>
    <row r="137" spans="8:8" ht="12.75">
      <c r="H137" s="37"/>
    </row>
    <row r="138" spans="8:8" ht="12.75">
      <c r="H138" s="37"/>
    </row>
    <row r="139" spans="8:8" ht="12.75">
      <c r="H139" s="37"/>
    </row>
    <row r="140" spans="8:8" ht="12.75">
      <c r="H140" s="37"/>
    </row>
    <row r="141" spans="8:8" ht="12.75">
      <c r="H141" s="37"/>
    </row>
    <row r="142" spans="8:8" ht="12.75">
      <c r="H142" s="37"/>
    </row>
    <row r="143" spans="8:8" ht="12.75">
      <c r="H143" s="37"/>
    </row>
    <row r="144" spans="8:8" ht="12.75">
      <c r="H144" s="37"/>
    </row>
    <row r="145" spans="8:8" ht="12.75">
      <c r="H145" s="37"/>
    </row>
    <row r="146" spans="8:8" ht="12.75">
      <c r="H146" s="37"/>
    </row>
    <row r="147" spans="8:8" ht="12.75">
      <c r="H147" s="37"/>
    </row>
    <row r="148" spans="8:8" ht="12.75">
      <c r="H148" s="37"/>
    </row>
    <row r="149" spans="8:8" ht="12.75">
      <c r="H149" s="37"/>
    </row>
    <row r="150" spans="8:8" ht="12.75">
      <c r="H150" s="37"/>
    </row>
    <row r="151" spans="8:8" ht="12.75">
      <c r="H151" s="37"/>
    </row>
    <row r="152" spans="8:8" ht="12.75">
      <c r="H152" s="37"/>
    </row>
    <row r="153" spans="8:8" ht="12.75">
      <c r="H153" s="37"/>
    </row>
    <row r="154" spans="8:8" ht="12.75">
      <c r="H154" s="37"/>
    </row>
    <row r="155" spans="8:8" ht="12.75">
      <c r="H155" s="37"/>
    </row>
    <row r="156" spans="8:8" ht="12.75">
      <c r="H156" s="37"/>
    </row>
    <row r="157" spans="8:8" ht="12.75">
      <c r="H157" s="37"/>
    </row>
    <row r="158" spans="8:8" ht="12.75">
      <c r="H158" s="37"/>
    </row>
    <row r="159" spans="8:8" ht="12.75">
      <c r="H159" s="37"/>
    </row>
    <row r="160" spans="8:8" ht="12.75">
      <c r="H160" s="37"/>
    </row>
    <row r="161" spans="8:8" ht="12.75">
      <c r="H161" s="37"/>
    </row>
    <row r="162" spans="8:8" ht="12.75">
      <c r="H162" s="37"/>
    </row>
    <row r="163" spans="8:8" ht="12.75">
      <c r="H163" s="37"/>
    </row>
    <row r="164" spans="8:8" ht="12.75">
      <c r="H164" s="37"/>
    </row>
    <row r="165" spans="8:8" ht="12.75">
      <c r="H165" s="37"/>
    </row>
    <row r="166" spans="8:8" ht="12.75">
      <c r="H166" s="37"/>
    </row>
    <row r="167" spans="8:8" ht="12.75">
      <c r="H167" s="37"/>
    </row>
    <row r="168" spans="8:8" ht="12.75">
      <c r="H168" s="37"/>
    </row>
    <row r="169" spans="8:8" ht="12.75">
      <c r="H169" s="37"/>
    </row>
    <row r="170" spans="8:8" ht="12.75">
      <c r="H170" s="37"/>
    </row>
    <row r="171" spans="8:8" ht="12.75">
      <c r="H171" s="37"/>
    </row>
    <row r="172" spans="8:8" ht="12.75">
      <c r="H172" s="37"/>
    </row>
    <row r="173" spans="8:8" ht="12.75">
      <c r="H173" s="37"/>
    </row>
    <row r="174" spans="8:8" ht="12.75">
      <c r="H174" s="37"/>
    </row>
    <row r="175" spans="8:8" ht="12.75">
      <c r="H175" s="37"/>
    </row>
    <row r="176" spans="8:8" ht="12.75">
      <c r="H176" s="37"/>
    </row>
    <row r="177" spans="8:8" ht="12.75">
      <c r="H177" s="37"/>
    </row>
    <row r="178" spans="8:8" ht="12.75">
      <c r="H178" s="37"/>
    </row>
    <row r="179" spans="8:8" ht="12.75">
      <c r="H179" s="37"/>
    </row>
    <row r="180" spans="8:8" ht="12.75">
      <c r="H180" s="37"/>
    </row>
    <row r="181" spans="8:8" ht="12.75">
      <c r="H181" s="37"/>
    </row>
    <row r="182" spans="8:8" ht="12.75">
      <c r="H182" s="37"/>
    </row>
    <row r="183" spans="8:8" ht="12.75">
      <c r="H183" s="37"/>
    </row>
    <row r="184" spans="8:8" ht="12.75">
      <c r="H184" s="37"/>
    </row>
    <row r="185" spans="8:8" ht="12.75">
      <c r="H185" s="37"/>
    </row>
    <row r="186" spans="8:8" ht="12.75">
      <c r="H186" s="37"/>
    </row>
    <row r="187" spans="8:8" ht="12.75">
      <c r="H187" s="37"/>
    </row>
    <row r="188" spans="8:8" ht="12.75">
      <c r="H188" s="37"/>
    </row>
    <row r="189" spans="8:8" ht="12.75">
      <c r="H189" s="37"/>
    </row>
    <row r="190" spans="8:8" ht="12.75">
      <c r="H190" s="37"/>
    </row>
    <row r="191" spans="8:8" ht="12.75">
      <c r="H191" s="37"/>
    </row>
    <row r="192" spans="8:8" ht="12.75">
      <c r="H192" s="37"/>
    </row>
    <row r="193" spans="8:8" ht="12.75">
      <c r="H193" s="37"/>
    </row>
    <row r="194" spans="8:8" ht="12.75">
      <c r="H194" s="37"/>
    </row>
    <row r="195" spans="8:8" ht="12.75">
      <c r="H195" s="37"/>
    </row>
    <row r="196" spans="8:8" ht="12.75">
      <c r="H196" s="37"/>
    </row>
    <row r="197" spans="8:8" ht="12.75">
      <c r="H197" s="37"/>
    </row>
    <row r="198" spans="8:8" ht="12.75">
      <c r="H198" s="37"/>
    </row>
    <row r="199" spans="8:8" ht="12.75">
      <c r="H199" s="37"/>
    </row>
    <row r="200" spans="8:8" ht="12.75">
      <c r="H200" s="37"/>
    </row>
    <row r="201" spans="8:8" ht="12.75">
      <c r="H201" s="37"/>
    </row>
    <row r="202" spans="8:8" ht="12.75">
      <c r="H202" s="37"/>
    </row>
    <row r="203" spans="8:8" ht="12.75">
      <c r="H203" s="37"/>
    </row>
    <row r="204" spans="8:8" ht="12.75">
      <c r="H204" s="37"/>
    </row>
    <row r="205" spans="8:8" ht="12.75">
      <c r="H205" s="37"/>
    </row>
    <row r="206" spans="8:8" ht="12.75">
      <c r="H206" s="37"/>
    </row>
    <row r="207" spans="8:8" ht="12.75">
      <c r="H207" s="37"/>
    </row>
    <row r="208" spans="8:8" ht="12.75">
      <c r="H208" s="37"/>
    </row>
    <row r="209" spans="8:8" ht="12.75">
      <c r="H209" s="37"/>
    </row>
    <row r="210" spans="8:8" ht="12.75">
      <c r="H210" s="37"/>
    </row>
    <row r="211" spans="8:8" ht="12.75">
      <c r="H211" s="37"/>
    </row>
    <row r="212" spans="8:8" ht="12.75">
      <c r="H212" s="37"/>
    </row>
    <row r="213" spans="8:8" ht="12.75">
      <c r="H213" s="37"/>
    </row>
    <row r="214" spans="8:8" ht="12.75">
      <c r="H214" s="37"/>
    </row>
    <row r="215" spans="8:8" ht="12.75">
      <c r="H215" s="37"/>
    </row>
    <row r="216" spans="8:8" ht="12.75">
      <c r="H216" s="37"/>
    </row>
    <row r="217" spans="8:8" ht="12.75">
      <c r="H217" s="37"/>
    </row>
    <row r="218" spans="8:8" ht="12.75">
      <c r="H218" s="37"/>
    </row>
    <row r="219" spans="8:8" ht="12.75">
      <c r="H219" s="37"/>
    </row>
    <row r="220" spans="8:8" ht="12.75">
      <c r="H220" s="37"/>
    </row>
    <row r="221" spans="8:8" ht="12.75">
      <c r="H221" s="37"/>
    </row>
    <row r="222" spans="8:8" ht="12.75">
      <c r="H222" s="37"/>
    </row>
    <row r="223" spans="8:8" ht="12.75">
      <c r="H223" s="37"/>
    </row>
    <row r="224" spans="8:8" ht="12.75">
      <c r="H224" s="37"/>
    </row>
    <row r="225" spans="8:8" ht="12.75">
      <c r="H225" s="37"/>
    </row>
    <row r="226" spans="8:8" ht="12.75">
      <c r="H226" s="37"/>
    </row>
    <row r="227" spans="8:8" ht="12.75">
      <c r="H227" s="37"/>
    </row>
    <row r="228" spans="8:8" ht="12.75">
      <c r="H228" s="37"/>
    </row>
    <row r="229" spans="8:8" ht="12.75">
      <c r="H229" s="37"/>
    </row>
    <row r="230" spans="8:8" ht="12.75">
      <c r="H230" s="37"/>
    </row>
    <row r="231" spans="8:8" ht="12.75">
      <c r="H231" s="37"/>
    </row>
    <row r="232" spans="8:8" ht="12.75">
      <c r="H232" s="37"/>
    </row>
    <row r="233" spans="8:8" ht="12.75">
      <c r="H233" s="37"/>
    </row>
    <row r="234" spans="8:8" ht="12.75">
      <c r="H234" s="37"/>
    </row>
    <row r="235" spans="8:8" ht="12.75">
      <c r="H235" s="37"/>
    </row>
    <row r="236" spans="8:8" ht="12.75">
      <c r="H236" s="37"/>
    </row>
    <row r="237" spans="8:8" ht="12.75">
      <c r="H237" s="37"/>
    </row>
    <row r="238" spans="8:8" ht="12.75">
      <c r="H238" s="37"/>
    </row>
    <row r="239" spans="8:8" ht="12.75">
      <c r="H239" s="37"/>
    </row>
    <row r="240" spans="8:8" ht="12.75">
      <c r="H240" s="37"/>
    </row>
    <row r="241" spans="8:8" ht="12.75">
      <c r="H241" s="37"/>
    </row>
    <row r="242" spans="8:8" ht="12.75">
      <c r="H242" s="37"/>
    </row>
    <row r="243" spans="8:8" ht="12.75">
      <c r="H243" s="37"/>
    </row>
    <row r="244" spans="8:8" ht="12.75">
      <c r="H244" s="37"/>
    </row>
    <row r="245" spans="8:8" ht="12.75">
      <c r="H245" s="37"/>
    </row>
    <row r="246" spans="8:8" ht="12.75">
      <c r="H246" s="37"/>
    </row>
    <row r="247" spans="8:8" ht="12.75">
      <c r="H247" s="37"/>
    </row>
    <row r="248" spans="8:8" ht="12.75">
      <c r="H248" s="37"/>
    </row>
    <row r="249" spans="8:8" ht="12.75">
      <c r="H249" s="37"/>
    </row>
    <row r="250" spans="8:8" ht="12.75">
      <c r="H250" s="37"/>
    </row>
    <row r="251" spans="8:8" ht="12.75">
      <c r="H251" s="37"/>
    </row>
    <row r="252" spans="8:8" ht="12.75">
      <c r="H252" s="37"/>
    </row>
    <row r="253" spans="8:8" ht="12.75">
      <c r="H253" s="37"/>
    </row>
    <row r="254" spans="8:8" ht="12.75">
      <c r="H254" s="37"/>
    </row>
    <row r="255" spans="8:8" ht="12.75">
      <c r="H255" s="37"/>
    </row>
    <row r="256" spans="8:8" ht="12.75">
      <c r="H256" s="37"/>
    </row>
    <row r="257" spans="8:8" ht="12.75">
      <c r="H257" s="37"/>
    </row>
    <row r="258" spans="8:8" ht="12.75">
      <c r="H258" s="37"/>
    </row>
    <row r="259" spans="8:8" ht="12.75">
      <c r="H259" s="37"/>
    </row>
    <row r="260" spans="8:8" ht="12.75">
      <c r="H260" s="37"/>
    </row>
    <row r="261" spans="8:8" ht="12.75">
      <c r="H261" s="37"/>
    </row>
    <row r="262" spans="8:8" ht="12.75">
      <c r="H262" s="37"/>
    </row>
    <row r="263" spans="8:8" ht="12.75">
      <c r="H263" s="37"/>
    </row>
    <row r="264" spans="8:8" ht="12.75">
      <c r="H264" s="37"/>
    </row>
    <row r="265" spans="8:8" ht="12.75">
      <c r="H265" s="37"/>
    </row>
    <row r="266" spans="8:8" ht="12.75">
      <c r="H266" s="37"/>
    </row>
    <row r="267" spans="8:8" ht="12.75">
      <c r="H267" s="37"/>
    </row>
    <row r="268" spans="8:8" ht="12.75">
      <c r="H268" s="37"/>
    </row>
    <row r="269" spans="8:8" ht="12.75">
      <c r="H269" s="37"/>
    </row>
    <row r="270" spans="8:8" ht="12.75">
      <c r="H270" s="37"/>
    </row>
    <row r="271" spans="8:8" ht="12.75">
      <c r="H271" s="37"/>
    </row>
    <row r="272" spans="8:8" ht="12.75">
      <c r="H272" s="37"/>
    </row>
    <row r="273" spans="8:8" ht="12.75">
      <c r="H273" s="37"/>
    </row>
    <row r="274" spans="8:8" ht="12.75">
      <c r="H274" s="37"/>
    </row>
    <row r="275" spans="8:8" ht="12.75">
      <c r="H275" s="37"/>
    </row>
    <row r="276" spans="8:8" ht="12.75">
      <c r="H276" s="37"/>
    </row>
    <row r="277" spans="8:8" ht="12.75">
      <c r="H277" s="37"/>
    </row>
    <row r="278" spans="8:8" ht="12.75">
      <c r="H278" s="37"/>
    </row>
    <row r="279" spans="8:8" ht="12.75">
      <c r="H279" s="37"/>
    </row>
    <row r="280" spans="8:8" ht="12.75">
      <c r="H280" s="37"/>
    </row>
    <row r="281" spans="8:8" ht="12.75">
      <c r="H281" s="37"/>
    </row>
    <row r="282" spans="8:8" ht="12.75">
      <c r="H282" s="37"/>
    </row>
    <row r="283" spans="8:8" ht="12.75">
      <c r="H283" s="37"/>
    </row>
    <row r="284" spans="8:8" ht="12.75">
      <c r="H284" s="37"/>
    </row>
    <row r="285" spans="8:8" ht="12.75">
      <c r="H285" s="37"/>
    </row>
    <row r="286" spans="8:8" ht="12.75">
      <c r="H286" s="37"/>
    </row>
    <row r="287" spans="8:8" ht="12.75">
      <c r="H287" s="37"/>
    </row>
    <row r="288" spans="8:8" ht="12.75">
      <c r="H288" s="37"/>
    </row>
    <row r="289" spans="8:8" ht="12.75">
      <c r="H289" s="37"/>
    </row>
    <row r="290" spans="8:8" ht="12.75">
      <c r="H290" s="37"/>
    </row>
    <row r="291" spans="8:8" ht="12.75">
      <c r="H291" s="37"/>
    </row>
    <row r="292" spans="8:8" ht="12.75">
      <c r="H292" s="37"/>
    </row>
    <row r="293" spans="8:8" ht="12.75">
      <c r="H293" s="37"/>
    </row>
    <row r="294" spans="8:8" ht="12.75">
      <c r="H294" s="37"/>
    </row>
    <row r="295" spans="8:8" ht="12.75">
      <c r="H295" s="37"/>
    </row>
    <row r="296" spans="8:8" ht="12.75">
      <c r="H296" s="37"/>
    </row>
    <row r="297" spans="8:8" ht="12.75">
      <c r="H297" s="37"/>
    </row>
    <row r="298" spans="8:8" ht="12.75">
      <c r="H298" s="37"/>
    </row>
    <row r="299" spans="8:8" ht="12.75">
      <c r="H299" s="37"/>
    </row>
    <row r="300" spans="8:8" ht="12.75">
      <c r="H300" s="37"/>
    </row>
    <row r="301" spans="8:8" ht="12.75">
      <c r="H301" s="37"/>
    </row>
    <row r="302" spans="8:8" ht="12.75">
      <c r="H302" s="37"/>
    </row>
    <row r="303" spans="8:8" ht="12.75">
      <c r="H303" s="37"/>
    </row>
    <row r="304" spans="8:8" ht="12.75">
      <c r="H304" s="37"/>
    </row>
    <row r="305" spans="8:8" ht="12.75">
      <c r="H305" s="37"/>
    </row>
    <row r="306" spans="8:8" ht="12.75">
      <c r="H306" s="37"/>
    </row>
    <row r="307" spans="8:8" ht="12.75">
      <c r="H307" s="37"/>
    </row>
    <row r="308" spans="8:8" ht="12.75">
      <c r="H308" s="37"/>
    </row>
    <row r="309" spans="8:8" ht="12.75">
      <c r="H309" s="37"/>
    </row>
    <row r="310" spans="8:8" ht="12.75">
      <c r="H310" s="37"/>
    </row>
    <row r="311" spans="8:8" ht="12.75">
      <c r="H311" s="37"/>
    </row>
    <row r="312" spans="8:8" ht="12.75">
      <c r="H312" s="37"/>
    </row>
    <row r="313" spans="8:8" ht="12.75">
      <c r="H313" s="37"/>
    </row>
    <row r="314" spans="8:8" ht="12.75">
      <c r="H314" s="37"/>
    </row>
    <row r="315" spans="8:8" ht="12.75">
      <c r="H315" s="37"/>
    </row>
    <row r="316" spans="8:8" ht="12.75">
      <c r="H316" s="37"/>
    </row>
    <row r="317" spans="8:8" ht="12.75">
      <c r="H317" s="37"/>
    </row>
    <row r="318" spans="8:8" ht="12.75">
      <c r="H318" s="37"/>
    </row>
    <row r="319" spans="8:8" ht="12.75">
      <c r="H319" s="37"/>
    </row>
    <row r="320" spans="8:8" ht="12.75">
      <c r="H320" s="37"/>
    </row>
    <row r="321" spans="8:8" ht="12.75">
      <c r="H321" s="37"/>
    </row>
    <row r="322" spans="8:8" ht="12.75">
      <c r="H322" s="37"/>
    </row>
    <row r="323" spans="8:8" ht="12.75">
      <c r="H323" s="37"/>
    </row>
    <row r="324" spans="8:8" ht="12.75">
      <c r="H324" s="37"/>
    </row>
    <row r="325" spans="8:8" ht="12.75">
      <c r="H325" s="37"/>
    </row>
    <row r="326" spans="8:8" ht="12.75">
      <c r="H326" s="37"/>
    </row>
    <row r="327" spans="8:8" ht="12.75">
      <c r="H327" s="37"/>
    </row>
    <row r="328" spans="8:8" ht="12.75">
      <c r="H328" s="37"/>
    </row>
    <row r="329" spans="8:8" ht="12.75">
      <c r="H329" s="37"/>
    </row>
    <row r="330" spans="8:8" ht="12.75">
      <c r="H330" s="37"/>
    </row>
    <row r="331" spans="8:8" ht="12.75">
      <c r="H331" s="37"/>
    </row>
    <row r="332" spans="8:8" ht="12.75">
      <c r="H332" s="37"/>
    </row>
    <row r="333" spans="8:8" ht="12.75">
      <c r="H333" s="37"/>
    </row>
    <row r="334" spans="8:8" ht="12.75">
      <c r="H334" s="37"/>
    </row>
    <row r="335" spans="8:8" ht="12.75">
      <c r="H335" s="37"/>
    </row>
    <row r="336" spans="8:8" ht="12.75">
      <c r="H336" s="37"/>
    </row>
    <row r="337" spans="8:8" ht="12.75">
      <c r="H337" s="37"/>
    </row>
    <row r="338" spans="8:8" ht="12.75">
      <c r="H338" s="37"/>
    </row>
    <row r="339" spans="8:8" ht="12.75">
      <c r="H339" s="37"/>
    </row>
    <row r="340" spans="8:8" ht="12.75">
      <c r="H340" s="37"/>
    </row>
    <row r="341" spans="8:8" ht="12.75">
      <c r="H341" s="37"/>
    </row>
    <row r="342" spans="8:8" ht="12.75">
      <c r="H342" s="37"/>
    </row>
    <row r="343" spans="8:8" ht="12.75">
      <c r="H343" s="37"/>
    </row>
    <row r="344" spans="8:8" ht="12.75">
      <c r="H344" s="37"/>
    </row>
    <row r="345" spans="8:8" ht="12.75">
      <c r="H345" s="37"/>
    </row>
    <row r="346" spans="8:8" ht="12.75">
      <c r="H346" s="37"/>
    </row>
    <row r="347" spans="8:8" ht="12.75">
      <c r="H347" s="37"/>
    </row>
    <row r="348" spans="8:8" ht="12.75">
      <c r="H348" s="37"/>
    </row>
    <row r="349" spans="8:8" ht="12.75">
      <c r="H349" s="37"/>
    </row>
    <row r="350" spans="8:8" ht="12.75">
      <c r="H350" s="37"/>
    </row>
    <row r="351" spans="8:8" ht="12.75">
      <c r="H351" s="37"/>
    </row>
    <row r="352" spans="8:8" ht="12.75">
      <c r="H352" s="37"/>
    </row>
    <row r="353" spans="8:8" ht="12.75">
      <c r="H353" s="37"/>
    </row>
    <row r="354" spans="8:8" ht="12.75">
      <c r="H354" s="37"/>
    </row>
    <row r="355" spans="8:8" ht="12.75">
      <c r="H355" s="37"/>
    </row>
    <row r="356" spans="8:8" ht="12.75">
      <c r="H356" s="37"/>
    </row>
    <row r="357" spans="8:8" ht="12.75">
      <c r="H357" s="37"/>
    </row>
    <row r="358" spans="8:8" ht="12.75">
      <c r="H358" s="37"/>
    </row>
    <row r="359" spans="8:8" ht="12.75">
      <c r="H359" s="37"/>
    </row>
    <row r="360" spans="8:8" ht="12.75">
      <c r="H360" s="37"/>
    </row>
    <row r="361" spans="8:8" ht="12.75">
      <c r="H361" s="37"/>
    </row>
    <row r="362" spans="8:8" ht="12.75">
      <c r="H362" s="37"/>
    </row>
    <row r="363" spans="8:8" ht="12.75">
      <c r="H363" s="37"/>
    </row>
    <row r="364" spans="8:8" ht="12.75">
      <c r="H364" s="37"/>
    </row>
    <row r="365" spans="8:8" ht="12.75">
      <c r="H365" s="37"/>
    </row>
    <row r="366" spans="8:8" ht="12.75">
      <c r="H366" s="37"/>
    </row>
    <row r="367" spans="8:8" ht="12.75">
      <c r="H367" s="37"/>
    </row>
    <row r="368" spans="8:8" ht="12.75">
      <c r="H368" s="37"/>
    </row>
    <row r="369" spans="8:8" ht="12.75">
      <c r="H369" s="37"/>
    </row>
    <row r="370" spans="8:8" ht="12.75">
      <c r="H370" s="37"/>
    </row>
    <row r="371" spans="8:8" ht="12.75">
      <c r="H371" s="37"/>
    </row>
    <row r="372" spans="8:8" ht="12.75">
      <c r="H372" s="37"/>
    </row>
    <row r="373" spans="8:8" ht="12.75">
      <c r="H373" s="37"/>
    </row>
    <row r="374" spans="8:8" ht="12.75">
      <c r="H374" s="37"/>
    </row>
    <row r="375" spans="8:8" ht="12.75">
      <c r="H375" s="37"/>
    </row>
    <row r="376" spans="8:8" ht="12.75">
      <c r="H376" s="37"/>
    </row>
    <row r="377" spans="8:8" ht="12.75">
      <c r="H377" s="37"/>
    </row>
    <row r="378" spans="8:8" ht="12.75">
      <c r="H378" s="37"/>
    </row>
    <row r="379" spans="8:8" ht="12.75">
      <c r="H379" s="37"/>
    </row>
    <row r="380" spans="8:8" ht="12.75">
      <c r="H380" s="37"/>
    </row>
    <row r="381" spans="8:8" ht="12.75">
      <c r="H381" s="37"/>
    </row>
    <row r="382" spans="8:8" ht="12.75">
      <c r="H382" s="37"/>
    </row>
    <row r="383" spans="8:8" ht="12.75">
      <c r="H383" s="37"/>
    </row>
    <row r="384" spans="8:8" ht="12.75">
      <c r="H384" s="37"/>
    </row>
    <row r="385" spans="8:8" ht="12.75">
      <c r="H385" s="37"/>
    </row>
    <row r="386" spans="8:8" ht="12.75">
      <c r="H386" s="37"/>
    </row>
    <row r="387" spans="8:8" ht="12.75">
      <c r="H387" s="37"/>
    </row>
    <row r="388" spans="8:8" ht="12.75">
      <c r="H388" s="37"/>
    </row>
    <row r="389" spans="8:8" ht="12.75">
      <c r="H389" s="37"/>
    </row>
    <row r="390" spans="8:8" ht="12.75">
      <c r="H390" s="37"/>
    </row>
    <row r="391" spans="8:8" ht="12.75">
      <c r="H391" s="37"/>
    </row>
    <row r="392" spans="8:8" ht="12.75">
      <c r="H392" s="37"/>
    </row>
    <row r="393" spans="8:8" ht="12.75">
      <c r="H393" s="37"/>
    </row>
    <row r="394" spans="8:8" ht="12.75">
      <c r="H394" s="37"/>
    </row>
    <row r="395" spans="8:8" ht="12.75">
      <c r="H395" s="37"/>
    </row>
    <row r="396" spans="8:8" ht="12.75">
      <c r="H396" s="37"/>
    </row>
    <row r="397" spans="8:8" ht="12.75">
      <c r="H397" s="37"/>
    </row>
    <row r="398" spans="8:8" ht="12.75">
      <c r="H398" s="37"/>
    </row>
    <row r="399" spans="8:8" ht="12.75">
      <c r="H399" s="37"/>
    </row>
    <row r="400" spans="8:8" ht="12.75">
      <c r="H400" s="37"/>
    </row>
    <row r="401" spans="8:8" ht="12.75">
      <c r="H401" s="37"/>
    </row>
    <row r="402" spans="8:8" ht="12.75">
      <c r="H402" s="37"/>
    </row>
    <row r="403" spans="8:8" ht="12.75">
      <c r="H403" s="37"/>
    </row>
    <row r="404" spans="8:8" ht="12.75">
      <c r="H404" s="37"/>
    </row>
    <row r="405" spans="8:8" ht="12.75">
      <c r="H405" s="37"/>
    </row>
    <row r="406" spans="8:8" ht="12.75">
      <c r="H406" s="37"/>
    </row>
    <row r="407" spans="8:8" ht="12.75">
      <c r="H407" s="37"/>
    </row>
    <row r="408" spans="8:8" ht="12.75">
      <c r="H408" s="37"/>
    </row>
    <row r="409" spans="8:8" ht="12.75">
      <c r="H409" s="37"/>
    </row>
    <row r="410" spans="8:8" ht="12.75">
      <c r="H410" s="37"/>
    </row>
    <row r="411" spans="8:8" ht="12.75">
      <c r="H411" s="37"/>
    </row>
    <row r="412" spans="8:8" ht="12.75">
      <c r="H412" s="37"/>
    </row>
    <row r="413" spans="8:8" ht="12.75">
      <c r="H413" s="37"/>
    </row>
    <row r="414" spans="8:8" ht="12.75">
      <c r="H414" s="37"/>
    </row>
    <row r="415" spans="8:8" ht="12.75">
      <c r="H415" s="37"/>
    </row>
    <row r="416" spans="8:8" ht="12.75">
      <c r="H416" s="37"/>
    </row>
    <row r="417" spans="8:8" ht="12.75">
      <c r="H417" s="37"/>
    </row>
    <row r="418" spans="8:8" ht="12.75">
      <c r="H418" s="37"/>
    </row>
    <row r="419" spans="8:8" ht="12.75">
      <c r="H419" s="37"/>
    </row>
    <row r="420" spans="8:8" ht="12.75">
      <c r="H420" s="37"/>
    </row>
    <row r="421" spans="8:8" ht="12.75">
      <c r="H421" s="37"/>
    </row>
    <row r="422" spans="8:8" ht="12.75">
      <c r="H422" s="37"/>
    </row>
    <row r="423" spans="8:8" ht="12.75">
      <c r="H423" s="37"/>
    </row>
    <row r="424" spans="8:8" ht="12.75">
      <c r="H424" s="37"/>
    </row>
    <row r="425" spans="8:8" ht="12.75">
      <c r="H425" s="37"/>
    </row>
    <row r="426" spans="8:8" ht="12.75">
      <c r="H426" s="37"/>
    </row>
    <row r="427" spans="8:8" ht="12.75">
      <c r="H427" s="37"/>
    </row>
    <row r="428" spans="8:8" ht="12.75">
      <c r="H428" s="37"/>
    </row>
    <row r="429" spans="8:8" ht="12.75">
      <c r="H429" s="37"/>
    </row>
    <row r="430" spans="8:8" ht="12.75">
      <c r="H430" s="37"/>
    </row>
    <row r="431" spans="8:8" ht="12.75">
      <c r="H431" s="37"/>
    </row>
    <row r="432" spans="8:8" ht="12.75">
      <c r="H432" s="37"/>
    </row>
    <row r="433" spans="8:8" ht="12.75">
      <c r="H433" s="37"/>
    </row>
    <row r="434" spans="8:8" ht="12.75">
      <c r="H434" s="37"/>
    </row>
    <row r="435" spans="8:8" ht="12.75">
      <c r="H435" s="37"/>
    </row>
    <row r="436" spans="8:8" ht="12.75">
      <c r="H436" s="37"/>
    </row>
    <row r="437" spans="8:8" ht="12.75">
      <c r="H437" s="37"/>
    </row>
    <row r="438" spans="8:8" ht="12.75">
      <c r="H438" s="37"/>
    </row>
    <row r="439" spans="8:8" ht="12.75">
      <c r="H439" s="37"/>
    </row>
    <row r="440" spans="8:8" ht="12.75">
      <c r="H440" s="37"/>
    </row>
    <row r="441" spans="8:8" ht="12.75">
      <c r="H441" s="37"/>
    </row>
    <row r="442" spans="8:8" ht="12.75">
      <c r="H442" s="37"/>
    </row>
    <row r="443" spans="8:8" ht="12.75">
      <c r="H443" s="37"/>
    </row>
    <row r="444" spans="8:8" ht="12.75">
      <c r="H444" s="37"/>
    </row>
    <row r="445" spans="8:8" ht="12.75">
      <c r="H445" s="37"/>
    </row>
    <row r="446" spans="8:8" ht="12.75">
      <c r="H446" s="37"/>
    </row>
    <row r="447" spans="8:8" ht="12.75">
      <c r="H447" s="37"/>
    </row>
    <row r="448" spans="8:8" ht="12.75">
      <c r="H448" s="37"/>
    </row>
    <row r="449" spans="8:8" ht="12.75">
      <c r="H449" s="37"/>
    </row>
    <row r="450" spans="8:8" ht="12.75">
      <c r="H450" s="37"/>
    </row>
    <row r="451" spans="8:8" ht="12.75">
      <c r="H451" s="37"/>
    </row>
    <row r="452" spans="8:8" ht="12.75">
      <c r="H452" s="37"/>
    </row>
    <row r="453" spans="8:8" ht="12.75">
      <c r="H453" s="37"/>
    </row>
    <row r="454" spans="8:8" ht="12.75">
      <c r="H454" s="37"/>
    </row>
    <row r="455" spans="8:8" ht="12.75">
      <c r="H455" s="37"/>
    </row>
    <row r="456" spans="8:8" ht="12.75">
      <c r="H456" s="37"/>
    </row>
    <row r="457" spans="8:8" ht="12.75">
      <c r="H457" s="37"/>
    </row>
    <row r="458" spans="8:8" ht="12.75">
      <c r="H458" s="37"/>
    </row>
    <row r="459" spans="8:8" ht="12.75">
      <c r="H459" s="37"/>
    </row>
    <row r="460" spans="8:8" ht="12.75">
      <c r="H460" s="37"/>
    </row>
    <row r="461" spans="8:8" ht="12.75">
      <c r="H461" s="37"/>
    </row>
    <row r="462" spans="8:8" ht="12.75">
      <c r="H462" s="37"/>
    </row>
    <row r="463" spans="8:8" ht="12.75">
      <c r="H463" s="37"/>
    </row>
    <row r="464" spans="8:8" ht="12.75">
      <c r="H464" s="37"/>
    </row>
    <row r="465" spans="8:8" ht="12.75">
      <c r="H465" s="37"/>
    </row>
    <row r="466" spans="8:8" ht="12.75">
      <c r="H466" s="37"/>
    </row>
    <row r="467" spans="8:8" ht="12.75">
      <c r="H467" s="37"/>
    </row>
    <row r="468" spans="8:8" ht="12.75">
      <c r="H468" s="37"/>
    </row>
    <row r="469" spans="8:8" ht="12.75">
      <c r="H469" s="37"/>
    </row>
    <row r="470" spans="8:8" ht="12.75">
      <c r="H470" s="37"/>
    </row>
    <row r="471" spans="8:8" ht="12.75">
      <c r="H471" s="37"/>
    </row>
    <row r="472" spans="8:8" ht="12.75">
      <c r="H472" s="37"/>
    </row>
    <row r="473" spans="8:8" ht="12.75">
      <c r="H473" s="37"/>
    </row>
    <row r="474" spans="8:8" ht="12.75">
      <c r="H474" s="37"/>
    </row>
    <row r="475" spans="8:8" ht="12.75">
      <c r="H475" s="37"/>
    </row>
    <row r="476" spans="8:8" ht="12.75">
      <c r="H476" s="37"/>
    </row>
    <row r="477" spans="8:8" ht="12.75">
      <c r="H477" s="37"/>
    </row>
    <row r="478" spans="8:8" ht="12.75">
      <c r="H478" s="37"/>
    </row>
    <row r="479" spans="8:8" ht="12.75">
      <c r="H479" s="37"/>
    </row>
    <row r="480" spans="8:8" ht="12.75">
      <c r="H480" s="37"/>
    </row>
    <row r="481" spans="8:8" ht="12.75">
      <c r="H481" s="37"/>
    </row>
    <row r="482" spans="8:8" ht="12.75">
      <c r="H482" s="37"/>
    </row>
    <row r="483" spans="8:8" ht="12.75">
      <c r="H483" s="37"/>
    </row>
    <row r="484" spans="8:8" ht="12.75">
      <c r="H484" s="37"/>
    </row>
    <row r="485" spans="8:8" ht="12.75">
      <c r="H485" s="37"/>
    </row>
    <row r="486" spans="8:8" ht="12.75">
      <c r="H486" s="37"/>
    </row>
    <row r="487" spans="8:8" ht="12.75">
      <c r="H487" s="37"/>
    </row>
    <row r="488" spans="8:8" ht="12.75">
      <c r="H488" s="37"/>
    </row>
    <row r="489" spans="8:8" ht="12.75">
      <c r="H489" s="37"/>
    </row>
    <row r="490" spans="8:8" ht="12.75">
      <c r="H490" s="37"/>
    </row>
    <row r="491" spans="8:8" ht="12.75">
      <c r="H491" s="37"/>
    </row>
    <row r="492" spans="8:8" ht="12.75">
      <c r="H492" s="37"/>
    </row>
    <row r="493" spans="8:8" ht="12.75">
      <c r="H493" s="37"/>
    </row>
    <row r="494" spans="8:8" ht="12.75">
      <c r="H494" s="37"/>
    </row>
    <row r="495" spans="8:8" ht="12.75">
      <c r="H495" s="37"/>
    </row>
    <row r="496" spans="8:8" ht="12.75">
      <c r="H496" s="37"/>
    </row>
    <row r="497" spans="8:8" ht="12.75">
      <c r="H497" s="37"/>
    </row>
    <row r="498" spans="8:8" ht="12.75">
      <c r="H498" s="37"/>
    </row>
    <row r="499" spans="8:8" ht="12.75">
      <c r="H499" s="37"/>
    </row>
    <row r="500" spans="8:8" ht="12.75">
      <c r="H500" s="37"/>
    </row>
    <row r="501" spans="8:8" ht="12.75">
      <c r="H501" s="37"/>
    </row>
    <row r="502" spans="8:8" ht="12.75">
      <c r="H502" s="37"/>
    </row>
    <row r="503" spans="8:8" ht="12.75">
      <c r="H503" s="37"/>
    </row>
    <row r="504" spans="8:8" ht="12.75">
      <c r="H504" s="37"/>
    </row>
    <row r="505" spans="8:8" ht="12.75">
      <c r="H505" s="37"/>
    </row>
    <row r="506" spans="8:8" ht="12.75">
      <c r="H506" s="37"/>
    </row>
    <row r="507" spans="8:8" ht="12.75">
      <c r="H507" s="37"/>
    </row>
    <row r="508" spans="8:8" ht="12.75">
      <c r="H508" s="37"/>
    </row>
    <row r="509" spans="8:8" ht="12.75">
      <c r="H509" s="37"/>
    </row>
    <row r="510" spans="8:8" ht="12.75">
      <c r="H510" s="37"/>
    </row>
    <row r="511" spans="8:8" ht="12.75">
      <c r="H511" s="37"/>
    </row>
    <row r="512" spans="8:8" ht="12.75">
      <c r="H512" s="37"/>
    </row>
    <row r="513" spans="8:8" ht="12.75">
      <c r="H513" s="37"/>
    </row>
    <row r="514" spans="8:8" ht="12.75">
      <c r="H514" s="37"/>
    </row>
    <row r="515" spans="8:8" ht="12.75">
      <c r="H515" s="37"/>
    </row>
    <row r="516" spans="8:8" ht="12.75">
      <c r="H516" s="37"/>
    </row>
    <row r="517" spans="8:8" ht="12.75">
      <c r="H517" s="37"/>
    </row>
    <row r="518" spans="8:8" ht="12.75">
      <c r="H518" s="37"/>
    </row>
    <row r="519" spans="8:8" ht="12.75">
      <c r="H519" s="37"/>
    </row>
    <row r="520" spans="8:8" ht="12.75">
      <c r="H520" s="37"/>
    </row>
    <row r="521" spans="8:8" ht="12.75">
      <c r="H521" s="37"/>
    </row>
    <row r="522" spans="8:8" ht="12.75">
      <c r="H522" s="37"/>
    </row>
    <row r="523" spans="8:8" ht="12.75">
      <c r="H523" s="37"/>
    </row>
    <row r="524" spans="8:8" ht="12.75">
      <c r="H524" s="37"/>
    </row>
    <row r="525" spans="8:8" ht="12.75">
      <c r="H525" s="37"/>
    </row>
    <row r="526" spans="8:8" ht="12.75">
      <c r="H526" s="37"/>
    </row>
    <row r="527" spans="8:8" ht="12.75">
      <c r="H527" s="37"/>
    </row>
    <row r="528" spans="8:8" ht="12.75">
      <c r="H528" s="37"/>
    </row>
    <row r="529" spans="8:8" ht="12.75">
      <c r="H529" s="37"/>
    </row>
    <row r="530" spans="8:8" ht="12.75">
      <c r="H530" s="37"/>
    </row>
    <row r="531" spans="8:8" ht="12.75">
      <c r="H531" s="37"/>
    </row>
    <row r="532" spans="8:8" ht="12.75">
      <c r="H532" s="37"/>
    </row>
    <row r="533" spans="8:8" ht="12.75">
      <c r="H533" s="37"/>
    </row>
    <row r="534" spans="8:8" ht="12.75">
      <c r="H534" s="37"/>
    </row>
    <row r="535" spans="8:8" ht="12.75">
      <c r="H535" s="37"/>
    </row>
    <row r="536" spans="8:8" ht="12.75">
      <c r="H536" s="37"/>
    </row>
    <row r="537" spans="8:8" ht="12.75">
      <c r="H537" s="37"/>
    </row>
    <row r="538" spans="8:8" ht="12.75">
      <c r="H538" s="37"/>
    </row>
    <row r="539" spans="8:8" ht="12.75">
      <c r="H539" s="37"/>
    </row>
    <row r="540" spans="8:8" ht="12.75">
      <c r="H540" s="37"/>
    </row>
    <row r="541" spans="8:8" ht="12.75">
      <c r="H541" s="37"/>
    </row>
    <row r="542" spans="8:8" ht="12.75">
      <c r="H542" s="37"/>
    </row>
    <row r="543" spans="8:8" ht="12.75">
      <c r="H543" s="37"/>
    </row>
    <row r="544" spans="8:8" ht="12.75">
      <c r="H544" s="37"/>
    </row>
    <row r="545" spans="8:8" ht="12.75">
      <c r="H545" s="37"/>
    </row>
    <row r="546" spans="8:8" ht="12.75">
      <c r="H546" s="37"/>
    </row>
    <row r="547" spans="8:8" ht="12.75">
      <c r="H547" s="37"/>
    </row>
    <row r="548" spans="8:8" ht="12.75">
      <c r="H548" s="37"/>
    </row>
    <row r="549" spans="8:8" ht="12.75">
      <c r="H549" s="37"/>
    </row>
    <row r="550" spans="8:8" ht="12.75">
      <c r="H550" s="37"/>
    </row>
    <row r="551" spans="8:8" ht="12.75">
      <c r="H551" s="37"/>
    </row>
    <row r="552" spans="8:8" ht="12.75">
      <c r="H552" s="37"/>
    </row>
    <row r="553" spans="8:8" ht="12.75">
      <c r="H553" s="37"/>
    </row>
    <row r="554" spans="8:8" ht="12.75">
      <c r="H554" s="37"/>
    </row>
    <row r="555" spans="8:8" ht="12.75">
      <c r="H555" s="37"/>
    </row>
    <row r="556" spans="8:8" ht="12.75">
      <c r="H556" s="37"/>
    </row>
    <row r="557" spans="8:8" ht="12.75">
      <c r="H557" s="37"/>
    </row>
    <row r="558" spans="8:8" ht="12.75">
      <c r="H558" s="37"/>
    </row>
    <row r="559" spans="8:8" ht="12.75">
      <c r="H559" s="37"/>
    </row>
    <row r="560" spans="8:8" ht="12.75">
      <c r="H560" s="37"/>
    </row>
    <row r="561" spans="8:8" ht="12.75">
      <c r="H561" s="37"/>
    </row>
    <row r="562" spans="8:8" ht="12.75">
      <c r="H562" s="37"/>
    </row>
    <row r="563" spans="8:8" ht="12.75">
      <c r="H563" s="37"/>
    </row>
    <row r="564" spans="8:8" ht="12.75">
      <c r="H564" s="37"/>
    </row>
    <row r="565" spans="8:8" ht="12.75">
      <c r="H565" s="37"/>
    </row>
    <row r="566" spans="8:8" ht="12.75">
      <c r="H566" s="37"/>
    </row>
    <row r="567" spans="8:8" ht="12.75">
      <c r="H567" s="37"/>
    </row>
    <row r="568" spans="8:8" ht="12.75">
      <c r="H568" s="37"/>
    </row>
    <row r="569" spans="8:8" ht="12.75">
      <c r="H569" s="37"/>
    </row>
    <row r="570" spans="8:8" ht="12.75">
      <c r="H570" s="37"/>
    </row>
    <row r="571" spans="8:8" ht="12.75">
      <c r="H571" s="37"/>
    </row>
    <row r="572" spans="8:8" ht="12.75">
      <c r="H572" s="37"/>
    </row>
    <row r="573" spans="8:8" ht="12.75">
      <c r="H573" s="37"/>
    </row>
    <row r="574" spans="8:8" ht="12.75">
      <c r="H574" s="37"/>
    </row>
    <row r="575" spans="8:8" ht="12.75">
      <c r="H575" s="37"/>
    </row>
    <row r="576" spans="8:8" ht="12.75">
      <c r="H576" s="37"/>
    </row>
    <row r="577" spans="8:8" ht="12.75">
      <c r="H577" s="37"/>
    </row>
    <row r="578" spans="8:8" ht="12.75">
      <c r="H578" s="37"/>
    </row>
    <row r="579" spans="8:8" ht="12.75">
      <c r="H579" s="37"/>
    </row>
    <row r="580" spans="8:8" ht="12.75">
      <c r="H580" s="37"/>
    </row>
    <row r="581" spans="8:8" ht="12.75">
      <c r="H581" s="37"/>
    </row>
    <row r="582" spans="8:8" ht="12.75">
      <c r="H582" s="37"/>
    </row>
    <row r="583" spans="8:8" ht="12.75">
      <c r="H583" s="37"/>
    </row>
    <row r="584" spans="8:8" ht="12.75">
      <c r="H584" s="37"/>
    </row>
    <row r="585" spans="8:8" ht="12.75">
      <c r="H585" s="37"/>
    </row>
    <row r="586" spans="8:8" ht="12.75">
      <c r="H586" s="37"/>
    </row>
    <row r="587" spans="8:8" ht="12.75">
      <c r="H587" s="37"/>
    </row>
    <row r="588" spans="8:8" ht="12.75">
      <c r="H588" s="37"/>
    </row>
    <row r="589" spans="8:8" ht="12.75">
      <c r="H589" s="37"/>
    </row>
    <row r="590" spans="8:8" ht="12.75">
      <c r="H590" s="37"/>
    </row>
    <row r="591" spans="8:8" ht="12.75">
      <c r="H591" s="37"/>
    </row>
    <row r="592" spans="8:8" ht="12.75">
      <c r="H592" s="37"/>
    </row>
    <row r="593" spans="8:8" ht="12.75">
      <c r="H593" s="37"/>
    </row>
    <row r="594" spans="8:8" ht="12.75">
      <c r="H594" s="37"/>
    </row>
    <row r="595" spans="8:8" ht="12.75">
      <c r="H595" s="37"/>
    </row>
    <row r="596" spans="8:8" ht="12.75">
      <c r="H596" s="37"/>
    </row>
    <row r="597" spans="8:8" ht="12.75">
      <c r="H597" s="37"/>
    </row>
    <row r="598" spans="8:8" ht="12.75">
      <c r="H598" s="37"/>
    </row>
    <row r="599" spans="8:8" ht="12.75">
      <c r="H599" s="37"/>
    </row>
    <row r="600" spans="8:8" ht="12.75">
      <c r="H600" s="37"/>
    </row>
    <row r="601" spans="8:8" ht="12.75">
      <c r="H601" s="37"/>
    </row>
    <row r="602" spans="8:8" ht="12.75">
      <c r="H602" s="37"/>
    </row>
    <row r="603" spans="8:8" ht="12.75">
      <c r="H603" s="37"/>
    </row>
    <row r="604" spans="8:8" ht="12.75">
      <c r="H604" s="37"/>
    </row>
    <row r="605" spans="8:8" ht="12.75">
      <c r="H605" s="37"/>
    </row>
    <row r="606" spans="8:8" ht="12.75">
      <c r="H606" s="37"/>
    </row>
    <row r="607" spans="8:8" ht="12.75">
      <c r="H607" s="37"/>
    </row>
    <row r="608" spans="8:8" ht="12.75">
      <c r="H608" s="37"/>
    </row>
    <row r="609" spans="8:8" ht="12.75">
      <c r="H609" s="37"/>
    </row>
    <row r="610" spans="8:8" ht="12.75">
      <c r="H610" s="37"/>
    </row>
    <row r="611" spans="8:8" ht="12.75">
      <c r="H611" s="37"/>
    </row>
    <row r="612" spans="8:8" ht="12.75">
      <c r="H612" s="37"/>
    </row>
    <row r="613" spans="8:8" ht="12.75">
      <c r="H613" s="37"/>
    </row>
    <row r="614" spans="8:8" ht="12.75">
      <c r="H614" s="37"/>
    </row>
    <row r="615" spans="8:8" ht="12.75">
      <c r="H615" s="37"/>
    </row>
    <row r="616" spans="8:8" ht="12.75">
      <c r="H616" s="37"/>
    </row>
    <row r="617" spans="8:8" ht="12.75">
      <c r="H617" s="37"/>
    </row>
    <row r="618" spans="8:8" ht="12.75">
      <c r="H618" s="37"/>
    </row>
    <row r="619" spans="8:8" ht="12.75">
      <c r="H619" s="37"/>
    </row>
    <row r="620" spans="8:8" ht="12.75">
      <c r="H620" s="37"/>
    </row>
    <row r="621" spans="8:8" ht="12.75">
      <c r="H621" s="37"/>
    </row>
    <row r="622" spans="8:8" ht="12.75">
      <c r="H622" s="37"/>
    </row>
    <row r="623" spans="8:8" ht="12.75">
      <c r="H623" s="37"/>
    </row>
    <row r="624" spans="8:8" ht="12.75">
      <c r="H624" s="37"/>
    </row>
    <row r="625" spans="8:8" ht="12.75">
      <c r="H625" s="37"/>
    </row>
    <row r="626" spans="8:8" ht="12.75">
      <c r="H626" s="37"/>
    </row>
    <row r="627" spans="8:8" ht="12.75">
      <c r="H627" s="37"/>
    </row>
    <row r="628" spans="8:8" ht="12.75">
      <c r="H628" s="37"/>
    </row>
    <row r="629" spans="8:8" ht="12.75">
      <c r="H629" s="37"/>
    </row>
    <row r="630" spans="8:8" ht="12.75">
      <c r="H630" s="37"/>
    </row>
    <row r="631" spans="8:8" ht="12.75">
      <c r="H631" s="37"/>
    </row>
    <row r="632" spans="8:8" ht="12.75">
      <c r="H632" s="37"/>
    </row>
    <row r="633" spans="8:8" ht="12.75">
      <c r="H633" s="37"/>
    </row>
    <row r="634" spans="8:8" ht="12.75">
      <c r="H634" s="37"/>
    </row>
    <row r="635" spans="8:8" ht="12.75">
      <c r="H635" s="37"/>
    </row>
    <row r="636" spans="8:8" ht="12.75">
      <c r="H636" s="37"/>
    </row>
    <row r="637" spans="8:8" ht="12.75">
      <c r="H637" s="37"/>
    </row>
    <row r="638" spans="8:8" ht="12.75">
      <c r="H638" s="37"/>
    </row>
    <row r="639" spans="8:8" ht="12.75">
      <c r="H639" s="37"/>
    </row>
    <row r="640" spans="8:8" ht="12.75">
      <c r="H640" s="37"/>
    </row>
    <row r="641" spans="8:8" ht="12.75">
      <c r="H641" s="37"/>
    </row>
    <row r="642" spans="8:8" ht="12.75">
      <c r="H642" s="37"/>
    </row>
    <row r="643" spans="8:8" ht="12.75">
      <c r="H643" s="37"/>
    </row>
    <row r="644" spans="8:8" ht="12.75">
      <c r="H644" s="37"/>
    </row>
    <row r="645" spans="8:8" ht="12.75">
      <c r="H645" s="37"/>
    </row>
    <row r="646" spans="8:8" ht="12.75">
      <c r="H646" s="37"/>
    </row>
    <row r="647" spans="8:8" ht="12.75">
      <c r="H647" s="37"/>
    </row>
    <row r="648" spans="8:8" ht="12.75">
      <c r="H648" s="37"/>
    </row>
    <row r="649" spans="8:8" ht="12.75">
      <c r="H649" s="37"/>
    </row>
    <row r="650" spans="8:8" ht="12.75">
      <c r="H650" s="37"/>
    </row>
    <row r="651" spans="8:8" ht="12.75">
      <c r="H651" s="37"/>
    </row>
    <row r="652" spans="8:8" ht="12.75">
      <c r="H652" s="37"/>
    </row>
    <row r="653" spans="8:8" ht="12.75">
      <c r="H653" s="37"/>
    </row>
    <row r="654" spans="8:8" ht="12.75">
      <c r="H654" s="37"/>
    </row>
    <row r="655" spans="8:8" ht="12.75">
      <c r="H655" s="37"/>
    </row>
    <row r="656" spans="8:8" ht="12.75">
      <c r="H656" s="37"/>
    </row>
    <row r="657" spans="8:8" ht="12.75">
      <c r="H657" s="37"/>
    </row>
    <row r="658" spans="8:8" ht="12.75">
      <c r="H658" s="37"/>
    </row>
    <row r="659" spans="8:8" ht="12.75">
      <c r="H659" s="37"/>
    </row>
    <row r="660" spans="8:8" ht="12.75">
      <c r="H660" s="37"/>
    </row>
    <row r="661" spans="8:8" ht="12.75">
      <c r="H661" s="37"/>
    </row>
    <row r="662" spans="8:8" ht="12.75">
      <c r="H662" s="37"/>
    </row>
    <row r="663" spans="8:8" ht="12.75">
      <c r="H663" s="37"/>
    </row>
    <row r="664" spans="8:8" ht="12.75">
      <c r="H664" s="37"/>
    </row>
    <row r="665" spans="8:8" ht="12.75">
      <c r="H665" s="37"/>
    </row>
    <row r="666" spans="8:8" ht="12.75">
      <c r="H666" s="37"/>
    </row>
    <row r="667" spans="8:8" ht="12.75">
      <c r="H667" s="37"/>
    </row>
    <row r="668" spans="8:8" ht="12.75">
      <c r="H668" s="37"/>
    </row>
    <row r="669" spans="8:8" ht="12.75">
      <c r="H669" s="37"/>
    </row>
    <row r="670" spans="8:8" ht="12.75">
      <c r="H670" s="37"/>
    </row>
    <row r="671" spans="8:8" ht="12.75">
      <c r="H671" s="37"/>
    </row>
    <row r="672" spans="8:8" ht="12.75">
      <c r="H672" s="37"/>
    </row>
    <row r="673" spans="8:8" ht="12.75">
      <c r="H673" s="37"/>
    </row>
    <row r="674" spans="8:8" ht="12.75">
      <c r="H674" s="37"/>
    </row>
    <row r="675" spans="8:8" ht="12.75">
      <c r="H675" s="37"/>
    </row>
    <row r="676" spans="8:8" ht="12.75">
      <c r="H676" s="37"/>
    </row>
    <row r="677" spans="8:8" ht="12.75">
      <c r="H677" s="37"/>
    </row>
    <row r="678" spans="8:8" ht="12.75">
      <c r="H678" s="37"/>
    </row>
    <row r="679" spans="8:8" ht="12.75">
      <c r="H679" s="37"/>
    </row>
    <row r="680" spans="8:8" ht="12.75">
      <c r="H680" s="37"/>
    </row>
    <row r="681" spans="8:8" ht="12.75">
      <c r="H681" s="37"/>
    </row>
    <row r="682" spans="8:8" ht="12.75">
      <c r="H682" s="37"/>
    </row>
    <row r="683" spans="8:8" ht="12.75">
      <c r="H683" s="37"/>
    </row>
    <row r="684" spans="8:8" ht="12.75">
      <c r="H684" s="37"/>
    </row>
    <row r="685" spans="8:8" ht="12.75">
      <c r="H685" s="37"/>
    </row>
    <row r="686" spans="8:8" ht="12.75">
      <c r="H686" s="37"/>
    </row>
    <row r="687" spans="8:8" ht="12.75">
      <c r="H687" s="37"/>
    </row>
    <row r="688" spans="8:8" ht="12.75">
      <c r="H688" s="37"/>
    </row>
    <row r="689" spans="8:8" ht="12.75">
      <c r="H689" s="37"/>
    </row>
    <row r="690" spans="8:8" ht="12.75">
      <c r="H690" s="37"/>
    </row>
    <row r="691" spans="8:8" ht="12.75">
      <c r="H691" s="37"/>
    </row>
    <row r="692" spans="8:8" ht="12.75">
      <c r="H692" s="37"/>
    </row>
    <row r="693" spans="8:8" ht="12.75">
      <c r="H693" s="37"/>
    </row>
    <row r="694" spans="8:8" ht="12.75">
      <c r="H694" s="37"/>
    </row>
    <row r="695" spans="8:8" ht="12.75">
      <c r="H695" s="37"/>
    </row>
    <row r="696" spans="8:8" ht="12.75">
      <c r="H696" s="37"/>
    </row>
    <row r="697" spans="8:8" ht="12.75">
      <c r="H697" s="37"/>
    </row>
    <row r="698" spans="8:8" ht="12.75">
      <c r="H698" s="37"/>
    </row>
    <row r="699" spans="8:8" ht="12.75">
      <c r="H699" s="37"/>
    </row>
    <row r="700" spans="8:8" ht="12.75">
      <c r="H700" s="37"/>
    </row>
    <row r="701" spans="8:8" ht="12.75">
      <c r="H701" s="37"/>
    </row>
    <row r="702" spans="8:8" ht="12.75">
      <c r="H702" s="37"/>
    </row>
    <row r="703" spans="8:8" ht="12.75">
      <c r="H703" s="37"/>
    </row>
    <row r="704" spans="8:8" ht="12.75">
      <c r="H704" s="37"/>
    </row>
    <row r="705" spans="8:8" ht="12.75">
      <c r="H705" s="37"/>
    </row>
    <row r="706" spans="8:8" ht="12.75">
      <c r="H706" s="37"/>
    </row>
    <row r="707" spans="8:8" ht="12.75">
      <c r="H707" s="37"/>
    </row>
    <row r="708" spans="8:8" ht="12.75">
      <c r="H708" s="37"/>
    </row>
    <row r="709" spans="8:8" ht="12.75">
      <c r="H709" s="37"/>
    </row>
    <row r="710" spans="8:8" ht="12.75">
      <c r="H710" s="37"/>
    </row>
    <row r="711" spans="8:8" ht="12.75">
      <c r="H711" s="37"/>
    </row>
    <row r="712" spans="8:8" ht="12.75">
      <c r="H712" s="37"/>
    </row>
    <row r="713" spans="8:8" ht="12.75">
      <c r="H713" s="37"/>
    </row>
    <row r="714" spans="8:8" ht="12.75">
      <c r="H714" s="37"/>
    </row>
    <row r="715" spans="8:8" ht="12.75">
      <c r="H715" s="37"/>
    </row>
    <row r="716" spans="8:8" ht="12.75">
      <c r="H716" s="37"/>
    </row>
    <row r="717" spans="8:8" ht="12.75">
      <c r="H717" s="37"/>
    </row>
    <row r="718" spans="8:8" ht="12.75">
      <c r="H718" s="37"/>
    </row>
    <row r="719" spans="8:8" ht="12.75">
      <c r="H719" s="37"/>
    </row>
    <row r="720" spans="8:8" ht="12.75">
      <c r="H720" s="37"/>
    </row>
    <row r="721" spans="8:8" ht="12.75">
      <c r="H721" s="37"/>
    </row>
    <row r="722" spans="8:8" ht="12.75">
      <c r="H722" s="37"/>
    </row>
    <row r="723" spans="8:8" ht="12.75">
      <c r="H723" s="37"/>
    </row>
    <row r="724" spans="8:8" ht="12.75">
      <c r="H724" s="37"/>
    </row>
    <row r="725" spans="8:8" ht="12.75">
      <c r="H725" s="37"/>
    </row>
    <row r="726" spans="8:8" ht="12.75">
      <c r="H726" s="37"/>
    </row>
    <row r="727" spans="8:8" ht="12.75">
      <c r="H727" s="37"/>
    </row>
    <row r="728" spans="8:8" ht="12.75">
      <c r="H728" s="37"/>
    </row>
    <row r="729" spans="8:8" ht="12.75">
      <c r="H729" s="37"/>
    </row>
    <row r="730" spans="8:8" ht="12.75">
      <c r="H730" s="37"/>
    </row>
    <row r="731" spans="8:8" ht="12.75">
      <c r="H731" s="37"/>
    </row>
    <row r="732" spans="8:8" ht="12.75">
      <c r="H732" s="37"/>
    </row>
    <row r="733" spans="8:8" ht="12.75">
      <c r="H733" s="37"/>
    </row>
    <row r="734" spans="8:8" ht="12.75">
      <c r="H734" s="37"/>
    </row>
    <row r="735" spans="8:8" ht="12.75">
      <c r="H735" s="37"/>
    </row>
    <row r="736" spans="8:8" ht="12.75">
      <c r="H736" s="37"/>
    </row>
    <row r="737" spans="8:8" ht="12.75">
      <c r="H737" s="37"/>
    </row>
    <row r="738" spans="8:8" ht="12.75">
      <c r="H738" s="37"/>
    </row>
    <row r="739" spans="8:8" ht="12.75">
      <c r="H739" s="37"/>
    </row>
    <row r="740" spans="8:8" ht="12.75">
      <c r="H740" s="37"/>
    </row>
    <row r="741" spans="8:8" ht="12.75">
      <c r="H741" s="37"/>
    </row>
    <row r="742" spans="8:8" ht="12.75">
      <c r="H742" s="37"/>
    </row>
    <row r="743" spans="8:8" ht="12.75">
      <c r="H743" s="37"/>
    </row>
    <row r="744" spans="8:8" ht="12.75">
      <c r="H744" s="37"/>
    </row>
    <row r="745" spans="8:8" ht="12.75">
      <c r="H745" s="37"/>
    </row>
    <row r="746" spans="8:8" ht="12.75">
      <c r="H746" s="37"/>
    </row>
    <row r="747" spans="8:8" ht="12.75">
      <c r="H747" s="37"/>
    </row>
    <row r="748" spans="8:8" ht="12.75">
      <c r="H748" s="37"/>
    </row>
    <row r="749" spans="8:8" ht="12.75">
      <c r="H749" s="37"/>
    </row>
    <row r="750" spans="8:8" ht="12.75">
      <c r="H750" s="37"/>
    </row>
    <row r="751" spans="8:8" ht="12.75">
      <c r="H751" s="37"/>
    </row>
    <row r="752" spans="8:8" ht="12.75">
      <c r="H752" s="37"/>
    </row>
    <row r="753" spans="8:8" ht="12.75">
      <c r="H753" s="37"/>
    </row>
    <row r="754" spans="8:8" ht="12.75">
      <c r="H754" s="37"/>
    </row>
    <row r="755" spans="8:8" ht="12.75">
      <c r="H755" s="37"/>
    </row>
    <row r="756" spans="8:8" ht="12.75">
      <c r="H756" s="37"/>
    </row>
    <row r="757" spans="8:8" ht="12.75">
      <c r="H757" s="37"/>
    </row>
    <row r="758" spans="8:8" ht="12.75">
      <c r="H758" s="37"/>
    </row>
    <row r="759" spans="8:8" ht="12.75">
      <c r="H759" s="37"/>
    </row>
    <row r="760" spans="8:8" ht="12.75">
      <c r="H760" s="37"/>
    </row>
    <row r="761" spans="8:8" ht="12.75">
      <c r="H761" s="37"/>
    </row>
    <row r="762" spans="8:8" ht="12.75">
      <c r="H762" s="37"/>
    </row>
    <row r="763" spans="8:8" ht="12.75">
      <c r="H763" s="37"/>
    </row>
    <row r="764" spans="8:8" ht="12.75">
      <c r="H764" s="37"/>
    </row>
    <row r="765" spans="8:8" ht="12.75">
      <c r="H765" s="37"/>
    </row>
    <row r="766" spans="8:8" ht="12.75">
      <c r="H766" s="37"/>
    </row>
    <row r="767" spans="8:8" ht="12.75">
      <c r="H767" s="37"/>
    </row>
    <row r="768" spans="8:8" ht="12.75">
      <c r="H768" s="37"/>
    </row>
    <row r="769" spans="8:8" ht="12.75">
      <c r="H769" s="37"/>
    </row>
    <row r="770" spans="8:8" ht="12.75">
      <c r="H770" s="37"/>
    </row>
    <row r="771" spans="8:8" ht="12.75">
      <c r="H771" s="37"/>
    </row>
    <row r="772" spans="8:8" ht="12.75">
      <c r="H772" s="37"/>
    </row>
    <row r="773" spans="8:8" ht="12.75">
      <c r="H773" s="37"/>
    </row>
    <row r="774" spans="8:8" ht="12.75">
      <c r="H774" s="37"/>
    </row>
    <row r="775" spans="8:8" ht="12.75">
      <c r="H775" s="37"/>
    </row>
    <row r="776" spans="8:8" ht="12.75">
      <c r="H776" s="37"/>
    </row>
    <row r="777" spans="8:8" ht="12.75">
      <c r="H777" s="37"/>
    </row>
    <row r="778" spans="8:8" ht="12.75">
      <c r="H778" s="37"/>
    </row>
    <row r="779" spans="8:8" ht="12.75">
      <c r="H779" s="37"/>
    </row>
    <row r="780" spans="8:8" ht="12.75">
      <c r="H780" s="37"/>
    </row>
    <row r="781" spans="8:8" ht="12.75">
      <c r="H781" s="37"/>
    </row>
    <row r="782" spans="8:8" ht="12.75">
      <c r="H782" s="37"/>
    </row>
    <row r="783" spans="8:8" ht="12.75">
      <c r="H783" s="37"/>
    </row>
    <row r="784" spans="8:8" ht="12.75">
      <c r="H784" s="37"/>
    </row>
    <row r="785" spans="8:8" ht="12.75">
      <c r="H785" s="37"/>
    </row>
    <row r="786" spans="8:8" ht="12.75">
      <c r="H786" s="37"/>
    </row>
    <row r="787" spans="8:8" ht="12.75">
      <c r="H787" s="37"/>
    </row>
    <row r="788" spans="8:8" ht="12.75">
      <c r="H788" s="37"/>
    </row>
    <row r="789" spans="8:8" ht="12.75">
      <c r="H789" s="37"/>
    </row>
    <row r="790" spans="8:8" ht="12.75">
      <c r="H790" s="37"/>
    </row>
    <row r="791" spans="8:8" ht="12.75">
      <c r="H791" s="37"/>
    </row>
    <row r="792" spans="8:8" ht="12.75">
      <c r="H792" s="37"/>
    </row>
    <row r="793" spans="8:8" ht="12.75">
      <c r="H793" s="37"/>
    </row>
    <row r="794" spans="8:8" ht="12.75">
      <c r="H794" s="37"/>
    </row>
    <row r="795" spans="8:8" ht="12.75">
      <c r="H795" s="37"/>
    </row>
    <row r="796" spans="8:8" ht="12.75">
      <c r="H796" s="37"/>
    </row>
    <row r="797" spans="8:8" ht="12.75">
      <c r="H797" s="37"/>
    </row>
    <row r="798" spans="8:8" ht="12.75">
      <c r="H798" s="37"/>
    </row>
    <row r="799" spans="8:8" ht="12.75">
      <c r="H799" s="37"/>
    </row>
    <row r="800" spans="8:8" ht="12.75">
      <c r="H800" s="37"/>
    </row>
    <row r="801" spans="8:8" ht="12.75">
      <c r="H801" s="37"/>
    </row>
    <row r="802" spans="8:8" ht="12.75">
      <c r="H802" s="37"/>
    </row>
    <row r="803" spans="8:8" ht="12.75">
      <c r="H803" s="37"/>
    </row>
    <row r="804" spans="8:8" ht="12.75">
      <c r="H804" s="37"/>
    </row>
    <row r="805" spans="8:8" ht="12.75">
      <c r="H805" s="37"/>
    </row>
    <row r="806" spans="8:8" ht="12.75">
      <c r="H806" s="37"/>
    </row>
    <row r="807" spans="8:8" ht="12.75">
      <c r="H807" s="37"/>
    </row>
    <row r="808" spans="8:8" ht="12.75">
      <c r="H808" s="37"/>
    </row>
    <row r="809" spans="8:8" ht="12.75">
      <c r="H809" s="37"/>
    </row>
    <row r="810" spans="8:8" ht="12.75">
      <c r="H810" s="37"/>
    </row>
    <row r="811" spans="8:8" ht="12.75">
      <c r="H811" s="37"/>
    </row>
    <row r="812" spans="8:8" ht="12.75">
      <c r="H812" s="37"/>
    </row>
    <row r="813" spans="8:8" ht="12.75">
      <c r="H813" s="37"/>
    </row>
    <row r="814" spans="8:8" ht="12.75">
      <c r="H814" s="37"/>
    </row>
    <row r="815" spans="8:8" ht="12.75">
      <c r="H815" s="37"/>
    </row>
    <row r="816" spans="8:8" ht="12.75">
      <c r="H816" s="37"/>
    </row>
    <row r="817" spans="8:8" ht="12.75">
      <c r="H817" s="37"/>
    </row>
    <row r="818" spans="8:8" ht="12.75">
      <c r="H818" s="37"/>
    </row>
    <row r="819" spans="8:8" ht="12.75">
      <c r="H819" s="37"/>
    </row>
    <row r="820" spans="8:8" ht="12.75">
      <c r="H820" s="37"/>
    </row>
    <row r="821" spans="8:8" ht="12.75">
      <c r="H821" s="37"/>
    </row>
    <row r="822" spans="8:8" ht="12.75">
      <c r="H822" s="37"/>
    </row>
    <row r="823" spans="8:8" ht="12.75">
      <c r="H823" s="37"/>
    </row>
  </sheetData>
  <customSheetViews>
    <customSheetView guid="{7D8CF709-473A-4560-BB7E-E85A5A6A7688}" filter="1" showAutoFilter="1">
      <pageMargins left="0.7" right="0.7" top="0.75" bottom="0.75" header="0.3" footer="0.3"/>
      <autoFilter ref="A1:P113" xr:uid="{F04BAF20-0E7F-4B0A-823C-3F3E00A68EAA}">
        <filterColumn colId="0">
          <filters>
            <filter val="AISE"/>
            <filter val="AVG"/>
            <filter val="HallSinNA"/>
            <filter val="Muthu"/>
            <filter val="Sep"/>
            <filter val="STDEV"/>
          </filters>
        </filterColumn>
        <filterColumn colId="8">
          <filters blank="1"/>
        </filterColumn>
      </autoFilter>
    </customSheetView>
  </customSheetViews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0"/>
  <sheetViews>
    <sheetView workbookViewId="0"/>
  </sheetViews>
  <sheetFormatPr baseColWidth="10" defaultColWidth="12.5703125" defaultRowHeight="15.75" customHeight="1"/>
  <cols>
    <col min="1" max="1" width="6.7109375" customWidth="1"/>
    <col min="2" max="2" width="5.85546875" customWidth="1"/>
    <col min="3" max="3" width="7.140625" customWidth="1"/>
    <col min="4" max="4" width="6.7109375" customWidth="1"/>
    <col min="5" max="5" width="8.28515625" customWidth="1"/>
    <col min="6" max="6" width="7.42578125" customWidth="1"/>
    <col min="7" max="7" width="13.28515625" customWidth="1"/>
    <col min="8" max="8" width="18" customWidth="1"/>
    <col min="9" max="9" width="16.85546875" customWidth="1"/>
    <col min="10" max="10" width="13.7109375" customWidth="1"/>
    <col min="11" max="11" width="14.85546875" customWidth="1"/>
    <col min="12" max="12" width="11.5703125" customWidth="1"/>
    <col min="13" max="13" width="12.5703125" customWidth="1"/>
    <col min="14" max="14" width="11.5703125" customWidth="1"/>
    <col min="15" max="15" width="10.7109375" customWidth="1"/>
  </cols>
  <sheetData>
    <row r="1" spans="1:17" ht="15.7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P1" s="6" t="s">
        <v>14</v>
      </c>
    </row>
    <row r="2" spans="1:17" ht="15.75" customHeight="1">
      <c r="A2" s="1" t="s">
        <v>15</v>
      </c>
      <c r="B2" s="1">
        <v>5</v>
      </c>
      <c r="C2" s="1">
        <v>100</v>
      </c>
      <c r="D2" s="1">
        <v>100</v>
      </c>
      <c r="E2" s="1">
        <v>0.9</v>
      </c>
      <c r="F2" s="1">
        <v>0.1</v>
      </c>
      <c r="G2" s="1">
        <v>0.55000000000000004</v>
      </c>
      <c r="H2" s="1" t="s">
        <v>16</v>
      </c>
      <c r="I2" s="1" t="s">
        <v>17</v>
      </c>
      <c r="J2" s="1" t="s">
        <v>18</v>
      </c>
      <c r="K2" s="7">
        <v>0.82433214866066995</v>
      </c>
      <c r="L2" s="7">
        <v>0.67368323971750899</v>
      </c>
      <c r="M2" s="7">
        <v>3.7074212608682898E-2</v>
      </c>
      <c r="N2" s="7">
        <v>0.97894503546099199</v>
      </c>
      <c r="P2" s="8">
        <v>3.3684511833333302</v>
      </c>
    </row>
    <row r="3" spans="1:17" ht="15.75" customHeight="1">
      <c r="A3" s="1" t="s">
        <v>15</v>
      </c>
      <c r="B3" s="1">
        <v>5</v>
      </c>
      <c r="C3" s="1">
        <v>100</v>
      </c>
      <c r="D3" s="1">
        <v>100</v>
      </c>
      <c r="E3" s="1">
        <v>0.9</v>
      </c>
      <c r="F3" s="1">
        <v>0.1</v>
      </c>
      <c r="G3" s="1">
        <v>0.55000000000000004</v>
      </c>
      <c r="H3" s="1" t="s">
        <v>19</v>
      </c>
      <c r="I3" s="1" t="s">
        <v>17</v>
      </c>
      <c r="J3" s="1" t="s">
        <v>18</v>
      </c>
      <c r="K3" s="9">
        <v>0.84428889480970803</v>
      </c>
      <c r="L3" s="9">
        <v>0.71308070853522199</v>
      </c>
      <c r="M3" s="9">
        <v>4.2611309626028701E-2</v>
      </c>
      <c r="N3" s="9">
        <v>0.97894503546099199</v>
      </c>
      <c r="P3" s="10">
        <v>3.5844937166666599</v>
      </c>
    </row>
    <row r="4" spans="1:17" ht="15.75" customHeight="1">
      <c r="A4" s="11" t="s">
        <v>20</v>
      </c>
      <c r="B4" s="11">
        <v>5</v>
      </c>
      <c r="C4" s="11">
        <v>100</v>
      </c>
      <c r="D4" s="11">
        <v>100</v>
      </c>
      <c r="E4" s="11">
        <v>0.9</v>
      </c>
      <c r="F4" s="11">
        <v>0.1</v>
      </c>
      <c r="G4" s="11">
        <v>0.25</v>
      </c>
      <c r="H4" s="11" t="s">
        <v>16</v>
      </c>
      <c r="I4" s="11" t="s">
        <v>17</v>
      </c>
      <c r="J4" s="11" t="s">
        <v>18</v>
      </c>
      <c r="K4" s="12">
        <v>0.63716377255703005</v>
      </c>
      <c r="L4" s="12">
        <v>0.79778255560864197</v>
      </c>
      <c r="M4" s="12">
        <v>6.49810801513587E-2</v>
      </c>
      <c r="N4" s="12">
        <v>0.46666666666666601</v>
      </c>
      <c r="O4" s="13">
        <v>0.80766087844739498</v>
      </c>
      <c r="P4" s="13">
        <v>2.1329530166666602</v>
      </c>
    </row>
    <row r="5" spans="1:17" ht="15.75" customHeight="1">
      <c r="A5" s="14" t="s">
        <v>20</v>
      </c>
      <c r="B5" s="14">
        <v>5</v>
      </c>
      <c r="C5" s="14">
        <v>100</v>
      </c>
      <c r="D5" s="14">
        <v>100</v>
      </c>
      <c r="E5" s="14">
        <v>0.9</v>
      </c>
      <c r="F5" s="14">
        <v>0.1</v>
      </c>
      <c r="G5" s="14">
        <v>0.25</v>
      </c>
      <c r="H5" s="14" t="s">
        <v>19</v>
      </c>
      <c r="I5" s="14" t="s">
        <v>17</v>
      </c>
      <c r="J5" s="14" t="s">
        <v>18</v>
      </c>
      <c r="K5" s="15">
        <v>0.65068522301668297</v>
      </c>
      <c r="L5" s="15">
        <v>0.82401443966661303</v>
      </c>
      <c r="M5" s="15">
        <v>8.2163742690058397E-2</v>
      </c>
      <c r="N5" s="15">
        <v>0.46666666666666601</v>
      </c>
      <c r="O5" s="16">
        <v>0.83470377936670004</v>
      </c>
      <c r="P5" s="16">
        <v>2.03587141666666</v>
      </c>
    </row>
    <row r="6" spans="1:17" ht="15.75" customHeight="1">
      <c r="A6" s="11" t="s">
        <v>21</v>
      </c>
      <c r="B6" s="11">
        <v>5</v>
      </c>
      <c r="C6" s="11">
        <v>100</v>
      </c>
      <c r="D6" s="11">
        <v>100</v>
      </c>
      <c r="E6" s="11">
        <v>0.9</v>
      </c>
      <c r="F6" s="11">
        <v>0.1</v>
      </c>
      <c r="G6" s="11">
        <v>0.15</v>
      </c>
      <c r="H6" s="11" t="s">
        <v>16</v>
      </c>
      <c r="I6" s="11" t="s">
        <v>17</v>
      </c>
      <c r="J6" s="11" t="s">
        <v>18</v>
      </c>
      <c r="K6" s="12">
        <v>0.50005254605843796</v>
      </c>
      <c r="L6" s="12">
        <v>0.405499269102227</v>
      </c>
      <c r="M6" s="12">
        <v>0.277357453766721</v>
      </c>
      <c r="N6" s="17">
        <v>0.66477391031266597</v>
      </c>
      <c r="O6" s="13">
        <v>0.33533118180421001</v>
      </c>
      <c r="P6" s="13">
        <v>143.53842508333301</v>
      </c>
    </row>
    <row r="7" spans="1:17" ht="15.75" customHeight="1">
      <c r="A7" s="1" t="s">
        <v>21</v>
      </c>
      <c r="B7" s="1">
        <v>5</v>
      </c>
      <c r="C7" s="1">
        <v>100</v>
      </c>
      <c r="D7" s="1">
        <v>100</v>
      </c>
      <c r="E7" s="1">
        <v>0.9</v>
      </c>
      <c r="F7" s="1">
        <v>0.1</v>
      </c>
      <c r="G7" s="1">
        <v>0.15</v>
      </c>
      <c r="H7" s="1" t="s">
        <v>19</v>
      </c>
      <c r="I7" s="1" t="s">
        <v>17</v>
      </c>
      <c r="J7" s="1" t="s">
        <v>18</v>
      </c>
      <c r="K7" s="9">
        <v>0.55059205570696301</v>
      </c>
      <c r="L7" s="9">
        <v>0.77473575973408204</v>
      </c>
      <c r="M7" s="9">
        <v>0.42406086805216597</v>
      </c>
      <c r="N7" s="18">
        <v>0.16019748163061601</v>
      </c>
      <c r="O7" s="3">
        <v>0.94098662978331005</v>
      </c>
      <c r="P7" s="3">
        <v>153.49219628333299</v>
      </c>
    </row>
    <row r="13" spans="1:17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2:17"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2:17"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2:17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2:17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</sheetData>
  <autoFilter ref="A1:P7" xr:uid="{00000000-0009-0000-0000-000000000000}"/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Q29"/>
  <sheetViews>
    <sheetView tabSelected="1" workbookViewId="0">
      <selection activeCell="F30" sqref="F30"/>
    </sheetView>
  </sheetViews>
  <sheetFormatPr baseColWidth="10" defaultColWidth="12.5703125" defaultRowHeight="15.75" customHeight="1"/>
  <cols>
    <col min="8" max="8" width="17.5703125" customWidth="1"/>
  </cols>
  <sheetData>
    <row r="1" spans="1:17" ht="15.75" customHeight="1">
      <c r="A1" s="6" t="s">
        <v>0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49</v>
      </c>
      <c r="G1" s="2" t="s">
        <v>50</v>
      </c>
      <c r="H1" s="6" t="s">
        <v>55</v>
      </c>
      <c r="I1" s="1" t="s">
        <v>56</v>
      </c>
      <c r="K1" s="46" t="s">
        <v>57</v>
      </c>
      <c r="L1" s="47" t="s">
        <v>58</v>
      </c>
      <c r="M1" s="48" t="s">
        <v>10</v>
      </c>
      <c r="N1" s="48" t="s">
        <v>11</v>
      </c>
      <c r="O1" s="48" t="s">
        <v>12</v>
      </c>
      <c r="P1" s="48" t="s">
        <v>13</v>
      </c>
      <c r="Q1" s="48" t="s">
        <v>49</v>
      </c>
    </row>
    <row r="2" spans="1:17" ht="15.75" customHeight="1">
      <c r="A2" s="19" t="s">
        <v>44</v>
      </c>
      <c r="B2" s="1">
        <f t="shared" ref="B2:B5" si="0">(E2+F2)/2</f>
        <v>0.73083685380088348</v>
      </c>
      <c r="C2" s="1">
        <v>0.783015338570894</v>
      </c>
      <c r="D2" s="1">
        <v>3.5532994923857801E-2</v>
      </c>
      <c r="E2" s="1">
        <v>0.67741935483870896</v>
      </c>
      <c r="F2" s="1">
        <v>0.78425435276305799</v>
      </c>
      <c r="G2" s="1">
        <v>6.7524115755627001E-2</v>
      </c>
      <c r="H2" s="2"/>
      <c r="K2" s="64" t="s">
        <v>44</v>
      </c>
      <c r="L2" s="49" t="s">
        <v>59</v>
      </c>
      <c r="M2" s="50">
        <v>0.87129900000000005</v>
      </c>
      <c r="N2" s="51">
        <v>0.78683800000000004</v>
      </c>
      <c r="O2" s="51">
        <v>5.9458999999999998E-2</v>
      </c>
      <c r="P2" s="51">
        <v>0.95797900000000002</v>
      </c>
      <c r="Q2" s="51">
        <v>0.78461899999999996</v>
      </c>
    </row>
    <row r="3" spans="1:17" ht="15.75" customHeight="1">
      <c r="A3" s="52" t="s">
        <v>30</v>
      </c>
      <c r="B3" s="14">
        <f t="shared" si="0"/>
        <v>0.64787722317842755</v>
      </c>
      <c r="C3" s="14">
        <v>0.517578125</v>
      </c>
      <c r="D3" s="14">
        <v>4.31372549019607E-2</v>
      </c>
      <c r="E3" s="14">
        <v>0.78571428571428503</v>
      </c>
      <c r="F3" s="14">
        <v>0.51004016064256996</v>
      </c>
      <c r="G3" s="14">
        <v>8.1784386617100302E-2</v>
      </c>
      <c r="H3" s="3"/>
      <c r="K3" s="63"/>
      <c r="L3" s="49" t="s">
        <v>60</v>
      </c>
      <c r="M3" s="53">
        <f>(P3+Q3)/2</f>
        <v>0.73083685380088348</v>
      </c>
      <c r="N3" s="53">
        <v>0.783015338570894</v>
      </c>
      <c r="O3" s="53">
        <v>3.5532994923857801E-2</v>
      </c>
      <c r="P3" s="53">
        <v>0.67741935483870896</v>
      </c>
      <c r="Q3" s="53">
        <v>0.78425435276305799</v>
      </c>
    </row>
    <row r="4" spans="1:17" ht="15.75" customHeight="1">
      <c r="A4" s="19" t="s">
        <v>32</v>
      </c>
      <c r="B4" s="1">
        <f t="shared" si="0"/>
        <v>0.66723545174174603</v>
      </c>
      <c r="C4" s="1">
        <v>0.75392670157067998</v>
      </c>
      <c r="D4" s="1">
        <v>2.11538461538461E-2</v>
      </c>
      <c r="E4" s="1">
        <v>0.57894736842105199</v>
      </c>
      <c r="F4" s="1">
        <v>0.75552353506243997</v>
      </c>
      <c r="G4" s="1">
        <v>4.08163265306122E-2</v>
      </c>
      <c r="H4" s="2"/>
      <c r="K4" s="64" t="s">
        <v>30</v>
      </c>
      <c r="L4" s="49" t="s">
        <v>59</v>
      </c>
      <c r="M4" s="51">
        <v>0.735286</v>
      </c>
      <c r="N4" s="51">
        <v>0.64411300000000005</v>
      </c>
      <c r="O4" s="51">
        <v>6.1062999999999999E-2</v>
      </c>
      <c r="P4" s="51">
        <v>0.83152199999999998</v>
      </c>
      <c r="Q4" s="51">
        <v>0.63905000000000001</v>
      </c>
    </row>
    <row r="5" spans="1:17">
      <c r="A5" s="54" t="s">
        <v>20</v>
      </c>
      <c r="B5" s="11">
        <f t="shared" si="0"/>
        <v>0.5</v>
      </c>
      <c r="C5" s="11">
        <v>0.97080291970802901</v>
      </c>
      <c r="D5" s="11">
        <v>0</v>
      </c>
      <c r="E5" s="11">
        <v>0</v>
      </c>
      <c r="F5" s="11">
        <v>1</v>
      </c>
      <c r="G5" s="11">
        <v>0</v>
      </c>
      <c r="H5" s="11" t="s">
        <v>61</v>
      </c>
      <c r="K5" s="63"/>
      <c r="L5" s="49" t="s">
        <v>60</v>
      </c>
      <c r="M5" s="53">
        <f>(P5+Q5)/2</f>
        <v>0.64787722317842755</v>
      </c>
      <c r="N5" s="53">
        <v>0.517578125</v>
      </c>
      <c r="O5" s="53">
        <v>4.31372549019607E-2</v>
      </c>
      <c r="P5" s="53">
        <v>0.78571428571428503</v>
      </c>
      <c r="Q5" s="53">
        <v>0.51004016064256996</v>
      </c>
    </row>
    <row r="6" spans="1:17">
      <c r="A6" s="1" t="s">
        <v>21</v>
      </c>
      <c r="B6" s="1">
        <v>0.43077956989247301</v>
      </c>
      <c r="C6" s="1">
        <v>0.22976554536187499</v>
      </c>
      <c r="D6" s="1">
        <v>0.71148989898989901</v>
      </c>
      <c r="E6" s="1">
        <v>0.354849726775956</v>
      </c>
      <c r="F6" s="1">
        <v>0.34735706580366699</v>
      </c>
      <c r="H6" s="1" t="s">
        <v>62</v>
      </c>
      <c r="I6" s="1" t="s">
        <v>63</v>
      </c>
      <c r="K6" s="64" t="s">
        <v>32</v>
      </c>
      <c r="L6" s="49" t="s">
        <v>59</v>
      </c>
      <c r="M6" s="51">
        <v>0.81994599999999995</v>
      </c>
      <c r="N6" s="55">
        <v>0.67952000000000001</v>
      </c>
      <c r="O6" s="51">
        <v>2.6717999999999999E-2</v>
      </c>
      <c r="P6" s="51">
        <v>0.96290299999999995</v>
      </c>
      <c r="Q6" s="55">
        <v>0.67698800000000003</v>
      </c>
    </row>
    <row r="7" spans="1:17">
      <c r="K7" s="63"/>
      <c r="L7" s="49" t="s">
        <v>60</v>
      </c>
      <c r="M7" s="53">
        <f>(P7+Q7)/2</f>
        <v>0.66723545174174603</v>
      </c>
      <c r="N7" s="56">
        <v>0.75392670157067998</v>
      </c>
      <c r="O7" s="53">
        <v>2.11538461538461E-2</v>
      </c>
      <c r="P7" s="53">
        <v>0.57894736842105199</v>
      </c>
      <c r="Q7" s="56">
        <v>0.75552353506243997</v>
      </c>
    </row>
    <row r="8" spans="1:17">
      <c r="A8" s="1" t="s">
        <v>54</v>
      </c>
      <c r="B8" s="57">
        <v>0.5</v>
      </c>
      <c r="C8" s="57">
        <v>0.58612440241168129</v>
      </c>
      <c r="D8" s="57">
        <v>7.4525388725023303E-2</v>
      </c>
      <c r="E8" s="57">
        <v>0.35</v>
      </c>
      <c r="F8" s="57">
        <v>0.65</v>
      </c>
      <c r="K8" s="65" t="s">
        <v>20</v>
      </c>
      <c r="L8" s="49" t="s">
        <v>59</v>
      </c>
      <c r="M8" s="51">
        <v>0.70348299999999997</v>
      </c>
      <c r="N8" s="55">
        <v>0.79776499999999995</v>
      </c>
      <c r="O8" s="51">
        <v>8.5141999999999995E-2</v>
      </c>
      <c r="P8" s="51">
        <v>0.60357099999999997</v>
      </c>
      <c r="Q8" s="55">
        <v>0.80339400000000005</v>
      </c>
    </row>
    <row r="9" spans="1:17" ht="15.75" customHeight="1">
      <c r="A9" s="1" t="s">
        <v>64</v>
      </c>
      <c r="B9" s="27">
        <v>0.55059205570696301</v>
      </c>
      <c r="C9" s="27">
        <v>0.77473575973408204</v>
      </c>
      <c r="D9" s="27">
        <v>0.42406086805216597</v>
      </c>
      <c r="E9" s="2">
        <v>0.16019748163061601</v>
      </c>
      <c r="F9" s="3">
        <v>0.94098662978331005</v>
      </c>
      <c r="K9" s="63"/>
      <c r="L9" s="49" t="s">
        <v>60</v>
      </c>
      <c r="M9" s="58">
        <f>(P9+Q9)/2</f>
        <v>0.5</v>
      </c>
      <c r="N9" s="59">
        <v>0.97080291970802901</v>
      </c>
      <c r="O9" s="58">
        <v>0</v>
      </c>
      <c r="P9" s="58">
        <v>0</v>
      </c>
      <c r="Q9" s="59">
        <v>1</v>
      </c>
    </row>
    <row r="10" spans="1:17">
      <c r="K10" s="66" t="s">
        <v>21</v>
      </c>
      <c r="L10" s="49" t="s">
        <v>59</v>
      </c>
      <c r="M10" s="51">
        <v>0.49827100000000002</v>
      </c>
      <c r="N10" s="51">
        <v>0.24202299999999999</v>
      </c>
      <c r="O10" s="55">
        <v>0.20169999999999999</v>
      </c>
      <c r="P10" s="51">
        <v>0.94458399999999998</v>
      </c>
      <c r="Q10" s="51">
        <v>5.1957000000000003E-2</v>
      </c>
    </row>
    <row r="11" spans="1:17">
      <c r="K11" s="63"/>
      <c r="L11" s="49" t="s">
        <v>60</v>
      </c>
      <c r="M11" s="53">
        <v>0.43077956989247301</v>
      </c>
      <c r="N11" s="53">
        <v>0.22976554536187499</v>
      </c>
      <c r="O11" s="56">
        <v>0.71148989898989901</v>
      </c>
      <c r="P11" s="53">
        <v>0.354849726775956</v>
      </c>
      <c r="Q11" s="53">
        <v>0.34735706580366699</v>
      </c>
    </row>
    <row r="14" spans="1:17">
      <c r="K14" s="60" t="s">
        <v>0</v>
      </c>
      <c r="L14" s="60" t="s">
        <v>58</v>
      </c>
      <c r="M14" s="60" t="s">
        <v>10</v>
      </c>
      <c r="N14" s="60" t="s">
        <v>11</v>
      </c>
      <c r="O14" s="60" t="s">
        <v>12</v>
      </c>
      <c r="P14" s="60" t="s">
        <v>13</v>
      </c>
      <c r="Q14" s="60" t="s">
        <v>49</v>
      </c>
    </row>
    <row r="15" spans="1:17">
      <c r="K15" s="62" t="s">
        <v>44</v>
      </c>
      <c r="L15" s="58" t="s">
        <v>59</v>
      </c>
      <c r="M15" s="60">
        <v>0.87129900000000005</v>
      </c>
      <c r="N15" s="60">
        <v>0.78683800000000004</v>
      </c>
      <c r="O15" s="60">
        <v>5.9458999999999998E-2</v>
      </c>
      <c r="P15" s="60">
        <v>0.95797900000000002</v>
      </c>
      <c r="Q15" s="60">
        <v>0.78461899999999996</v>
      </c>
    </row>
    <row r="16" spans="1:17">
      <c r="H16" s="1"/>
      <c r="K16" s="63"/>
      <c r="L16" s="58" t="s">
        <v>60</v>
      </c>
      <c r="M16" s="58">
        <v>0.73083685380088348</v>
      </c>
      <c r="N16" s="58">
        <v>0.783015338570894</v>
      </c>
      <c r="O16" s="58">
        <v>3.5532994923857801E-2</v>
      </c>
      <c r="P16" s="58">
        <v>0.67741935483870896</v>
      </c>
      <c r="Q16" s="58">
        <v>0.78425435276305799</v>
      </c>
    </row>
    <row r="17" spans="8:17">
      <c r="H17" s="1"/>
      <c r="K17" s="58"/>
      <c r="L17" s="58"/>
      <c r="M17" s="58">
        <f t="shared" ref="M17:Q17" si="1">M15-M16</f>
        <v>0.14046214619911657</v>
      </c>
      <c r="N17" s="58">
        <f t="shared" si="1"/>
        <v>3.8226614291060335E-3</v>
      </c>
      <c r="O17" s="58">
        <f t="shared" si="1"/>
        <v>2.3926005076142197E-2</v>
      </c>
      <c r="P17" s="58">
        <f t="shared" si="1"/>
        <v>0.28055964516129106</v>
      </c>
      <c r="Q17" s="58">
        <f t="shared" si="1"/>
        <v>3.6464723694196177E-4</v>
      </c>
    </row>
    <row r="18" spans="8:17">
      <c r="K18" s="62" t="s">
        <v>30</v>
      </c>
      <c r="L18" s="58" t="s">
        <v>59</v>
      </c>
      <c r="M18" s="60">
        <v>0.735286</v>
      </c>
      <c r="N18" s="60">
        <v>0.64411300000000005</v>
      </c>
      <c r="O18" s="60">
        <v>6.1062999999999999E-2</v>
      </c>
      <c r="P18" s="60">
        <v>0.83152199999999998</v>
      </c>
      <c r="Q18" s="60">
        <v>0.63905000000000001</v>
      </c>
    </row>
    <row r="19" spans="8:17">
      <c r="K19" s="63"/>
      <c r="L19" s="58" t="s">
        <v>60</v>
      </c>
      <c r="M19" s="58">
        <v>0.64787722317842755</v>
      </c>
      <c r="N19" s="58">
        <v>0.517578125</v>
      </c>
      <c r="O19" s="58">
        <v>4.31372549019607E-2</v>
      </c>
      <c r="P19" s="58">
        <v>0.78571428571428503</v>
      </c>
      <c r="Q19" s="58">
        <v>0.51004016064256996</v>
      </c>
    </row>
    <row r="20" spans="8:17">
      <c r="K20" s="58"/>
      <c r="L20" s="58"/>
      <c r="M20" s="58">
        <f t="shared" ref="M20:Q20" si="2">M18-M19</f>
        <v>8.7408776821572443E-2</v>
      </c>
      <c r="N20" s="58">
        <f t="shared" si="2"/>
        <v>0.12653487500000005</v>
      </c>
      <c r="O20" s="58">
        <f t="shared" si="2"/>
        <v>1.7925745098039299E-2</v>
      </c>
      <c r="P20" s="58">
        <f t="shared" si="2"/>
        <v>4.5807714285714951E-2</v>
      </c>
      <c r="Q20" s="58">
        <f t="shared" si="2"/>
        <v>0.12900983935743005</v>
      </c>
    </row>
    <row r="21" spans="8:17">
      <c r="K21" s="62" t="s">
        <v>32</v>
      </c>
      <c r="L21" s="58" t="s">
        <v>59</v>
      </c>
      <c r="M21" s="60">
        <v>0.81994599999999995</v>
      </c>
      <c r="N21" s="58">
        <v>0.67952000000000001</v>
      </c>
      <c r="O21" s="60">
        <v>2.6717999999999999E-2</v>
      </c>
      <c r="P21" s="60">
        <v>0.96290299999999995</v>
      </c>
      <c r="Q21" s="58">
        <v>0.67698800000000003</v>
      </c>
    </row>
    <row r="22" spans="8:17">
      <c r="K22" s="63"/>
      <c r="L22" s="58" t="s">
        <v>60</v>
      </c>
      <c r="M22" s="58">
        <v>0.66723545174174603</v>
      </c>
      <c r="N22" s="60">
        <v>0.75392670157067998</v>
      </c>
      <c r="O22" s="58">
        <v>2.11538461538461E-2</v>
      </c>
      <c r="P22" s="58">
        <v>0.57894736842105199</v>
      </c>
      <c r="Q22" s="60">
        <v>0.75552353506243997</v>
      </c>
    </row>
    <row r="23" spans="8:17">
      <c r="K23" s="58"/>
      <c r="L23" s="58"/>
      <c r="M23" s="58">
        <f t="shared" ref="M23:Q23" si="3">M21-M22</f>
        <v>0.15271054825825392</v>
      </c>
      <c r="N23" s="58">
        <f t="shared" si="3"/>
        <v>-7.4406701570679967E-2</v>
      </c>
      <c r="O23" s="58">
        <f t="shared" si="3"/>
        <v>5.5641538461538992E-3</v>
      </c>
      <c r="P23" s="58">
        <f t="shared" si="3"/>
        <v>0.38395563157894796</v>
      </c>
      <c r="Q23" s="58">
        <f t="shared" si="3"/>
        <v>-7.8535535062439932E-2</v>
      </c>
    </row>
    <row r="24" spans="8:17">
      <c r="K24" s="62" t="s">
        <v>20</v>
      </c>
      <c r="L24" s="58" t="s">
        <v>59</v>
      </c>
      <c r="M24" s="60">
        <v>0.70348299999999997</v>
      </c>
      <c r="N24" s="58">
        <v>0.79776499999999995</v>
      </c>
      <c r="O24" s="60">
        <v>8.5141999999999995E-2</v>
      </c>
      <c r="P24" s="60">
        <v>0.60357099999999997</v>
      </c>
      <c r="Q24" s="58">
        <v>0.80339400000000005</v>
      </c>
    </row>
    <row r="25" spans="8:17">
      <c r="K25" s="63"/>
      <c r="L25" s="58" t="s">
        <v>60</v>
      </c>
      <c r="M25" s="58">
        <v>0.5</v>
      </c>
      <c r="N25" s="60">
        <v>0.97080291970802901</v>
      </c>
      <c r="O25" s="58">
        <v>0</v>
      </c>
      <c r="P25" s="58">
        <v>0</v>
      </c>
      <c r="Q25" s="60">
        <v>1</v>
      </c>
    </row>
    <row r="26" spans="8:17">
      <c r="K26" s="58"/>
      <c r="L26" s="58"/>
      <c r="M26" s="58">
        <f t="shared" ref="M26:Q26" si="4">M24-M25</f>
        <v>0.20348299999999997</v>
      </c>
      <c r="N26" s="58">
        <f t="shared" si="4"/>
        <v>-0.17303791970802906</v>
      </c>
      <c r="O26" s="58">
        <f t="shared" si="4"/>
        <v>8.5141999999999995E-2</v>
      </c>
      <c r="P26" s="58">
        <f t="shared" si="4"/>
        <v>0.60357099999999997</v>
      </c>
      <c r="Q26" s="58">
        <f t="shared" si="4"/>
        <v>-0.19660599999999995</v>
      </c>
    </row>
    <row r="27" spans="8:17">
      <c r="K27" s="62" t="s">
        <v>21</v>
      </c>
      <c r="L27" s="58" t="s">
        <v>59</v>
      </c>
      <c r="M27" s="60">
        <v>0.49827100000000002</v>
      </c>
      <c r="N27" s="60">
        <v>0.24202299999999999</v>
      </c>
      <c r="O27" s="58">
        <v>0.20169999999999999</v>
      </c>
      <c r="P27" s="60">
        <v>0.94458399999999998</v>
      </c>
      <c r="Q27" s="60">
        <v>5.1957000000000003E-2</v>
      </c>
    </row>
    <row r="28" spans="8:17">
      <c r="K28" s="63"/>
      <c r="L28" s="58" t="s">
        <v>60</v>
      </c>
      <c r="M28" s="58">
        <v>0.43077956989247301</v>
      </c>
      <c r="N28" s="58">
        <v>0.22976554536187499</v>
      </c>
      <c r="O28" s="60">
        <v>0.71148989898989901</v>
      </c>
      <c r="P28" s="58">
        <v>0.354849726775956</v>
      </c>
      <c r="Q28" s="58">
        <v>0.34735706580366699</v>
      </c>
    </row>
    <row r="29" spans="8:17">
      <c r="K29" s="1"/>
      <c r="L29" s="1"/>
      <c r="M29" s="58">
        <f t="shared" ref="M29:Q29" si="5">M27-M28</f>
        <v>6.7491430107527006E-2</v>
      </c>
      <c r="N29" s="58">
        <f t="shared" si="5"/>
        <v>1.2257454638124998E-2</v>
      </c>
      <c r="O29" s="61">
        <f t="shared" si="5"/>
        <v>-0.50978989898989902</v>
      </c>
      <c r="P29" s="58">
        <f t="shared" si="5"/>
        <v>0.58973427322404404</v>
      </c>
      <c r="Q29" s="58">
        <f t="shared" si="5"/>
        <v>-0.29540006580366696</v>
      </c>
    </row>
  </sheetData>
  <mergeCells count="10">
    <mergeCell ref="K21:K22"/>
    <mergeCell ref="K24:K25"/>
    <mergeCell ref="K27:K28"/>
    <mergeCell ref="K2:K3"/>
    <mergeCell ref="K4:K5"/>
    <mergeCell ref="K6:K7"/>
    <mergeCell ref="K8:K9"/>
    <mergeCell ref="K10:K11"/>
    <mergeCell ref="K15:K16"/>
    <mergeCell ref="K18:K19"/>
  </mergeCells>
  <conditionalFormatting sqref="M17:Q17 M20:Q20 M23:Q23 M29:Q29 P30">
    <cfRule type="cellIs" dxfId="3" priority="1" operator="greaterThan">
      <formula>0</formula>
    </cfRule>
    <cfRule type="cellIs" dxfId="2" priority="2" operator="lessThan">
      <formula>0</formula>
    </cfRule>
  </conditionalFormatting>
  <conditionalFormatting sqref="M26:Q26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RQ1-ClassifStrategy</vt:lpstr>
      <vt:lpstr>RQ1-ReplacementStrategy</vt:lpstr>
      <vt:lpstr>RQ1-GeneticParams</vt:lpstr>
      <vt:lpstr>RQ2-Bibliometric</vt:lpstr>
      <vt:lpstr>RQ4-Yu-Menzies Simulation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Aurora Ramírez</cp:lastModifiedBy>
  <dcterms:modified xsi:type="dcterms:W3CDTF">2025-06-20T10:22:18Z</dcterms:modified>
</cp:coreProperties>
</file>