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glo\Documents\PIPS\Postman_ACI\"/>
    </mc:Choice>
  </mc:AlternateContent>
  <bookViews>
    <workbookView xWindow="0" yWindow="0" windowWidth="10215" windowHeight="3945" activeTab="5"/>
  </bookViews>
  <sheets>
    <sheet name="Tenant" sheetId="1" r:id="rId1"/>
    <sheet name="Interface" sheetId="2" r:id="rId2"/>
    <sheet name="leaf_IPF" sheetId="5" r:id="rId3"/>
    <sheet name="Pool" sheetId="3" r:id="rId4"/>
    <sheet name="Physical_Domain" sheetId="4" r:id="rId5"/>
    <sheet name="Create-Physical Port" sheetId="6" r:id="rId6"/>
    <sheet name="Template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6" l="1"/>
  <c r="O3" i="6"/>
  <c r="O2" i="6"/>
</calcChain>
</file>

<file path=xl/sharedStrings.xml><?xml version="1.0" encoding="utf-8"?>
<sst xmlns="http://schemas.openxmlformats.org/spreadsheetml/2006/main" count="75" uniqueCount="56">
  <si>
    <t>BD_name</t>
  </si>
  <si>
    <t>BD_gate</t>
  </si>
  <si>
    <t>L3OUTName</t>
  </si>
  <si>
    <t>L3extOUTName</t>
  </si>
  <si>
    <t>tenant</t>
  </si>
  <si>
    <t>vrf</t>
  </si>
  <si>
    <t>AP_Name</t>
  </si>
  <si>
    <t>EPG_name</t>
  </si>
  <si>
    <t>PHY-Domain</t>
  </si>
  <si>
    <t>LL_name</t>
  </si>
  <si>
    <t>speed</t>
  </si>
  <si>
    <t>10G</t>
  </si>
  <si>
    <t>inherit</t>
  </si>
  <si>
    <t>10Gb</t>
  </si>
  <si>
    <t>cdp_name</t>
  </si>
  <si>
    <t>storm-name</t>
  </si>
  <si>
    <t>lacp_name</t>
  </si>
  <si>
    <t>lldp_name</t>
  </si>
  <si>
    <t>vlan_pool</t>
  </si>
  <si>
    <t>start_vlan</t>
  </si>
  <si>
    <t>end_vlan</t>
  </si>
  <si>
    <t>AAEP_name</t>
  </si>
  <si>
    <t>PHY_Domain</t>
  </si>
  <si>
    <t>L3_domain</t>
  </si>
  <si>
    <t>leaf_ipf</t>
  </si>
  <si>
    <t>port_dec</t>
  </si>
  <si>
    <t>int_sel</t>
  </si>
  <si>
    <t>port_no</t>
  </si>
  <si>
    <t>port_gp</t>
  </si>
  <si>
    <t>leaf</t>
  </si>
  <si>
    <t>interface_mode</t>
  </si>
  <si>
    <t>interface_type</t>
  </si>
  <si>
    <t>state</t>
  </si>
  <si>
    <t xml:space="preserve"> eth1/9</t>
  </si>
  <si>
    <t>trunk</t>
  </si>
  <si>
    <t>switch_port</t>
  </si>
  <si>
    <t>present</t>
  </si>
  <si>
    <t xml:space="preserve"> eth1/10</t>
  </si>
  <si>
    <t>AP_name</t>
  </si>
  <si>
    <t>vlanid</t>
  </si>
  <si>
    <t>podid</t>
  </si>
  <si>
    <t>untagged</t>
  </si>
  <si>
    <t>regular</t>
  </si>
  <si>
    <t>Switch_mode</t>
  </si>
  <si>
    <t>access</t>
  </si>
  <si>
    <t>v477_BD</t>
  </si>
  <si>
    <t>SRV_PHY</t>
  </si>
  <si>
    <t>172.28.77.1/24</t>
  </si>
  <si>
    <t>default</t>
  </si>
  <si>
    <t>HKMA_Vrf</t>
  </si>
  <si>
    <t>HKMA_L2</t>
  </si>
  <si>
    <t>SVR_PY</t>
  </si>
  <si>
    <t>v478_EPG</t>
  </si>
  <si>
    <t>v477_EPG</t>
  </si>
  <si>
    <t>v478_BD</t>
  </si>
  <si>
    <t>172.28.78.1/24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</si>
</sst>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EB2013"/>
      <name val="Arial"/>
      <family val="2"/>
    </font>
    <font>
      <sz val="9"/>
      <color rgb="FF505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I1" sqref="I1"/>
    </sheetView>
  </sheetViews>
  <sheetFormatPr defaultRowHeight="15" x14ac:dyDescent="0.25"/>
  <cols>
    <col min="1" max="1" width="6.85546875" bestFit="1" customWidth="1"/>
    <col min="2" max="2" width="3.42578125" bestFit="1" customWidth="1"/>
    <col min="3" max="3" width="9.42578125" bestFit="1" customWidth="1"/>
    <col min="4" max="4" width="8.28515625" bestFit="1" customWidth="1"/>
    <col min="5" max="5" width="14.85546875" bestFit="1" customWidth="1"/>
    <col min="6" max="6" width="11.85546875" bestFit="1" customWidth="1"/>
    <col min="7" max="7" width="9.7109375" bestFit="1" customWidth="1"/>
    <col min="8" max="8" width="10.42578125" bestFit="1" customWidth="1"/>
    <col min="9" max="9" width="12" bestFit="1" customWidth="1"/>
  </cols>
  <sheetData>
    <row r="1" spans="1:9" x14ac:dyDescent="0.25">
      <c r="A1" t="s">
        <v>4</v>
      </c>
      <c r="B1" t="s">
        <v>5</v>
      </c>
      <c r="C1" t="s">
        <v>0</v>
      </c>
      <c r="D1" t="s">
        <v>1</v>
      </c>
      <c r="E1" t="s">
        <v>3</v>
      </c>
      <c r="F1" t="s">
        <v>2</v>
      </c>
      <c r="G1" t="s">
        <v>6</v>
      </c>
      <c r="H1" t="s">
        <v>7</v>
      </c>
      <c r="I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11" sqref="F11"/>
    </sheetView>
  </sheetViews>
  <sheetFormatPr defaultRowHeight="15" x14ac:dyDescent="0.25"/>
  <cols>
    <col min="1" max="1" width="8.7109375" bestFit="1" customWidth="1"/>
    <col min="2" max="2" width="7" bestFit="1" customWidth="1"/>
    <col min="3" max="3" width="10.140625" bestFit="1" customWidth="1"/>
    <col min="4" max="4" width="9.42578125" bestFit="1" customWidth="1"/>
    <col min="5" max="5" width="9.85546875" bestFit="1" customWidth="1"/>
    <col min="6" max="6" width="10.7109375" bestFit="1" customWidth="1"/>
    <col min="7" max="7" width="11.7109375" bestFit="1" customWidth="1"/>
    <col min="8" max="8" width="12.28515625" bestFit="1" customWidth="1"/>
    <col min="9" max="9" width="10.5703125" bestFit="1" customWidth="1"/>
  </cols>
  <sheetData>
    <row r="1" spans="1:9" x14ac:dyDescent="0.25">
      <c r="A1" t="s">
        <v>9</v>
      </c>
      <c r="B1" t="s">
        <v>10</v>
      </c>
      <c r="C1" t="s">
        <v>14</v>
      </c>
      <c r="D1" s="2" t="s">
        <v>17</v>
      </c>
      <c r="E1" s="2" t="s">
        <v>16</v>
      </c>
      <c r="F1" s="1" t="s">
        <v>15</v>
      </c>
      <c r="G1" t="s">
        <v>21</v>
      </c>
      <c r="H1" t="s">
        <v>22</v>
      </c>
      <c r="I1" t="s">
        <v>23</v>
      </c>
    </row>
    <row r="2" spans="1:9" x14ac:dyDescent="0.25">
      <c r="A2" t="s">
        <v>13</v>
      </c>
      <c r="B2" t="s">
        <v>11</v>
      </c>
    </row>
    <row r="3" spans="1:9" x14ac:dyDescent="0.25">
      <c r="B3" t="s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1" sqref="E1"/>
    </sheetView>
  </sheetViews>
  <sheetFormatPr defaultRowHeight="15" x14ac:dyDescent="0.25"/>
  <sheetData>
    <row r="1" spans="1:5" x14ac:dyDescent="0.25">
      <c r="A1" s="1" t="s">
        <v>24</v>
      </c>
      <c r="B1" s="1" t="s">
        <v>26</v>
      </c>
      <c r="C1" t="s">
        <v>25</v>
      </c>
      <c r="D1" t="s">
        <v>27</v>
      </c>
      <c r="E1" s="1" t="s">
        <v>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8" sqref="D8"/>
    </sheetView>
  </sheetViews>
  <sheetFormatPr defaultColWidth="9.28515625" defaultRowHeight="15" x14ac:dyDescent="0.25"/>
  <cols>
    <col min="1" max="2" width="9.7109375" bestFit="1" customWidth="1"/>
    <col min="3" max="3" width="9.140625" bestFit="1" customWidth="1"/>
  </cols>
  <sheetData>
    <row r="1" spans="1:3" x14ac:dyDescent="0.25">
      <c r="A1" t="s">
        <v>18</v>
      </c>
      <c r="B1" t="s">
        <v>19</v>
      </c>
      <c r="C1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>
      <selection activeCell="P17" sqref="P17:P18"/>
    </sheetView>
  </sheetViews>
  <sheetFormatPr defaultRowHeight="15" x14ac:dyDescent="0.25"/>
  <cols>
    <col min="1" max="1" width="8.7109375" bestFit="1" customWidth="1"/>
    <col min="2" max="2" width="8.85546875" bestFit="1" customWidth="1"/>
    <col min="3" max="3" width="9" bestFit="1" customWidth="1"/>
    <col min="4" max="4" width="12.7109375" bestFit="1" customWidth="1"/>
    <col min="5" max="5" width="8.7109375" bestFit="1" customWidth="1"/>
    <col min="6" max="6" width="11.42578125" bestFit="1" customWidth="1"/>
    <col min="7" max="7" width="13.7109375" bestFit="1" customWidth="1"/>
    <col min="8" max="8" width="11.7109375" bestFit="1" customWidth="1"/>
    <col min="9" max="9" width="10.140625" bestFit="1" customWidth="1"/>
    <col min="10" max="10" width="6.42578125" bestFit="1" customWidth="1"/>
    <col min="11" max="11" width="6.140625" bestFit="1" customWidth="1"/>
    <col min="12" max="12" width="8.28515625" bestFit="1" customWidth="1"/>
    <col min="13" max="13" width="5" bestFit="1" customWidth="1"/>
    <col min="14" max="14" width="13.140625" bestFit="1" customWidth="1"/>
    <col min="15" max="15" width="15.28515625" customWidth="1"/>
    <col min="16" max="16" width="14.140625" bestFit="1" customWidth="1"/>
    <col min="17" max="17" width="7.85546875" bestFit="1" customWidth="1"/>
  </cols>
  <sheetData>
    <row r="1" spans="1:17" x14ac:dyDescent="0.25">
      <c r="A1" t="s">
        <v>4</v>
      </c>
      <c r="B1" s="1" t="s">
        <v>38</v>
      </c>
      <c r="C1" s="1" t="s">
        <v>0</v>
      </c>
      <c r="D1" s="1" t="s">
        <v>1</v>
      </c>
      <c r="E1" s="1" t="s">
        <v>5</v>
      </c>
      <c r="F1" s="1" t="s">
        <v>2</v>
      </c>
      <c r="G1" s="1" t="s">
        <v>3</v>
      </c>
      <c r="H1" s="1" t="s">
        <v>22</v>
      </c>
      <c r="I1" s="1" t="s">
        <v>7</v>
      </c>
      <c r="J1" t="s">
        <v>39</v>
      </c>
      <c r="K1" t="s">
        <v>40</v>
      </c>
      <c r="L1" t="s">
        <v>27</v>
      </c>
      <c r="M1" t="s">
        <v>29</v>
      </c>
      <c r="N1" t="s">
        <v>43</v>
      </c>
      <c r="O1" t="s">
        <v>30</v>
      </c>
      <c r="P1" t="s">
        <v>31</v>
      </c>
      <c r="Q1" t="s">
        <v>32</v>
      </c>
    </row>
    <row r="2" spans="1:17" x14ac:dyDescent="0.25">
      <c r="A2" s="2" t="s">
        <v>50</v>
      </c>
      <c r="B2" s="2" t="s">
        <v>46</v>
      </c>
      <c r="C2" t="s">
        <v>45</v>
      </c>
      <c r="D2" s="2" t="s">
        <v>47</v>
      </c>
      <c r="E2" s="2" t="s">
        <v>49</v>
      </c>
      <c r="F2" s="2" t="s">
        <v>48</v>
      </c>
      <c r="G2" s="2" t="s">
        <v>48</v>
      </c>
      <c r="H2" s="2" t="s">
        <v>51</v>
      </c>
      <c r="I2" t="s">
        <v>53</v>
      </c>
      <c r="J2">
        <v>477</v>
      </c>
      <c r="K2">
        <v>1</v>
      </c>
      <c r="L2" t="s">
        <v>33</v>
      </c>
      <c r="M2">
        <v>1001</v>
      </c>
      <c r="N2" t="s">
        <v>44</v>
      </c>
      <c r="O2" t="str">
        <f>VLOOKUP(N2,Template!A:B,2,0)</f>
        <v>untagged</v>
      </c>
      <c r="P2" t="s">
        <v>35</v>
      </c>
      <c r="Q2" t="s">
        <v>36</v>
      </c>
    </row>
    <row r="3" spans="1:17" x14ac:dyDescent="0.25">
      <c r="A3" s="2" t="str">
        <f>A2</f>
        <v>HKMA_L2</v>
      </c>
      <c r="B3" s="2" t="s">
        <v>46</v>
      </c>
      <c r="C3" t="s">
        <v>54</v>
      </c>
      <c r="D3" s="2" t="s">
        <v>55</v>
      </c>
      <c r="E3" s="2" t="s">
        <v>49</v>
      </c>
      <c r="F3" s="2" t="s">
        <v>48</v>
      </c>
      <c r="G3" s="2" t="s">
        <v>48</v>
      </c>
      <c r="H3" s="2" t="s">
        <v>51</v>
      </c>
      <c r="I3" t="s">
        <v>52</v>
      </c>
      <c r="J3">
        <v>478</v>
      </c>
      <c r="K3">
        <v>1</v>
      </c>
      <c r="L3" t="s">
        <v>37</v>
      </c>
      <c r="M3">
        <v>1002</v>
      </c>
      <c r="N3" t="s">
        <v>34</v>
      </c>
      <c r="O3" t="str">
        <f>VLOOKUP(N3,Template!A:B,2,0)</f>
        <v>regular</v>
      </c>
      <c r="P3" t="s">
        <v>35</v>
      </c>
      <c r="Q3" t="s"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44</v>
      </c>
      <c r="B1" t="s">
        <v>41</v>
      </c>
    </row>
    <row r="2" spans="1:2" x14ac:dyDescent="0.25">
      <c r="A2" t="s">
        <v>34</v>
      </c>
      <c r="B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Tenant</vt:lpstr>
      <vt:lpstr>Interface</vt:lpstr>
      <vt:lpstr>leaf_IPF</vt:lpstr>
      <vt:lpstr>Pool</vt:lpstr>
      <vt:lpstr>Physical_Domain</vt:lpstr>
      <vt:lpstr>Create-Physical Port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 Lo</dc:creator>
  <cp:lastModifiedBy>Wing Lo</cp:lastModifiedBy>
  <dcterms:created xsi:type="dcterms:W3CDTF">2020-04-16T06:55:55Z</dcterms:created>
  <dcterms:modified xsi:type="dcterms:W3CDTF">2020-04-17T07:33:03Z</dcterms:modified>
</cp:coreProperties>
</file>