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E:\Google Drive\battery discharge tool\V5\"/>
    </mc:Choice>
  </mc:AlternateContent>
  <xr:revisionPtr revIDLastSave="0" documentId="13_ncr:1_{7DC79177-2A85-4FFF-B604-3D4F9EC7FBC4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2" i="1"/>
  <c r="J3" i="1"/>
  <c r="J4" i="1"/>
  <c r="J5" i="1"/>
  <c r="J7" i="1"/>
  <c r="J8" i="1"/>
  <c r="J9" i="1"/>
  <c r="J10" i="1"/>
  <c r="J2" i="1"/>
  <c r="F10" i="1"/>
  <c r="F3" i="1"/>
  <c r="F4" i="1"/>
  <c r="F5" i="1"/>
  <c r="F6" i="1"/>
  <c r="F7" i="1"/>
  <c r="F8" i="1"/>
  <c r="F9" i="1"/>
  <c r="J6" i="1" l="1"/>
  <c r="F2" i="1"/>
  <c r="J14" i="1" l="1"/>
</calcChain>
</file>

<file path=xl/sharedStrings.xml><?xml version="1.0" encoding="utf-8"?>
<sst xmlns="http://schemas.openxmlformats.org/spreadsheetml/2006/main" count="39" uniqueCount="38">
  <si>
    <t>qty</t>
  </si>
  <si>
    <t>cost</t>
  </si>
  <si>
    <t>order qty</t>
  </si>
  <si>
    <t>order EUR</t>
  </si>
  <si>
    <t>order each</t>
  </si>
  <si>
    <t>resistor power</t>
  </si>
  <si>
    <t>LED</t>
  </si>
  <si>
    <t>battery holder</t>
  </si>
  <si>
    <t>rocker switch</t>
  </si>
  <si>
    <t>PCB</t>
  </si>
  <si>
    <t xml:space="preserve">terminal block 5.0mm P128-2p </t>
  </si>
  <si>
    <t>connector JST PH</t>
  </si>
  <si>
    <t>LED red 0603</t>
  </si>
  <si>
    <t>J1</t>
  </si>
  <si>
    <t>R1, R2, R3, R4</t>
  </si>
  <si>
    <t>reference designator</t>
  </si>
  <si>
    <t>X1</t>
  </si>
  <si>
    <t>BAT1</t>
  </si>
  <si>
    <t>TP4056 charger protected</t>
  </si>
  <si>
    <t>S1</t>
  </si>
  <si>
    <t>M1</t>
  </si>
  <si>
    <t>Description</t>
  </si>
  <si>
    <t>total euro</t>
  </si>
  <si>
    <t>stock</t>
  </si>
  <si>
    <t>ordered</t>
  </si>
  <si>
    <t>rubber feet</t>
  </si>
  <si>
    <t>n/a</t>
  </si>
  <si>
    <t>https://www.aliexpress.com/item/32962698458.html</t>
  </si>
  <si>
    <t>https://www.aliexpress.com/item/32843866688.html</t>
  </si>
  <si>
    <t>https://www.aliexpress.com/item/4000036823994.html</t>
  </si>
  <si>
    <t>https://www.aliexpress.com/item/1921263979.html</t>
  </si>
  <si>
    <t>https://www.aliexpress.com/item/32947001269.html</t>
  </si>
  <si>
    <t>https://www.aliexpress.com/item/32990004998.html</t>
  </si>
  <si>
    <t>https://www.aliexpress.com/item/4001152338150.html</t>
  </si>
  <si>
    <t>https://www.aliexpress.com/item/1005001567784022.html</t>
  </si>
  <si>
    <t>https://jlcpcb.com/</t>
  </si>
  <si>
    <t>shipping</t>
  </si>
  <si>
    <t>shipping per 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</si>
</sst>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quotePrefix="1"/>
    <xf numFmtId="0" fontId="0" fillId="0" borderId="0" xfId="0" applyFill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liexpress.com/item/4001152338150.html" TargetMode="External"/><Relationship Id="rId2" Type="http://schemas.openxmlformats.org/officeDocument/2006/relationships/hyperlink" Target="https://www.aliexpress.com/item/1005001567784022.html" TargetMode="External"/><Relationship Id="rId1" Type="http://schemas.openxmlformats.org/officeDocument/2006/relationships/hyperlink" Target="https://jlcpcb.com/" TargetMode="External"/><Relationship Id="rId6" Type="http://schemas.openxmlformats.org/officeDocument/2006/relationships/hyperlink" Target="https://www.aliexpress.com/item/1921263979.html" TargetMode="External"/><Relationship Id="rId5" Type="http://schemas.openxmlformats.org/officeDocument/2006/relationships/hyperlink" Target="https://www.aliexpress.com/item/32947001269.html" TargetMode="External"/><Relationship Id="rId4" Type="http://schemas.openxmlformats.org/officeDocument/2006/relationships/hyperlink" Target="https://www.aliexpress.com/item/32843866688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4"/>
  <sheetViews>
    <sheetView tabSelected="1" workbookViewId="0">
      <selection activeCell="N4" sqref="N4"/>
    </sheetView>
  </sheetViews>
  <sheetFormatPr defaultRowHeight="14.4" x14ac:dyDescent="0.3"/>
  <cols>
    <col min="1" max="1" width="19.33203125" bestFit="1" customWidth="1"/>
    <col min="2" max="2" width="24.44140625" customWidth="1"/>
    <col min="3" max="3" width="18.77734375" customWidth="1"/>
    <col min="4" max="4" width="9.44140625" bestFit="1" customWidth="1"/>
    <col min="9" max="9" width="14.33203125" bestFit="1" customWidth="1"/>
    <col min="12" max="12" width="7.44140625" bestFit="1" customWidth="1"/>
  </cols>
  <sheetData>
    <row r="1" spans="1:12" x14ac:dyDescent="0.3">
      <c r="A1" t="s">
        <v>15</v>
      </c>
      <c r="B1" t="s">
        <v>21</v>
      </c>
      <c r="D1" t="s">
        <v>3</v>
      </c>
      <c r="E1" t="s">
        <v>2</v>
      </c>
      <c r="F1" t="s">
        <v>4</v>
      </c>
      <c r="G1" t="s">
        <v>0</v>
      </c>
      <c r="H1" t="s">
        <v>36</v>
      </c>
      <c r="I1" t="s">
        <v>37</v>
      </c>
      <c r="J1" t="s">
        <v>1</v>
      </c>
      <c r="K1" t="s">
        <v>23</v>
      </c>
      <c r="L1" t="s">
        <v>24</v>
      </c>
    </row>
    <row r="2" spans="1:12" x14ac:dyDescent="0.3">
      <c r="A2" t="s">
        <v>13</v>
      </c>
      <c r="B2" t="s">
        <v>11</v>
      </c>
      <c r="C2" t="s">
        <v>29</v>
      </c>
      <c r="D2">
        <v>1.87</v>
      </c>
      <c r="E2">
        <v>200</v>
      </c>
      <c r="F2">
        <f>D2/E2</f>
        <v>9.3500000000000007E-3</v>
      </c>
      <c r="G2">
        <v>1</v>
      </c>
      <c r="H2">
        <v>1.44</v>
      </c>
      <c r="I2">
        <f>G2*H2/E2</f>
        <v>7.1999999999999998E-3</v>
      </c>
      <c r="J2">
        <f>(F2*G2)+I2</f>
        <v>1.6550000000000002E-2</v>
      </c>
      <c r="K2">
        <v>120</v>
      </c>
      <c r="L2" s="1">
        <v>0</v>
      </c>
    </row>
    <row r="3" spans="1:12" x14ac:dyDescent="0.3">
      <c r="A3" t="s">
        <v>14</v>
      </c>
      <c r="B3" t="s">
        <v>5</v>
      </c>
      <c r="C3" s="3" t="s">
        <v>30</v>
      </c>
      <c r="D3">
        <v>0.49</v>
      </c>
      <c r="E3">
        <v>10</v>
      </c>
      <c r="F3">
        <f t="shared" ref="F3:F10" si="0">D3/E3</f>
        <v>4.9000000000000002E-2</v>
      </c>
      <c r="G3">
        <v>4</v>
      </c>
      <c r="H3">
        <v>1.9</v>
      </c>
      <c r="I3">
        <f t="shared" ref="I3:I10" si="1">G3*H3/E3</f>
        <v>0.76</v>
      </c>
      <c r="J3">
        <f t="shared" ref="J3:J10" si="2">(F3*G3)+I3</f>
        <v>0.95599999999999996</v>
      </c>
      <c r="K3" s="2">
        <v>19</v>
      </c>
      <c r="L3" s="2">
        <v>10</v>
      </c>
    </row>
    <row r="4" spans="1:12" x14ac:dyDescent="0.3">
      <c r="A4" t="s">
        <v>6</v>
      </c>
      <c r="B4" t="s">
        <v>12</v>
      </c>
      <c r="C4" s="3" t="s">
        <v>31</v>
      </c>
      <c r="D4">
        <v>0.38</v>
      </c>
      <c r="E4">
        <v>100</v>
      </c>
      <c r="F4">
        <f t="shared" si="0"/>
        <v>3.8E-3</v>
      </c>
      <c r="G4">
        <v>1</v>
      </c>
      <c r="H4">
        <v>1.07</v>
      </c>
      <c r="I4">
        <f t="shared" si="1"/>
        <v>1.0700000000000001E-2</v>
      </c>
      <c r="J4">
        <f t="shared" si="2"/>
        <v>1.4500000000000001E-2</v>
      </c>
      <c r="K4">
        <v>0</v>
      </c>
      <c r="L4">
        <v>100</v>
      </c>
    </row>
    <row r="5" spans="1:12" x14ac:dyDescent="0.3">
      <c r="A5" t="s">
        <v>16</v>
      </c>
      <c r="B5" t="s">
        <v>10</v>
      </c>
      <c r="C5" s="3" t="s">
        <v>28</v>
      </c>
      <c r="D5">
        <v>1.44</v>
      </c>
      <c r="E5">
        <v>20</v>
      </c>
      <c r="F5">
        <f t="shared" si="0"/>
        <v>7.1999999999999995E-2</v>
      </c>
      <c r="G5">
        <v>1</v>
      </c>
      <c r="H5">
        <v>2.94</v>
      </c>
      <c r="I5">
        <f t="shared" si="1"/>
        <v>0.14699999999999999</v>
      </c>
      <c r="J5">
        <f t="shared" si="2"/>
        <v>0.21899999999999997</v>
      </c>
      <c r="K5">
        <v>5</v>
      </c>
      <c r="L5">
        <v>20</v>
      </c>
    </row>
    <row r="6" spans="1:12" x14ac:dyDescent="0.3">
      <c r="A6" t="s">
        <v>17</v>
      </c>
      <c r="B6" t="s">
        <v>7</v>
      </c>
      <c r="C6" s="3" t="s">
        <v>33</v>
      </c>
      <c r="D6">
        <v>0.28000000000000003</v>
      </c>
      <c r="E6">
        <v>1</v>
      </c>
      <c r="F6">
        <f t="shared" si="0"/>
        <v>0.28000000000000003</v>
      </c>
      <c r="G6">
        <v>1</v>
      </c>
      <c r="H6">
        <v>1.0900000000000001</v>
      </c>
      <c r="I6">
        <f t="shared" si="1"/>
        <v>1.0900000000000001</v>
      </c>
      <c r="J6">
        <f t="shared" si="2"/>
        <v>1.37</v>
      </c>
      <c r="K6">
        <v>4</v>
      </c>
      <c r="L6">
        <v>6</v>
      </c>
    </row>
    <row r="7" spans="1:12" x14ac:dyDescent="0.3">
      <c r="A7" t="s">
        <v>20</v>
      </c>
      <c r="B7" t="s">
        <v>18</v>
      </c>
      <c r="C7" s="3" t="s">
        <v>34</v>
      </c>
      <c r="D7">
        <v>1.74</v>
      </c>
      <c r="E7">
        <v>10</v>
      </c>
      <c r="F7">
        <f t="shared" si="0"/>
        <v>0.17399999999999999</v>
      </c>
      <c r="G7">
        <v>1</v>
      </c>
      <c r="H7">
        <v>1.0900000000000001</v>
      </c>
      <c r="I7">
        <f t="shared" si="1"/>
        <v>0.10900000000000001</v>
      </c>
      <c r="J7">
        <f t="shared" si="2"/>
        <v>0.28300000000000003</v>
      </c>
      <c r="K7">
        <v>20</v>
      </c>
      <c r="L7">
        <v>0</v>
      </c>
    </row>
    <row r="8" spans="1:12" x14ac:dyDescent="0.3">
      <c r="A8" t="s">
        <v>19</v>
      </c>
      <c r="B8" t="s">
        <v>8</v>
      </c>
      <c r="C8" t="s">
        <v>32</v>
      </c>
      <c r="D8">
        <v>0.35</v>
      </c>
      <c r="E8">
        <v>10</v>
      </c>
      <c r="F8">
        <f t="shared" si="0"/>
        <v>3.4999999999999996E-2</v>
      </c>
      <c r="G8">
        <v>1</v>
      </c>
      <c r="H8">
        <v>1.78</v>
      </c>
      <c r="I8">
        <f t="shared" si="1"/>
        <v>0.17799999999999999</v>
      </c>
      <c r="J8">
        <f t="shared" si="2"/>
        <v>0.21299999999999999</v>
      </c>
      <c r="K8">
        <v>8</v>
      </c>
      <c r="L8">
        <v>10</v>
      </c>
    </row>
    <row r="9" spans="1:12" x14ac:dyDescent="0.3">
      <c r="A9" t="s">
        <v>9</v>
      </c>
      <c r="B9" t="s">
        <v>9</v>
      </c>
      <c r="C9" s="3" t="s">
        <v>35</v>
      </c>
      <c r="D9">
        <v>4.1500000000000004</v>
      </c>
      <c r="E9">
        <v>10</v>
      </c>
      <c r="F9">
        <f t="shared" si="0"/>
        <v>0.41500000000000004</v>
      </c>
      <c r="G9">
        <v>1</v>
      </c>
      <c r="H9">
        <v>10.91</v>
      </c>
      <c r="I9">
        <f t="shared" si="1"/>
        <v>1.091</v>
      </c>
      <c r="J9">
        <f t="shared" si="2"/>
        <v>1.506</v>
      </c>
      <c r="K9">
        <v>3</v>
      </c>
      <c r="L9">
        <v>10</v>
      </c>
    </row>
    <row r="10" spans="1:12" x14ac:dyDescent="0.3">
      <c r="A10" t="s">
        <v>26</v>
      </c>
      <c r="B10" t="s">
        <v>25</v>
      </c>
      <c r="C10" t="s">
        <v>27</v>
      </c>
      <c r="D10">
        <v>1.63</v>
      </c>
      <c r="E10">
        <v>40</v>
      </c>
      <c r="F10">
        <f t="shared" si="0"/>
        <v>4.0749999999999995E-2</v>
      </c>
      <c r="G10">
        <v>4</v>
      </c>
      <c r="H10">
        <v>0.28999999999999998</v>
      </c>
      <c r="I10">
        <f t="shared" si="1"/>
        <v>2.8999999999999998E-2</v>
      </c>
      <c r="J10">
        <f t="shared" si="2"/>
        <v>0.19199999999999998</v>
      </c>
      <c r="K10">
        <v>30</v>
      </c>
      <c r="L10">
        <v>40</v>
      </c>
    </row>
    <row r="14" spans="1:12" x14ac:dyDescent="0.3">
      <c r="G14" t="s">
        <v>22</v>
      </c>
      <c r="J14">
        <f>SUM(J2:J10)</f>
        <v>4.7700500000000003</v>
      </c>
    </row>
  </sheetData>
  <hyperlinks>
    <hyperlink ref="C9" r:id="rId1" xr:uid="{8241E224-CC7B-422E-9CF1-C69C6593E644}"/>
    <hyperlink ref="C7" r:id="rId2" xr:uid="{2E855EFB-7350-42FE-9096-D2A38C5B0540}"/>
    <hyperlink ref="C6" r:id="rId3" xr:uid="{CE3D7716-F593-4405-93F4-4770A4E4851F}"/>
    <hyperlink ref="C5" r:id="rId4" xr:uid="{DE2DDDC7-814B-42B1-88FE-69A8CAF67B34}"/>
    <hyperlink ref="C4" r:id="rId5" xr:uid="{0BAD3710-3817-403A-83F6-0F7D64764B6A}"/>
    <hyperlink ref="C3" r:id="rId6" xr:uid="{4C03EBEF-DF92-42FE-B614-09B1AC9DBDD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Jasper Sikken</dc:creator>
  <cp:lastModifiedBy>Jasper Sikken</cp:lastModifiedBy>
  <dcterms:created xsi:type="dcterms:W3CDTF">2015-06-05T18:17:20Z</dcterms:created>
  <dcterms:modified xsi:type="dcterms:W3CDTF">2021-02-02T21:05:57Z</dcterms:modified>
</cp:coreProperties>
</file>