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bp365-my.sharepoint.com/personal/jung_sohn_bp_com/Documents/Documents/main_Areas/Offshore_Ground_Models/"/>
    </mc:Choice>
  </mc:AlternateContent>
  <xr:revisionPtr revIDLastSave="408" documentId="13_ncr:1_{6B61E47E-0085-43F5-8E44-30227AC0BA96}" xr6:coauthVersionLast="47" xr6:coauthVersionMax="47" xr10:uidLastSave="{B226FF91-305E-4788-A085-804ADC8CFCA3}"/>
  <bookViews>
    <workbookView xWindow="-90" yWindow="-21600" windowWidth="26010" windowHeight="20985" activeTab="4" xr2:uid="{00000000-000D-0000-FFFF-FFFF00000000}"/>
  </bookViews>
  <sheets>
    <sheet name="PROJ" sheetId="8" r:id="rId1"/>
    <sheet name="LOCA" sheetId="1" r:id="rId2"/>
    <sheet name="GEOL" sheetId="7" r:id="rId3"/>
    <sheet name="SCPT" sheetId="2" r:id="rId4"/>
    <sheet name="IVAN" sheetId="3" r:id="rId5"/>
    <sheet name="IDEN" sheetId="4" r:id="rId6"/>
    <sheet name="TRIT" sheetId="6" r:id="rId7"/>
    <sheet name="LLPL" sheetId="5" r:id="rId8"/>
  </sheets>
  <definedNames>
    <definedName name="_xlnm._FilterDatabase" localSheetId="5" hidden="1">IDEN!$A$3:$D$86</definedName>
    <definedName name="_xlnm._FilterDatabase" localSheetId="4" hidden="1">IVAN!$A$3:$J$1696</definedName>
    <definedName name="_xlnm._FilterDatabase" localSheetId="7" hidden="1">LLPL!$A$3:$F$50</definedName>
    <definedName name="_xlnm._FilterDatabase" localSheetId="3" hidden="1">SCPT!$A$3:$K$3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4" i="3"/>
  <c r="K4" i="3"/>
  <c r="K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4" i="3"/>
  <c r="G3" i="3"/>
  <c r="H3" i="3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6" i="2"/>
  <c r="L5" i="2"/>
  <c r="L4" i="2"/>
  <c r="L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6" i="2"/>
  <c r="C5" i="2"/>
  <c r="C4" i="2"/>
  <c r="C3" i="2"/>
  <c r="N5" i="7" l="1"/>
  <c r="O5" i="7"/>
  <c r="N6" i="7"/>
  <c r="O6" i="7"/>
  <c r="N7" i="7"/>
  <c r="O7" i="7"/>
  <c r="N8" i="7"/>
  <c r="O8" i="7"/>
  <c r="N9" i="7"/>
  <c r="O9" i="7"/>
  <c r="N10" i="7"/>
  <c r="O10" i="7"/>
  <c r="N11" i="7"/>
  <c r="O11" i="7"/>
  <c r="N12" i="7"/>
  <c r="O12" i="7"/>
  <c r="N13" i="7"/>
  <c r="O13" i="7"/>
  <c r="N14" i="7"/>
  <c r="O14" i="7"/>
  <c r="N15" i="7"/>
  <c r="O15" i="7"/>
  <c r="N16" i="7"/>
  <c r="O16" i="7"/>
  <c r="O4" i="7"/>
  <c r="N4" i="7"/>
  <c r="O3" i="7"/>
  <c r="N3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I9" i="7"/>
  <c r="H9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M4" i="7"/>
  <c r="L4" i="7"/>
  <c r="J5" i="7"/>
  <c r="K5" i="7"/>
  <c r="J6" i="7"/>
  <c r="K6" i="7"/>
  <c r="J7" i="7"/>
  <c r="K7" i="7"/>
  <c r="J8" i="7"/>
  <c r="K8" i="7"/>
  <c r="K4" i="7"/>
  <c r="J4" i="7"/>
  <c r="K3" i="7"/>
  <c r="J3" i="7"/>
  <c r="M3" i="7"/>
  <c r="L3" i="7"/>
  <c r="G9" i="7"/>
  <c r="G10" i="7"/>
  <c r="G11" i="7"/>
  <c r="G12" i="7"/>
  <c r="G13" i="7"/>
  <c r="G14" i="7"/>
  <c r="G15" i="7"/>
  <c r="G16" i="7"/>
  <c r="B11" i="7"/>
  <c r="F11" i="7" s="1"/>
  <c r="B12" i="7"/>
  <c r="B13" i="7"/>
  <c r="B14" i="7"/>
  <c r="F14" i="7" s="1"/>
  <c r="B15" i="7"/>
  <c r="F15" i="7" s="1"/>
  <c r="B16" i="7"/>
  <c r="B10" i="7"/>
  <c r="F10" i="7" s="1"/>
  <c r="B6" i="7"/>
  <c r="F6" i="7" s="1"/>
  <c r="B7" i="7"/>
  <c r="B8" i="7"/>
  <c r="F8" i="7" s="1"/>
  <c r="B5" i="7"/>
  <c r="F5" i="7" s="1"/>
  <c r="F16" i="7"/>
  <c r="F13" i="7"/>
  <c r="F12" i="7"/>
  <c r="F9" i="7"/>
  <c r="G5" i="7"/>
  <c r="G6" i="7"/>
  <c r="F7" i="7"/>
  <c r="G7" i="7"/>
  <c r="G8" i="7"/>
  <c r="G4" i="7"/>
  <c r="G3" i="7"/>
  <c r="F4" i="7"/>
  <c r="E3" i="7"/>
  <c r="C3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" i="5"/>
  <c r="C3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4" i="4"/>
  <c r="C3" i="4"/>
  <c r="D92" i="3"/>
  <c r="D93" i="3"/>
  <c r="D103" i="3"/>
  <c r="D116" i="3"/>
  <c r="D117" i="3"/>
  <c r="D140" i="3"/>
  <c r="D141" i="3"/>
  <c r="D151" i="3"/>
  <c r="D164" i="3"/>
  <c r="D165" i="3"/>
  <c r="D189" i="3"/>
  <c r="D199" i="3"/>
  <c r="D223" i="3"/>
  <c r="D236" i="3"/>
  <c r="D237" i="3"/>
  <c r="D3" i="3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C237" i="3"/>
  <c r="C238" i="3"/>
  <c r="D238" i="3" s="1"/>
  <c r="C239" i="3"/>
  <c r="D239" i="3" s="1"/>
  <c r="C240" i="3"/>
  <c r="D240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C117" i="3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C141" i="3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C165" i="3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C93" i="3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4" i="3"/>
  <c r="D4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C188" i="3"/>
  <c r="D188" i="3" s="1"/>
  <c r="C187" i="3"/>
  <c r="D187" i="3" s="1"/>
  <c r="C186" i="3"/>
  <c r="D186" i="3" s="1"/>
  <c r="C185" i="3"/>
  <c r="D185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3" i="3"/>
  <c r="E3" i="4"/>
  <c r="G3" i="5"/>
  <c r="G3" i="1"/>
  <c r="A3" i="8"/>
  <c r="B3" i="8"/>
  <c r="F3" i="5"/>
  <c r="B3" i="4"/>
  <c r="D3" i="4"/>
  <c r="A3" i="4"/>
  <c r="H3" i="7"/>
  <c r="I3" i="7"/>
  <c r="B3" i="7"/>
  <c r="D3" i="7"/>
  <c r="F3" i="7"/>
  <c r="A3" i="7"/>
  <c r="C3" i="6"/>
  <c r="B3" i="6"/>
  <c r="A3" i="6"/>
  <c r="B3" i="5"/>
  <c r="D3" i="5"/>
  <c r="E3" i="5"/>
  <c r="A3" i="5"/>
  <c r="C3" i="1"/>
  <c r="B3" i="3" l="1"/>
  <c r="E3" i="3"/>
  <c r="F3" i="3"/>
  <c r="I3" i="3"/>
  <c r="J3" i="3"/>
  <c r="A3" i="3"/>
  <c r="B3" i="2"/>
  <c r="D3" i="2"/>
  <c r="E3" i="2"/>
  <c r="F3" i="2"/>
  <c r="G3" i="2"/>
  <c r="H3" i="2"/>
  <c r="I3" i="2"/>
  <c r="J3" i="2"/>
  <c r="K3" i="2"/>
  <c r="A3" i="2"/>
  <c r="A3" i="1"/>
  <c r="B3" i="1"/>
  <c r="F3" i="1"/>
  <c r="E3" i="1"/>
  <c r="D3" i="1"/>
</calcChain>
</file>

<file path=xl/sharedStrings.xml><?xml version="1.0" encoding="utf-8"?>
<sst xmlns="http://schemas.openxmlformats.org/spreadsheetml/2006/main" count="2324" uniqueCount="88">
  <si>
    <t>PROJ_NAME</t>
  </si>
  <si>
    <t>PROJ_LOC</t>
  </si>
  <si>
    <t>x</t>
  </si>
  <si>
    <t>LOCA_NATN</t>
  </si>
  <si>
    <t>LOCA_NATE</t>
  </si>
  <si>
    <t>ft</t>
  </si>
  <si>
    <t>LOCA_ID</t>
  </si>
  <si>
    <t>LOCA_TYPE</t>
  </si>
  <si>
    <t>LOCA_GL</t>
  </si>
  <si>
    <t>SCPT_DPTH</t>
  </si>
  <si>
    <t>SCPT_RES</t>
  </si>
  <si>
    <t>SCPT_FRES</t>
  </si>
  <si>
    <t>SCPT_PWP2</t>
  </si>
  <si>
    <t>SCPT_QT</t>
  </si>
  <si>
    <t>SCPT_BDEN</t>
  </si>
  <si>
    <t>SCPT_CPO</t>
  </si>
  <si>
    <t>SCPT_CPOD</t>
  </si>
  <si>
    <t>SCPT_QNET</t>
  </si>
  <si>
    <t>IVAN_DPTH</t>
  </si>
  <si>
    <t>IVAN_TYPE</t>
  </si>
  <si>
    <t>IVAN_IVAN</t>
  </si>
  <si>
    <t>ksf</t>
  </si>
  <si>
    <t>kPa</t>
  </si>
  <si>
    <t>MPa</t>
  </si>
  <si>
    <t>pcf</t>
  </si>
  <si>
    <t>IVAN_IVAR</t>
  </si>
  <si>
    <t>IDEN_DPTH</t>
  </si>
  <si>
    <t>IDEN_MC</t>
  </si>
  <si>
    <t>SPEC_DPTH</t>
  </si>
  <si>
    <t>LLPL_LL</t>
  </si>
  <si>
    <t>LLPL_PL</t>
  </si>
  <si>
    <t>%</t>
  </si>
  <si>
    <t>LOCA_FDEO</t>
  </si>
  <si>
    <t>BC</t>
  </si>
  <si>
    <t>CPT</t>
  </si>
  <si>
    <t>JPC</t>
  </si>
  <si>
    <t>m</t>
  </si>
  <si>
    <t>TRIT_CU</t>
  </si>
  <si>
    <t>GEOL_TOP</t>
  </si>
  <si>
    <t>kN/m3</t>
  </si>
  <si>
    <t>PROJ_ID</t>
  </si>
  <si>
    <t>psf</t>
  </si>
  <si>
    <t>LLPL_PI</t>
  </si>
  <si>
    <t>Ariel-CPT3</t>
  </si>
  <si>
    <t>Ariel-CPT4</t>
  </si>
  <si>
    <t>NaKika</t>
  </si>
  <si>
    <t>Kepler</t>
  </si>
  <si>
    <t>Ariel</t>
  </si>
  <si>
    <t>Fourier</t>
  </si>
  <si>
    <t>BC-001</t>
  </si>
  <si>
    <t>BC-002</t>
  </si>
  <si>
    <t>JPC-001</t>
  </si>
  <si>
    <t>JPC-002</t>
  </si>
  <si>
    <t>CPT-001</t>
  </si>
  <si>
    <t>CPT-002</t>
  </si>
  <si>
    <t>BC-003</t>
  </si>
  <si>
    <t>BC-004</t>
  </si>
  <si>
    <t>JPC-003</t>
  </si>
  <si>
    <t>JPC-004</t>
  </si>
  <si>
    <t>CPT-003</t>
  </si>
  <si>
    <t>CPT-004</t>
  </si>
  <si>
    <t>BC-005</t>
  </si>
  <si>
    <t>BC-006</t>
  </si>
  <si>
    <t>JPC-005</t>
  </si>
  <si>
    <t>JPC-006</t>
  </si>
  <si>
    <t>CPT-005</t>
  </si>
  <si>
    <t>CPT-006</t>
  </si>
  <si>
    <t>LOCA_LOCA</t>
  </si>
  <si>
    <t>Green Canyon</t>
  </si>
  <si>
    <t>in</t>
  </si>
  <si>
    <t>TV</t>
  </si>
  <si>
    <t>MV</t>
  </si>
  <si>
    <t>LLPL_LI</t>
  </si>
  <si>
    <t>IDEN_IDEN</t>
  </si>
  <si>
    <t>2023GMP</t>
  </si>
  <si>
    <t>GEOL_BOTM</t>
  </si>
  <si>
    <t>2023BOD</t>
  </si>
  <si>
    <t>GEOL_SU_TOP</t>
  </si>
  <si>
    <t>GEOL_SU_BOTM</t>
  </si>
  <si>
    <t>GEOL_SU_TOPT</t>
  </si>
  <si>
    <t>GEOL_SUW_TOP</t>
  </si>
  <si>
    <t>GEOL_SUW_BOTM</t>
  </si>
  <si>
    <t>NK24-CPT1</t>
  </si>
  <si>
    <t>NK24-BH1</t>
  </si>
  <si>
    <t>BH</t>
  </si>
  <si>
    <t>MC429</t>
  </si>
  <si>
    <t>IVAN_TV</t>
  </si>
  <si>
    <t>IVAN_MV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</si>
</sst>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164" fontId="0" fillId="0" borderId="0" xfId="0" applyNumberFormat="1"/>
    <xf numFmtId="2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7692-7690-4841-93FD-68FA8B915EE1}">
  <dimension ref="A1:B4"/>
  <sheetViews>
    <sheetView workbookViewId="0">
      <selection activeCell="C17" sqref="C17"/>
    </sheetView>
  </sheetViews>
  <sheetFormatPr defaultRowHeight="14.25" x14ac:dyDescent="0.45"/>
  <cols>
    <col min="1" max="1" width="14" bestFit="1" customWidth="1"/>
    <col min="2" max="2" width="13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2</v>
      </c>
    </row>
    <row r="3" spans="1:2" x14ac:dyDescent="0.45">
      <c r="A3" s="1" t="str">
        <f>A1&amp;"_"&amp;A2</f>
        <v>PROJ_NAME_x</v>
      </c>
      <c r="B3" s="1" t="str">
        <f>B1&amp;"_"&amp;B2</f>
        <v>PROJ_LOC_x</v>
      </c>
    </row>
    <row r="4" spans="1:2" x14ac:dyDescent="0.45">
      <c r="A4" t="s">
        <v>45</v>
      </c>
      <c r="B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J15" sqref="J15"/>
    </sheetView>
  </sheetViews>
  <sheetFormatPr defaultRowHeight="14.25" x14ac:dyDescent="0.45"/>
  <cols>
    <col min="5" max="5" width="12.265625" bestFit="1" customWidth="1"/>
    <col min="6" max="6" width="12.73046875" bestFit="1" customWidth="1"/>
  </cols>
  <sheetData>
    <row r="1" spans="1:7" x14ac:dyDescent="0.45">
      <c r="A1" t="s">
        <v>6</v>
      </c>
      <c r="B1" t="s">
        <v>7</v>
      </c>
      <c r="C1" t="s">
        <v>32</v>
      </c>
      <c r="D1" t="s">
        <v>8</v>
      </c>
      <c r="E1" t="s">
        <v>4</v>
      </c>
      <c r="F1" t="s">
        <v>3</v>
      </c>
      <c r="G1" t="s">
        <v>67</v>
      </c>
    </row>
    <row r="2" spans="1:7" x14ac:dyDescent="0.45">
      <c r="A2" t="s">
        <v>2</v>
      </c>
      <c r="B2" t="s">
        <v>2</v>
      </c>
      <c r="C2" t="s">
        <v>5</v>
      </c>
      <c r="D2" t="s">
        <v>5</v>
      </c>
      <c r="E2" t="s">
        <v>5</v>
      </c>
      <c r="F2" t="s">
        <v>5</v>
      </c>
      <c r="G2" t="s">
        <v>2</v>
      </c>
    </row>
    <row r="3" spans="1:7" x14ac:dyDescent="0.45">
      <c r="A3" s="1" t="str">
        <f t="shared" ref="A3" si="0">A1&amp;"_"&amp;A2</f>
        <v>LOCA_ID_x</v>
      </c>
      <c r="B3" s="1" t="str">
        <f t="shared" ref="B3" si="1">B1&amp;"_"&amp;B2</f>
        <v>LOCA_TYPE_x</v>
      </c>
      <c r="C3" s="1" t="str">
        <f t="shared" ref="C3" si="2">C1&amp;"_"&amp;C2</f>
        <v>LOCA_FDEO_ft</v>
      </c>
      <c r="D3" s="1" t="str">
        <f>D1&amp;"_"&amp;D2</f>
        <v>LOCA_GL_ft</v>
      </c>
      <c r="E3" s="1" t="str">
        <f>E1&amp;"_"&amp;E2</f>
        <v>LOCA_NATE_ft</v>
      </c>
      <c r="F3" s="1" t="str">
        <f t="shared" ref="F3" si="3">F1&amp;"_"&amp;F2</f>
        <v>LOCA_NATN_ft</v>
      </c>
      <c r="G3" s="1" t="str">
        <f>G1&amp;"_"&amp;G2</f>
        <v>LOCA_LOCA_x</v>
      </c>
    </row>
    <row r="4" spans="1:7" x14ac:dyDescent="0.45">
      <c r="A4" t="s">
        <v>49</v>
      </c>
      <c r="B4" t="s">
        <v>33</v>
      </c>
      <c r="D4" s="3">
        <v>5717</v>
      </c>
      <c r="E4" s="2">
        <v>1179819.53</v>
      </c>
      <c r="F4" s="2">
        <v>10381345.34</v>
      </c>
      <c r="G4" t="s">
        <v>46</v>
      </c>
    </row>
    <row r="5" spans="1:7" x14ac:dyDescent="0.45">
      <c r="A5" t="s">
        <v>50</v>
      </c>
      <c r="B5" t="s">
        <v>33</v>
      </c>
      <c r="D5" s="3">
        <v>5737</v>
      </c>
      <c r="E5" s="2">
        <v>1180002.6100000001</v>
      </c>
      <c r="F5" s="2">
        <v>10380590.16</v>
      </c>
      <c r="G5" t="s">
        <v>46</v>
      </c>
    </row>
    <row r="6" spans="1:7" x14ac:dyDescent="0.45">
      <c r="A6" t="s">
        <v>51</v>
      </c>
      <c r="B6" t="s">
        <v>35</v>
      </c>
      <c r="D6" s="3">
        <v>5717</v>
      </c>
      <c r="E6" s="2">
        <v>1179819.53</v>
      </c>
      <c r="F6" s="2">
        <v>10381345.34</v>
      </c>
      <c r="G6" t="s">
        <v>46</v>
      </c>
    </row>
    <row r="7" spans="1:7" x14ac:dyDescent="0.45">
      <c r="A7" t="s">
        <v>52</v>
      </c>
      <c r="B7" t="s">
        <v>35</v>
      </c>
      <c r="D7" s="3">
        <v>5737</v>
      </c>
      <c r="E7" s="2">
        <v>1180002.6100000001</v>
      </c>
      <c r="F7" s="2">
        <v>10380590.16</v>
      </c>
      <c r="G7" t="s">
        <v>46</v>
      </c>
    </row>
    <row r="8" spans="1:7" x14ac:dyDescent="0.45">
      <c r="A8" t="s">
        <v>53</v>
      </c>
      <c r="B8" t="s">
        <v>34</v>
      </c>
      <c r="D8" s="3">
        <v>5712</v>
      </c>
      <c r="E8" s="2">
        <v>1179819.53</v>
      </c>
      <c r="F8" s="2">
        <v>10381345.34</v>
      </c>
      <c r="G8" t="s">
        <v>46</v>
      </c>
    </row>
    <row r="9" spans="1:7" x14ac:dyDescent="0.45">
      <c r="A9" t="s">
        <v>54</v>
      </c>
      <c r="B9" t="s">
        <v>34</v>
      </c>
      <c r="D9" s="3">
        <v>5733</v>
      </c>
      <c r="E9" s="2">
        <v>1179804.02</v>
      </c>
      <c r="F9" s="2">
        <v>10380608.09</v>
      </c>
      <c r="G9" t="s">
        <v>46</v>
      </c>
    </row>
    <row r="10" spans="1:7" x14ac:dyDescent="0.45">
      <c r="A10" s="5" t="s">
        <v>55</v>
      </c>
      <c r="B10" s="5" t="s">
        <v>33</v>
      </c>
      <c r="C10" s="5"/>
      <c r="D10" s="6">
        <v>6087</v>
      </c>
      <c r="E10" s="7">
        <v>1215926.29</v>
      </c>
      <c r="F10" s="7">
        <v>10374400.060000001</v>
      </c>
      <c r="G10" s="5" t="s">
        <v>47</v>
      </c>
    </row>
    <row r="11" spans="1:7" x14ac:dyDescent="0.45">
      <c r="A11" s="5" t="s">
        <v>56</v>
      </c>
      <c r="B11" s="5" t="s">
        <v>33</v>
      </c>
      <c r="C11" s="5"/>
      <c r="D11" s="6">
        <v>6087</v>
      </c>
      <c r="E11" s="7">
        <v>1215118.02</v>
      </c>
      <c r="F11" s="7">
        <v>10374087.24</v>
      </c>
      <c r="G11" s="5" t="s">
        <v>47</v>
      </c>
    </row>
    <row r="12" spans="1:7" x14ac:dyDescent="0.45">
      <c r="A12" s="5" t="s">
        <v>57</v>
      </c>
      <c r="B12" s="5" t="s">
        <v>35</v>
      </c>
      <c r="C12" s="5"/>
      <c r="D12" s="6">
        <v>6082</v>
      </c>
      <c r="E12" s="7">
        <v>1215926.29</v>
      </c>
      <c r="F12" s="7">
        <v>10374400.060000001</v>
      </c>
      <c r="G12" s="5" t="s">
        <v>47</v>
      </c>
    </row>
    <row r="13" spans="1:7" x14ac:dyDescent="0.45">
      <c r="A13" s="5" t="s">
        <v>58</v>
      </c>
      <c r="B13" s="5" t="s">
        <v>35</v>
      </c>
      <c r="C13" s="5"/>
      <c r="D13" s="6">
        <v>6088</v>
      </c>
      <c r="E13" s="7">
        <v>1215118.02</v>
      </c>
      <c r="F13" s="7">
        <v>10374087.24</v>
      </c>
      <c r="G13" s="5" t="s">
        <v>47</v>
      </c>
    </row>
    <row r="14" spans="1:7" x14ac:dyDescent="0.45">
      <c r="A14" s="5" t="s">
        <v>59</v>
      </c>
      <c r="B14" s="5" t="s">
        <v>34</v>
      </c>
      <c r="C14" s="5"/>
      <c r="D14" s="6">
        <v>6082</v>
      </c>
      <c r="E14" s="7">
        <v>1215926.29</v>
      </c>
      <c r="F14" s="7">
        <v>10374400.060000001</v>
      </c>
      <c r="G14" s="5" t="s">
        <v>47</v>
      </c>
    </row>
    <row r="15" spans="1:7" x14ac:dyDescent="0.45">
      <c r="A15" s="5" t="s">
        <v>60</v>
      </c>
      <c r="B15" s="5" t="s">
        <v>34</v>
      </c>
      <c r="C15" s="5"/>
      <c r="D15" s="6">
        <v>6085</v>
      </c>
      <c r="E15" s="7">
        <v>1215118.02</v>
      </c>
      <c r="F15" s="7">
        <v>10374087.24</v>
      </c>
      <c r="G15" s="5" t="s">
        <v>47</v>
      </c>
    </row>
    <row r="16" spans="1:7" x14ac:dyDescent="0.45">
      <c r="A16" t="s">
        <v>61</v>
      </c>
      <c r="B16" t="s">
        <v>33</v>
      </c>
      <c r="D16" s="3">
        <v>6911</v>
      </c>
      <c r="E16" s="2">
        <v>1285869.99</v>
      </c>
      <c r="F16" s="2">
        <v>10331057.85</v>
      </c>
      <c r="G16" t="s">
        <v>48</v>
      </c>
    </row>
    <row r="17" spans="1:7" x14ac:dyDescent="0.45">
      <c r="A17" t="s">
        <v>62</v>
      </c>
      <c r="B17" t="s">
        <v>33</v>
      </c>
      <c r="D17" s="3">
        <v>6910</v>
      </c>
      <c r="E17" s="2">
        <v>1285230.52</v>
      </c>
      <c r="F17" s="2">
        <v>10331415.619999999</v>
      </c>
      <c r="G17" t="s">
        <v>48</v>
      </c>
    </row>
    <row r="18" spans="1:7" x14ac:dyDescent="0.45">
      <c r="A18" t="s">
        <v>63</v>
      </c>
      <c r="B18" t="s">
        <v>35</v>
      </c>
      <c r="D18" s="3">
        <v>6914</v>
      </c>
      <c r="E18" s="2">
        <v>1285869.99</v>
      </c>
      <c r="F18" s="2">
        <v>10331057.85</v>
      </c>
      <c r="G18" t="s">
        <v>48</v>
      </c>
    </row>
    <row r="19" spans="1:7" x14ac:dyDescent="0.45">
      <c r="A19" t="s">
        <v>64</v>
      </c>
      <c r="B19" t="s">
        <v>35</v>
      </c>
      <c r="D19" s="3">
        <v>6913</v>
      </c>
      <c r="E19" s="2">
        <v>1285230.52</v>
      </c>
      <c r="F19" s="2">
        <v>10331415.619999999</v>
      </c>
      <c r="G19" t="s">
        <v>48</v>
      </c>
    </row>
    <row r="20" spans="1:7" x14ac:dyDescent="0.45">
      <c r="A20" t="s">
        <v>65</v>
      </c>
      <c r="B20" t="s">
        <v>34</v>
      </c>
      <c r="D20" s="3">
        <v>6913</v>
      </c>
      <c r="E20" s="2">
        <v>1285869.99</v>
      </c>
      <c r="F20" s="2">
        <v>10331057.85</v>
      </c>
      <c r="G20" t="s">
        <v>48</v>
      </c>
    </row>
    <row r="21" spans="1:7" x14ac:dyDescent="0.45">
      <c r="A21" t="s">
        <v>66</v>
      </c>
      <c r="B21" t="s">
        <v>34</v>
      </c>
      <c r="D21" s="3">
        <v>6905</v>
      </c>
      <c r="E21" s="2">
        <v>1285230.52</v>
      </c>
      <c r="F21" s="2">
        <v>10331415.619999999</v>
      </c>
      <c r="G21" t="s">
        <v>48</v>
      </c>
    </row>
    <row r="22" spans="1:7" x14ac:dyDescent="0.45">
      <c r="A22" t="s">
        <v>82</v>
      </c>
      <c r="B22" t="s">
        <v>34</v>
      </c>
      <c r="E22" s="4">
        <v>1217361</v>
      </c>
      <c r="F22" s="4">
        <v>10368793</v>
      </c>
      <c r="G22" t="s">
        <v>85</v>
      </c>
    </row>
    <row r="23" spans="1:7" x14ac:dyDescent="0.45">
      <c r="A23" t="s">
        <v>83</v>
      </c>
      <c r="B23" t="s">
        <v>84</v>
      </c>
      <c r="E23" s="4">
        <v>1217408</v>
      </c>
      <c r="F23" s="4">
        <v>10368771</v>
      </c>
      <c r="G2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6AF1-F409-42A8-80E7-C53E1765CEA4}">
  <dimension ref="A1:O16"/>
  <sheetViews>
    <sheetView workbookViewId="0">
      <selection activeCell="K1" sqref="K1:K3"/>
    </sheetView>
  </sheetViews>
  <sheetFormatPr defaultRowHeight="14.25" x14ac:dyDescent="0.45"/>
  <cols>
    <col min="1" max="1" width="10.265625" bestFit="1" customWidth="1"/>
    <col min="2" max="2" width="12.59765625" bestFit="1" customWidth="1"/>
    <col min="3" max="3" width="12.59765625" customWidth="1"/>
    <col min="4" max="4" width="14.59765625" bestFit="1" customWidth="1"/>
    <col min="5" max="5" width="14.59765625" customWidth="1"/>
    <col min="6" max="6" width="12.86328125" bestFit="1" customWidth="1"/>
    <col min="7" max="7" width="12.86328125" customWidth="1"/>
    <col min="8" max="8" width="12.59765625" bestFit="1" customWidth="1"/>
    <col min="9" max="9" width="13.1328125" bestFit="1" customWidth="1"/>
    <col min="10" max="11" width="13.1328125" customWidth="1"/>
    <col min="12" max="12" width="13.73046875" bestFit="1" customWidth="1"/>
    <col min="13" max="13" width="13.86328125" bestFit="1" customWidth="1"/>
    <col min="14" max="14" width="15.59765625" bestFit="1" customWidth="1"/>
    <col min="15" max="15" width="15.73046875" bestFit="1" customWidth="1"/>
  </cols>
  <sheetData>
    <row r="1" spans="1:15" x14ac:dyDescent="0.45">
      <c r="A1" t="s">
        <v>40</v>
      </c>
      <c r="B1" t="s">
        <v>38</v>
      </c>
      <c r="C1" t="s">
        <v>75</v>
      </c>
      <c r="D1" t="s">
        <v>80</v>
      </c>
      <c r="E1" t="s">
        <v>81</v>
      </c>
      <c r="F1" t="s">
        <v>38</v>
      </c>
      <c r="G1" t="s">
        <v>75</v>
      </c>
      <c r="H1" t="s">
        <v>77</v>
      </c>
      <c r="I1" t="s">
        <v>78</v>
      </c>
      <c r="J1" t="s">
        <v>79</v>
      </c>
      <c r="K1" t="s">
        <v>78</v>
      </c>
      <c r="L1" t="s">
        <v>79</v>
      </c>
      <c r="M1" t="s">
        <v>78</v>
      </c>
      <c r="N1" t="s">
        <v>80</v>
      </c>
      <c r="O1" t="s">
        <v>81</v>
      </c>
    </row>
    <row r="2" spans="1:15" x14ac:dyDescent="0.45">
      <c r="A2" t="s">
        <v>2</v>
      </c>
      <c r="B2" t="s">
        <v>5</v>
      </c>
      <c r="C2" t="s">
        <v>5</v>
      </c>
      <c r="D2" t="s">
        <v>24</v>
      </c>
      <c r="E2" t="s">
        <v>24</v>
      </c>
      <c r="F2" t="s">
        <v>36</v>
      </c>
      <c r="G2" t="s">
        <v>36</v>
      </c>
      <c r="H2" t="s">
        <v>41</v>
      </c>
      <c r="I2" t="s">
        <v>41</v>
      </c>
      <c r="J2" t="s">
        <v>21</v>
      </c>
      <c r="K2" t="s">
        <v>21</v>
      </c>
      <c r="L2" t="s">
        <v>22</v>
      </c>
      <c r="M2" t="s">
        <v>22</v>
      </c>
      <c r="N2" t="s">
        <v>39</v>
      </c>
      <c r="O2" t="s">
        <v>39</v>
      </c>
    </row>
    <row r="3" spans="1:15" x14ac:dyDescent="0.45">
      <c r="A3" s="1" t="str">
        <f>A1&amp;"_"&amp;A2</f>
        <v>PROJ_ID_x</v>
      </c>
      <c r="B3" s="1" t="str">
        <f t="shared" ref="B3:F3" si="0">B1&amp;"_"&amp;B2</f>
        <v>GEOL_TOP_ft</v>
      </c>
      <c r="C3" s="1" t="str">
        <f t="shared" ref="C3" si="1">C1&amp;"_"&amp;C2</f>
        <v>GEOL_BOTM_ft</v>
      </c>
      <c r="D3" s="1" t="str">
        <f t="shared" si="0"/>
        <v>GEOL_SUW_TOP_pcf</v>
      </c>
      <c r="E3" s="1" t="str">
        <f t="shared" ref="E3" si="2">E1&amp;"_"&amp;E2</f>
        <v>GEOL_SUW_BOTM_pcf</v>
      </c>
      <c r="F3" s="1" t="str">
        <f t="shared" si="0"/>
        <v>GEOL_TOP_m</v>
      </c>
      <c r="G3" s="1" t="str">
        <f t="shared" ref="G3" si="3">G1&amp;"_"&amp;G2</f>
        <v>GEOL_BOTM_m</v>
      </c>
      <c r="H3" s="1" t="str">
        <f t="shared" ref="H3:L3" si="4">H1&amp;"_"&amp;H2</f>
        <v>GEOL_SU_TOP_psf</v>
      </c>
      <c r="I3" s="1" t="str">
        <f t="shared" ref="I3:O3" si="5">I1&amp;"_"&amp;I2</f>
        <v>GEOL_SU_BOTM_psf</v>
      </c>
      <c r="J3" s="1" t="str">
        <f t="shared" si="5"/>
        <v>GEOL_SU_TOPT_ksf</v>
      </c>
      <c r="K3" s="1" t="str">
        <f t="shared" ref="K3" si="6">K1&amp;"_"&amp;K2</f>
        <v>GEOL_SU_BOTM_ksf</v>
      </c>
      <c r="L3" s="1" t="str">
        <f t="shared" si="4"/>
        <v>GEOL_SU_TOPT_kPa</v>
      </c>
      <c r="M3" s="1" t="str">
        <f t="shared" si="5"/>
        <v>GEOL_SU_BOTM_kPa</v>
      </c>
      <c r="N3" s="1" t="str">
        <f t="shared" si="5"/>
        <v>GEOL_SUW_TOP_kN/m3</v>
      </c>
      <c r="O3" s="1" t="str">
        <f t="shared" si="5"/>
        <v>GEOL_SUW_BOTM_kN/m3</v>
      </c>
    </row>
    <row r="4" spans="1:15" x14ac:dyDescent="0.45">
      <c r="A4" t="s">
        <v>74</v>
      </c>
      <c r="B4">
        <v>0</v>
      </c>
      <c r="C4">
        <v>2.5</v>
      </c>
      <c r="D4">
        <v>25</v>
      </c>
      <c r="E4">
        <v>25</v>
      </c>
      <c r="F4" s="9">
        <f>CONVERT(B4,"ft","m")</f>
        <v>0</v>
      </c>
      <c r="G4" s="9">
        <f>CONVERT(C4,"ft","m")</f>
        <v>0.76200000000000001</v>
      </c>
      <c r="H4">
        <v>15</v>
      </c>
      <c r="I4">
        <v>160</v>
      </c>
      <c r="J4" s="10">
        <f>H4/1000</f>
        <v>1.4999999999999999E-2</v>
      </c>
      <c r="K4" s="10">
        <f>I4/1000</f>
        <v>0.16</v>
      </c>
      <c r="L4" s="10">
        <f>J4*47.880259</f>
        <v>0.71820388499999999</v>
      </c>
      <c r="M4" s="10">
        <f>K4*47.880259</f>
        <v>7.6608414400000004</v>
      </c>
      <c r="N4" s="9">
        <f>D4*0.157087464</f>
        <v>3.9271866000000002</v>
      </c>
      <c r="O4" s="9">
        <f>E4*0.157087464</f>
        <v>3.9271866000000002</v>
      </c>
    </row>
    <row r="5" spans="1:15" x14ac:dyDescent="0.45">
      <c r="A5" t="s">
        <v>74</v>
      </c>
      <c r="B5" s="8">
        <f>C4</f>
        <v>2.5</v>
      </c>
      <c r="C5">
        <v>3</v>
      </c>
      <c r="D5">
        <v>25</v>
      </c>
      <c r="E5">
        <v>25</v>
      </c>
      <c r="F5" s="9">
        <f t="shared" ref="F5:F16" si="7">CONVERT(B5,"ft","m")</f>
        <v>0.76200000000000001</v>
      </c>
      <c r="G5" s="9">
        <f t="shared" ref="G5:G16" si="8">CONVERT(C5,"ft","m")</f>
        <v>0.91439999999999999</v>
      </c>
      <c r="H5">
        <v>160</v>
      </c>
      <c r="I5">
        <v>45</v>
      </c>
      <c r="J5" s="10">
        <f t="shared" ref="J5:J8" si="9">H5/1000</f>
        <v>0.16</v>
      </c>
      <c r="K5" s="10">
        <f t="shared" ref="K5:K8" si="10">I5/1000</f>
        <v>4.4999999999999998E-2</v>
      </c>
      <c r="L5" s="10">
        <f t="shared" ref="L5:L16" si="11">J5*47.880259</f>
        <v>7.6608414400000004</v>
      </c>
      <c r="M5" s="10">
        <f t="shared" ref="M5:M16" si="12">K5*47.880259</f>
        <v>2.1546116550000001</v>
      </c>
      <c r="N5" s="9">
        <f t="shared" ref="N5:N16" si="13">D5*0.157087464</f>
        <v>3.9271866000000002</v>
      </c>
      <c r="O5" s="9">
        <f t="shared" ref="O5:O16" si="14">E5*0.157087464</f>
        <v>3.9271866000000002</v>
      </c>
    </row>
    <row r="6" spans="1:15" x14ac:dyDescent="0.45">
      <c r="A6" t="s">
        <v>74</v>
      </c>
      <c r="B6" s="8">
        <f t="shared" ref="B6:B8" si="15">C5</f>
        <v>3</v>
      </c>
      <c r="C6">
        <v>11</v>
      </c>
      <c r="D6">
        <v>30</v>
      </c>
      <c r="E6">
        <v>30</v>
      </c>
      <c r="F6" s="9">
        <f t="shared" si="7"/>
        <v>0.91439999999999999</v>
      </c>
      <c r="G6" s="9">
        <f t="shared" si="8"/>
        <v>3.3527999999999998</v>
      </c>
      <c r="H6">
        <v>45</v>
      </c>
      <c r="I6">
        <v>65</v>
      </c>
      <c r="J6" s="10">
        <f t="shared" si="9"/>
        <v>4.4999999999999998E-2</v>
      </c>
      <c r="K6" s="10">
        <f t="shared" si="10"/>
        <v>6.5000000000000002E-2</v>
      </c>
      <c r="L6" s="10">
        <f t="shared" si="11"/>
        <v>2.1546116550000001</v>
      </c>
      <c r="M6" s="10">
        <f t="shared" si="12"/>
        <v>3.1122168350000003</v>
      </c>
      <c r="N6" s="9">
        <f t="shared" si="13"/>
        <v>4.7126239200000004</v>
      </c>
      <c r="O6" s="9">
        <f t="shared" si="14"/>
        <v>4.7126239200000004</v>
      </c>
    </row>
    <row r="7" spans="1:15" x14ac:dyDescent="0.45">
      <c r="A7" t="s">
        <v>74</v>
      </c>
      <c r="B7" s="8">
        <f t="shared" si="15"/>
        <v>11</v>
      </c>
      <c r="C7">
        <v>25</v>
      </c>
      <c r="D7">
        <v>35</v>
      </c>
      <c r="E7">
        <v>35</v>
      </c>
      <c r="F7" s="9">
        <f t="shared" si="7"/>
        <v>3.3527999999999998</v>
      </c>
      <c r="G7" s="9">
        <f t="shared" si="8"/>
        <v>7.62</v>
      </c>
      <c r="H7">
        <v>65</v>
      </c>
      <c r="I7">
        <v>175</v>
      </c>
      <c r="J7" s="10">
        <f t="shared" si="9"/>
        <v>6.5000000000000002E-2</v>
      </c>
      <c r="K7" s="10">
        <f t="shared" si="10"/>
        <v>0.17499999999999999</v>
      </c>
      <c r="L7" s="10">
        <f t="shared" si="11"/>
        <v>3.1122168350000003</v>
      </c>
      <c r="M7" s="10">
        <f t="shared" si="12"/>
        <v>8.3790453249999999</v>
      </c>
      <c r="N7" s="9">
        <f t="shared" si="13"/>
        <v>5.4980612400000002</v>
      </c>
      <c r="O7" s="9">
        <f t="shared" si="14"/>
        <v>5.4980612400000002</v>
      </c>
    </row>
    <row r="8" spans="1:15" s="1" customFormat="1" x14ac:dyDescent="0.45">
      <c r="A8" s="1" t="s">
        <v>74</v>
      </c>
      <c r="B8" s="13">
        <f t="shared" si="15"/>
        <v>25</v>
      </c>
      <c r="C8" s="1">
        <v>120</v>
      </c>
      <c r="D8" s="1">
        <v>45</v>
      </c>
      <c r="E8" s="1">
        <v>45</v>
      </c>
      <c r="F8" s="12">
        <f t="shared" si="7"/>
        <v>7.62</v>
      </c>
      <c r="G8" s="12">
        <f t="shared" si="8"/>
        <v>36.576000000000001</v>
      </c>
      <c r="H8" s="1">
        <v>125</v>
      </c>
      <c r="I8" s="1">
        <v>600</v>
      </c>
      <c r="J8" s="14">
        <f t="shared" si="9"/>
        <v>0.125</v>
      </c>
      <c r="K8" s="14">
        <f t="shared" si="10"/>
        <v>0.6</v>
      </c>
      <c r="L8" s="14">
        <f t="shared" si="11"/>
        <v>5.9850323750000003</v>
      </c>
      <c r="M8" s="14">
        <f t="shared" si="12"/>
        <v>28.728155400000002</v>
      </c>
      <c r="N8" s="12">
        <f t="shared" si="13"/>
        <v>7.0689358800000006</v>
      </c>
      <c r="O8" s="12">
        <f t="shared" si="14"/>
        <v>7.0689358800000006</v>
      </c>
    </row>
    <row r="9" spans="1:15" x14ac:dyDescent="0.45">
      <c r="A9" t="s">
        <v>76</v>
      </c>
      <c r="B9">
        <v>0</v>
      </c>
      <c r="C9">
        <v>2.5</v>
      </c>
      <c r="D9">
        <v>20</v>
      </c>
      <c r="E9">
        <v>20</v>
      </c>
      <c r="F9" s="9">
        <f t="shared" si="7"/>
        <v>0</v>
      </c>
      <c r="G9" s="9">
        <f t="shared" si="8"/>
        <v>0.76200000000000001</v>
      </c>
      <c r="H9" s="8">
        <f>J9*1000</f>
        <v>15</v>
      </c>
      <c r="I9" s="8">
        <f>K9*1000</f>
        <v>160</v>
      </c>
      <c r="J9" s="11">
        <v>1.4999999999999999E-2</v>
      </c>
      <c r="K9" s="11">
        <v>0.16</v>
      </c>
      <c r="L9" s="10">
        <f t="shared" si="11"/>
        <v>0.71820388499999999</v>
      </c>
      <c r="M9" s="10">
        <f t="shared" si="12"/>
        <v>7.6608414400000004</v>
      </c>
      <c r="N9" s="9">
        <f t="shared" si="13"/>
        <v>3.14174928</v>
      </c>
      <c r="O9" s="9">
        <f t="shared" si="14"/>
        <v>3.14174928</v>
      </c>
    </row>
    <row r="10" spans="1:15" x14ac:dyDescent="0.45">
      <c r="A10" t="s">
        <v>76</v>
      </c>
      <c r="B10" s="8">
        <f>C9</f>
        <v>2.5</v>
      </c>
      <c r="C10">
        <v>3</v>
      </c>
      <c r="D10">
        <v>20</v>
      </c>
      <c r="E10">
        <v>20</v>
      </c>
      <c r="F10" s="9">
        <f t="shared" si="7"/>
        <v>0.76200000000000001</v>
      </c>
      <c r="G10" s="9">
        <f t="shared" si="8"/>
        <v>0.91439999999999999</v>
      </c>
      <c r="H10" s="8">
        <f t="shared" ref="H10:H16" si="16">J10*1000</f>
        <v>160</v>
      </c>
      <c r="I10" s="8">
        <f t="shared" ref="I10:I16" si="17">K10*1000</f>
        <v>45</v>
      </c>
      <c r="J10" s="11">
        <v>0.16</v>
      </c>
      <c r="K10" s="11">
        <v>4.4999999999999998E-2</v>
      </c>
      <c r="L10" s="10">
        <f t="shared" si="11"/>
        <v>7.6608414400000004</v>
      </c>
      <c r="M10" s="10">
        <f t="shared" si="12"/>
        <v>2.1546116550000001</v>
      </c>
      <c r="N10" s="9">
        <f t="shared" si="13"/>
        <v>3.14174928</v>
      </c>
      <c r="O10" s="9">
        <f t="shared" si="14"/>
        <v>3.14174928</v>
      </c>
    </row>
    <row r="11" spans="1:15" x14ac:dyDescent="0.45">
      <c r="A11" t="s">
        <v>76</v>
      </c>
      <c r="B11" s="8">
        <f t="shared" ref="B11:B16" si="18">C10</f>
        <v>3</v>
      </c>
      <c r="C11">
        <v>11</v>
      </c>
      <c r="D11">
        <v>20</v>
      </c>
      <c r="E11">
        <v>20</v>
      </c>
      <c r="F11" s="9">
        <f t="shared" si="7"/>
        <v>0.91439999999999999</v>
      </c>
      <c r="G11" s="9">
        <f t="shared" si="8"/>
        <v>3.3527999999999998</v>
      </c>
      <c r="H11" s="8">
        <f t="shared" si="16"/>
        <v>45</v>
      </c>
      <c r="I11" s="8">
        <f t="shared" si="17"/>
        <v>65</v>
      </c>
      <c r="J11" s="11">
        <v>4.4999999999999998E-2</v>
      </c>
      <c r="K11" s="11">
        <v>6.5000000000000002E-2</v>
      </c>
      <c r="L11" s="10">
        <f t="shared" si="11"/>
        <v>2.1546116550000001</v>
      </c>
      <c r="M11" s="10">
        <f t="shared" si="12"/>
        <v>3.1122168350000003</v>
      </c>
      <c r="N11" s="9">
        <f t="shared" si="13"/>
        <v>3.14174928</v>
      </c>
      <c r="O11" s="9">
        <f t="shared" si="14"/>
        <v>3.14174928</v>
      </c>
    </row>
    <row r="12" spans="1:15" x14ac:dyDescent="0.45">
      <c r="A12" t="s">
        <v>76</v>
      </c>
      <c r="B12" s="8">
        <f t="shared" si="18"/>
        <v>11</v>
      </c>
      <c r="C12">
        <v>20</v>
      </c>
      <c r="D12">
        <v>20</v>
      </c>
      <c r="E12">
        <v>33</v>
      </c>
      <c r="F12" s="9">
        <f t="shared" si="7"/>
        <v>3.3527999999999998</v>
      </c>
      <c r="G12" s="9">
        <f t="shared" si="8"/>
        <v>6.0960000000000001</v>
      </c>
      <c r="H12" s="8">
        <f t="shared" si="16"/>
        <v>65</v>
      </c>
      <c r="I12" s="8">
        <f t="shared" si="17"/>
        <v>100</v>
      </c>
      <c r="J12" s="11">
        <v>6.5000000000000002E-2</v>
      </c>
      <c r="K12" s="11">
        <v>0.1</v>
      </c>
      <c r="L12" s="10">
        <f t="shared" si="11"/>
        <v>3.1122168350000003</v>
      </c>
      <c r="M12" s="10">
        <f t="shared" si="12"/>
        <v>4.7880259000000001</v>
      </c>
      <c r="N12" s="9">
        <f t="shared" si="13"/>
        <v>3.14174928</v>
      </c>
      <c r="O12" s="9">
        <f t="shared" si="14"/>
        <v>5.1838863120000003</v>
      </c>
    </row>
    <row r="13" spans="1:15" x14ac:dyDescent="0.45">
      <c r="A13" t="s">
        <v>76</v>
      </c>
      <c r="B13" s="8">
        <f t="shared" si="18"/>
        <v>20</v>
      </c>
      <c r="C13">
        <v>40</v>
      </c>
      <c r="D13">
        <v>33</v>
      </c>
      <c r="E13">
        <v>33</v>
      </c>
      <c r="F13" s="9">
        <f t="shared" si="7"/>
        <v>6.0960000000000001</v>
      </c>
      <c r="G13" s="9">
        <f t="shared" si="8"/>
        <v>12.192</v>
      </c>
      <c r="H13" s="8">
        <f t="shared" si="16"/>
        <v>100</v>
      </c>
      <c r="I13" s="8">
        <f t="shared" si="17"/>
        <v>200</v>
      </c>
      <c r="J13" s="11">
        <v>0.1</v>
      </c>
      <c r="K13" s="11">
        <v>0.2</v>
      </c>
      <c r="L13" s="10">
        <f t="shared" si="11"/>
        <v>4.7880259000000001</v>
      </c>
      <c r="M13" s="10">
        <f t="shared" si="12"/>
        <v>9.5760518000000001</v>
      </c>
      <c r="N13" s="9">
        <f t="shared" si="13"/>
        <v>5.1838863120000003</v>
      </c>
      <c r="O13" s="9">
        <f t="shared" si="14"/>
        <v>5.1838863120000003</v>
      </c>
    </row>
    <row r="14" spans="1:15" x14ac:dyDescent="0.45">
      <c r="A14" t="s">
        <v>76</v>
      </c>
      <c r="B14" s="8">
        <f t="shared" si="18"/>
        <v>40</v>
      </c>
      <c r="C14">
        <v>70</v>
      </c>
      <c r="D14">
        <v>33</v>
      </c>
      <c r="E14">
        <v>41</v>
      </c>
      <c r="F14" s="9">
        <f t="shared" si="7"/>
        <v>12.192</v>
      </c>
      <c r="G14" s="9">
        <f t="shared" si="8"/>
        <v>21.335999999999999</v>
      </c>
      <c r="H14" s="8">
        <f t="shared" si="16"/>
        <v>200</v>
      </c>
      <c r="I14" s="8">
        <f t="shared" si="17"/>
        <v>350</v>
      </c>
      <c r="J14" s="11">
        <v>0.2</v>
      </c>
      <c r="K14" s="11">
        <v>0.35</v>
      </c>
      <c r="L14" s="10">
        <f t="shared" si="11"/>
        <v>9.5760518000000001</v>
      </c>
      <c r="M14" s="10">
        <f t="shared" si="12"/>
        <v>16.75809065</v>
      </c>
      <c r="N14" s="9">
        <f t="shared" si="13"/>
        <v>5.1838863120000003</v>
      </c>
      <c r="O14" s="9">
        <f t="shared" si="14"/>
        <v>6.4405860240000008</v>
      </c>
    </row>
    <row r="15" spans="1:15" x14ac:dyDescent="0.45">
      <c r="A15" t="s">
        <v>76</v>
      </c>
      <c r="B15" s="8">
        <f t="shared" si="18"/>
        <v>70</v>
      </c>
      <c r="C15">
        <v>90</v>
      </c>
      <c r="D15">
        <v>41</v>
      </c>
      <c r="E15">
        <v>41</v>
      </c>
      <c r="F15" s="9">
        <f t="shared" si="7"/>
        <v>21.335999999999999</v>
      </c>
      <c r="G15" s="9">
        <f t="shared" si="8"/>
        <v>27.431999999999999</v>
      </c>
      <c r="H15" s="8">
        <f t="shared" si="16"/>
        <v>350</v>
      </c>
      <c r="I15" s="8">
        <f t="shared" si="17"/>
        <v>450</v>
      </c>
      <c r="J15" s="11">
        <v>0.35</v>
      </c>
      <c r="K15" s="11">
        <v>0.45</v>
      </c>
      <c r="L15" s="10">
        <f t="shared" si="11"/>
        <v>16.75809065</v>
      </c>
      <c r="M15" s="10">
        <f t="shared" si="12"/>
        <v>21.546116550000001</v>
      </c>
      <c r="N15" s="9">
        <f t="shared" si="13"/>
        <v>6.4405860240000008</v>
      </c>
      <c r="O15" s="9">
        <f t="shared" si="14"/>
        <v>6.4405860240000008</v>
      </c>
    </row>
    <row r="16" spans="1:15" x14ac:dyDescent="0.45">
      <c r="A16" t="s">
        <v>76</v>
      </c>
      <c r="B16" s="8">
        <f t="shared" si="18"/>
        <v>90</v>
      </c>
      <c r="C16">
        <v>120</v>
      </c>
      <c r="D16">
        <v>41</v>
      </c>
      <c r="E16">
        <v>48</v>
      </c>
      <c r="F16" s="9">
        <f t="shared" si="7"/>
        <v>27.431999999999999</v>
      </c>
      <c r="G16" s="9">
        <f t="shared" si="8"/>
        <v>36.576000000000001</v>
      </c>
      <c r="H16" s="8">
        <f t="shared" si="16"/>
        <v>450</v>
      </c>
      <c r="I16" s="8">
        <f t="shared" si="17"/>
        <v>600</v>
      </c>
      <c r="J16" s="11">
        <v>0.45</v>
      </c>
      <c r="K16" s="11">
        <v>0.6</v>
      </c>
      <c r="L16" s="10">
        <f t="shared" si="11"/>
        <v>21.546116550000001</v>
      </c>
      <c r="M16" s="10">
        <f t="shared" si="12"/>
        <v>28.728155400000002</v>
      </c>
      <c r="N16" s="9">
        <f t="shared" si="13"/>
        <v>6.4405860240000008</v>
      </c>
      <c r="O16" s="9">
        <f t="shared" si="14"/>
        <v>7.5401982720000005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1929-2329-4DD1-BD63-92D9580B0380}">
  <dimension ref="A1:L7665"/>
  <sheetViews>
    <sheetView topLeftCell="A1503" workbookViewId="0">
      <selection activeCell="C1530" sqref="C1530:M7665"/>
    </sheetView>
  </sheetViews>
  <sheetFormatPr defaultRowHeight="14.25" x14ac:dyDescent="0.45"/>
  <cols>
    <col min="1" max="1" width="12.86328125" bestFit="1" customWidth="1"/>
    <col min="2" max="2" width="16.1328125" bestFit="1" customWidth="1"/>
    <col min="3" max="3" width="16.1328125" customWidth="1"/>
    <col min="11" max="11" width="17.73046875" bestFit="1" customWidth="1"/>
    <col min="12" max="12" width="14.86328125" bestFit="1" customWidth="1"/>
  </cols>
  <sheetData>
    <row r="1" spans="1:12" x14ac:dyDescent="0.45">
      <c r="A1" t="s">
        <v>6</v>
      </c>
      <c r="B1" t="s">
        <v>9</v>
      </c>
      <c r="C1" s="8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s="8" t="s">
        <v>17</v>
      </c>
    </row>
    <row r="2" spans="1:12" x14ac:dyDescent="0.45">
      <c r="A2" t="s">
        <v>2</v>
      </c>
      <c r="B2" t="s">
        <v>36</v>
      </c>
      <c r="C2" s="8" t="s">
        <v>5</v>
      </c>
      <c r="D2" t="s">
        <v>23</v>
      </c>
      <c r="E2" t="s">
        <v>23</v>
      </c>
      <c r="F2" t="s">
        <v>22</v>
      </c>
      <c r="G2" t="s">
        <v>23</v>
      </c>
      <c r="H2" t="s">
        <v>24</v>
      </c>
      <c r="I2" t="s">
        <v>22</v>
      </c>
      <c r="J2" t="s">
        <v>22</v>
      </c>
      <c r="K2" t="s">
        <v>22</v>
      </c>
      <c r="L2" s="8" t="s">
        <v>21</v>
      </c>
    </row>
    <row r="3" spans="1:12" x14ac:dyDescent="0.45">
      <c r="A3" s="1" t="str">
        <f>A1&amp;"_"&amp;A2</f>
        <v>LOCA_ID_x</v>
      </c>
      <c r="B3" s="1" t="str">
        <f t="shared" ref="B3:L3" si="0">B1&amp;"_"&amp;B2</f>
        <v>SCPT_DPTH_m</v>
      </c>
      <c r="C3" s="13" t="str">
        <f t="shared" si="0"/>
        <v>SCPT_DPTH_ft</v>
      </c>
      <c r="D3" s="1" t="str">
        <f t="shared" si="0"/>
        <v>SCPT_RES_MPa</v>
      </c>
      <c r="E3" s="1" t="str">
        <f t="shared" si="0"/>
        <v>SCPT_FRES_MPa</v>
      </c>
      <c r="F3" s="1" t="str">
        <f t="shared" si="0"/>
        <v>SCPT_PWP2_kPa</v>
      </c>
      <c r="G3" s="1" t="str">
        <f t="shared" si="0"/>
        <v>SCPT_QT_MPa</v>
      </c>
      <c r="H3" s="1" t="str">
        <f t="shared" si="0"/>
        <v>SCPT_BDEN_pcf</v>
      </c>
      <c r="I3" s="1" t="str">
        <f t="shared" si="0"/>
        <v>SCPT_CPO_kPa</v>
      </c>
      <c r="J3" s="1" t="str">
        <f t="shared" si="0"/>
        <v>SCPT_CPOD_kPa</v>
      </c>
      <c r="K3" s="1" t="str">
        <f t="shared" si="0"/>
        <v>SCPT_QNET_kPa</v>
      </c>
      <c r="L3" s="13" t="str">
        <f t="shared" si="0"/>
        <v>SCPT_QNET_ksf</v>
      </c>
    </row>
    <row r="4" spans="1:12" x14ac:dyDescent="0.45">
      <c r="A4" t="s">
        <v>43</v>
      </c>
      <c r="B4">
        <v>0.03</v>
      </c>
      <c r="C4" s="15">
        <f>CONVERT(B4,"m","ft")</f>
        <v>9.8425196850393706E-2</v>
      </c>
      <c r="D4">
        <v>0</v>
      </c>
      <c r="G4">
        <v>0</v>
      </c>
      <c r="J4">
        <v>0.23</v>
      </c>
      <c r="K4">
        <v>-0.23</v>
      </c>
      <c r="L4" s="9">
        <f>K4/47.88</f>
        <v>-4.803675856307435E-3</v>
      </c>
    </row>
    <row r="5" spans="1:12" x14ac:dyDescent="0.45">
      <c r="A5" t="s">
        <v>43</v>
      </c>
      <c r="B5">
        <v>0.04</v>
      </c>
      <c r="C5" s="15">
        <f t="shared" ref="C5:C68" si="1">CONVERT(B5,"m","ft")</f>
        <v>0.13123359580052493</v>
      </c>
      <c r="D5">
        <v>0</v>
      </c>
      <c r="G5">
        <v>0</v>
      </c>
      <c r="J5">
        <v>0.32</v>
      </c>
      <c r="K5">
        <v>-0.32</v>
      </c>
      <c r="L5" s="9">
        <f t="shared" ref="L5:L68" si="2">K5/47.88</f>
        <v>-6.6833751044277356E-3</v>
      </c>
    </row>
    <row r="6" spans="1:12" x14ac:dyDescent="0.45">
      <c r="A6" t="s">
        <v>43</v>
      </c>
      <c r="B6">
        <v>0.05</v>
      </c>
      <c r="C6" s="15">
        <f t="shared" si="1"/>
        <v>0.16404199475065617</v>
      </c>
      <c r="D6">
        <v>0.01</v>
      </c>
      <c r="G6">
        <v>0.01</v>
      </c>
      <c r="J6">
        <v>0.42</v>
      </c>
      <c r="K6">
        <v>9.58</v>
      </c>
      <c r="L6" s="9">
        <f t="shared" si="2"/>
        <v>0.20008354218880534</v>
      </c>
    </row>
    <row r="7" spans="1:12" x14ac:dyDescent="0.45">
      <c r="A7" t="s">
        <v>43</v>
      </c>
      <c r="B7">
        <v>0.06</v>
      </c>
      <c r="C7" s="15">
        <f t="shared" si="1"/>
        <v>0.19685039370078741</v>
      </c>
      <c r="D7">
        <v>0.01</v>
      </c>
      <c r="G7">
        <v>0.01</v>
      </c>
      <c r="J7">
        <v>0.51</v>
      </c>
      <c r="K7">
        <v>9.49</v>
      </c>
      <c r="L7" s="9">
        <f t="shared" si="2"/>
        <v>0.19820384294068505</v>
      </c>
    </row>
    <row r="8" spans="1:12" x14ac:dyDescent="0.45">
      <c r="A8" t="s">
        <v>43</v>
      </c>
      <c r="B8">
        <v>7.0000000000000007E-2</v>
      </c>
      <c r="C8" s="15">
        <f t="shared" si="1"/>
        <v>0.22965879265091868</v>
      </c>
      <c r="D8">
        <v>0.01</v>
      </c>
      <c r="G8">
        <v>0.01</v>
      </c>
      <c r="J8">
        <v>0.6</v>
      </c>
      <c r="K8">
        <v>9.4</v>
      </c>
      <c r="L8" s="9">
        <f t="shared" si="2"/>
        <v>0.19632414369256473</v>
      </c>
    </row>
    <row r="9" spans="1:12" x14ac:dyDescent="0.45">
      <c r="A9" t="s">
        <v>43</v>
      </c>
      <c r="B9">
        <v>0.08</v>
      </c>
      <c r="C9" s="15">
        <f t="shared" si="1"/>
        <v>0.26246719160104987</v>
      </c>
      <c r="D9">
        <v>0.01</v>
      </c>
      <c r="G9">
        <v>0.01</v>
      </c>
      <c r="J9">
        <v>0.69</v>
      </c>
      <c r="K9">
        <v>9.31</v>
      </c>
      <c r="L9" s="9">
        <f t="shared" si="2"/>
        <v>0.19444444444444445</v>
      </c>
    </row>
    <row r="10" spans="1:12" x14ac:dyDescent="0.45">
      <c r="A10" t="s">
        <v>43</v>
      </c>
      <c r="B10">
        <v>0.09</v>
      </c>
      <c r="C10" s="15">
        <f t="shared" si="1"/>
        <v>0.29527559055118108</v>
      </c>
      <c r="D10">
        <v>0.01</v>
      </c>
      <c r="G10">
        <v>0.01</v>
      </c>
      <c r="J10">
        <v>0.79</v>
      </c>
      <c r="K10">
        <v>9.2100000000000009</v>
      </c>
      <c r="L10" s="9">
        <f t="shared" si="2"/>
        <v>0.19235588972431078</v>
      </c>
    </row>
    <row r="11" spans="1:12" x14ac:dyDescent="0.45">
      <c r="A11" t="s">
        <v>43</v>
      </c>
      <c r="B11">
        <v>0.1</v>
      </c>
      <c r="C11" s="15">
        <f t="shared" si="1"/>
        <v>0.32808398950131235</v>
      </c>
      <c r="D11">
        <v>0.01</v>
      </c>
      <c r="G11">
        <v>0.01</v>
      </c>
      <c r="J11">
        <v>0.88</v>
      </c>
      <c r="K11">
        <v>9.1199999999999992</v>
      </c>
      <c r="L11" s="9">
        <f t="shared" si="2"/>
        <v>0.19047619047619044</v>
      </c>
    </row>
    <row r="12" spans="1:12" x14ac:dyDescent="0.45">
      <c r="A12" t="s">
        <v>43</v>
      </c>
      <c r="B12">
        <v>0.11</v>
      </c>
      <c r="C12" s="15">
        <f t="shared" si="1"/>
        <v>0.36089238845144356</v>
      </c>
      <c r="D12">
        <v>0.01</v>
      </c>
      <c r="G12">
        <v>0.01</v>
      </c>
      <c r="J12">
        <v>0.97</v>
      </c>
      <c r="K12">
        <v>9.0299999999999994</v>
      </c>
      <c r="L12" s="9">
        <f t="shared" si="2"/>
        <v>0.18859649122807015</v>
      </c>
    </row>
    <row r="13" spans="1:12" x14ac:dyDescent="0.45">
      <c r="A13" t="s">
        <v>43</v>
      </c>
      <c r="B13">
        <v>0.12</v>
      </c>
      <c r="C13" s="15">
        <f t="shared" si="1"/>
        <v>0.39370078740157483</v>
      </c>
      <c r="D13">
        <v>0.01</v>
      </c>
      <c r="G13">
        <v>0.01</v>
      </c>
      <c r="J13">
        <v>1.06</v>
      </c>
      <c r="K13">
        <v>8.94</v>
      </c>
      <c r="L13" s="9">
        <f t="shared" si="2"/>
        <v>0.18671679197994986</v>
      </c>
    </row>
    <row r="14" spans="1:12" x14ac:dyDescent="0.45">
      <c r="A14" t="s">
        <v>43</v>
      </c>
      <c r="B14">
        <v>0.13</v>
      </c>
      <c r="C14" s="15">
        <f t="shared" si="1"/>
        <v>0.42650918635170604</v>
      </c>
      <c r="D14">
        <v>0.01</v>
      </c>
      <c r="G14">
        <v>0.01</v>
      </c>
      <c r="J14">
        <v>1.1599999999999999</v>
      </c>
      <c r="K14">
        <v>8.84</v>
      </c>
      <c r="L14" s="9">
        <f t="shared" si="2"/>
        <v>0.1846282372598162</v>
      </c>
    </row>
    <row r="15" spans="1:12" x14ac:dyDescent="0.45">
      <c r="A15" t="s">
        <v>43</v>
      </c>
      <c r="B15">
        <v>0.14000000000000001</v>
      </c>
      <c r="C15" s="15">
        <f t="shared" si="1"/>
        <v>0.45931758530183736</v>
      </c>
      <c r="D15">
        <v>0.02</v>
      </c>
      <c r="G15">
        <v>0.02</v>
      </c>
      <c r="J15">
        <v>1.25</v>
      </c>
      <c r="K15">
        <v>18.75</v>
      </c>
      <c r="L15" s="9">
        <f t="shared" si="2"/>
        <v>0.39160401002506262</v>
      </c>
    </row>
    <row r="16" spans="1:12" x14ac:dyDescent="0.45">
      <c r="A16" t="s">
        <v>43</v>
      </c>
      <c r="B16">
        <v>0.15</v>
      </c>
      <c r="C16" s="15">
        <f t="shared" si="1"/>
        <v>0.49212598425196852</v>
      </c>
      <c r="D16">
        <v>0.02</v>
      </c>
      <c r="G16">
        <v>0.02</v>
      </c>
      <c r="J16">
        <v>1.34</v>
      </c>
      <c r="K16">
        <v>18.66</v>
      </c>
      <c r="L16" s="9">
        <f t="shared" si="2"/>
        <v>0.38972431077694236</v>
      </c>
    </row>
    <row r="17" spans="1:12" x14ac:dyDescent="0.45">
      <c r="A17" t="s">
        <v>43</v>
      </c>
      <c r="B17">
        <v>0.16</v>
      </c>
      <c r="C17" s="15">
        <f t="shared" si="1"/>
        <v>0.52493438320209973</v>
      </c>
      <c r="D17">
        <v>0.02</v>
      </c>
      <c r="G17">
        <v>0.02</v>
      </c>
      <c r="J17">
        <v>1.43</v>
      </c>
      <c r="K17">
        <v>18.57</v>
      </c>
      <c r="L17" s="9">
        <f t="shared" si="2"/>
        <v>0.38784461152882205</v>
      </c>
    </row>
    <row r="18" spans="1:12" x14ac:dyDescent="0.45">
      <c r="A18" t="s">
        <v>43</v>
      </c>
      <c r="B18">
        <v>0.17</v>
      </c>
      <c r="C18" s="15">
        <f t="shared" si="1"/>
        <v>0.55774278215223105</v>
      </c>
      <c r="D18">
        <v>0.02</v>
      </c>
      <c r="G18">
        <v>0.02</v>
      </c>
      <c r="J18">
        <v>1.53</v>
      </c>
      <c r="K18">
        <v>18.47</v>
      </c>
      <c r="L18" s="9">
        <f t="shared" si="2"/>
        <v>0.38575605680868835</v>
      </c>
    </row>
    <row r="19" spans="1:12" x14ac:dyDescent="0.45">
      <c r="A19" t="s">
        <v>43</v>
      </c>
      <c r="B19">
        <v>0.18</v>
      </c>
      <c r="C19" s="15">
        <f t="shared" si="1"/>
        <v>0.59055118110236215</v>
      </c>
      <c r="D19">
        <v>0.02</v>
      </c>
      <c r="G19">
        <v>0.02</v>
      </c>
      <c r="J19">
        <v>1.62</v>
      </c>
      <c r="K19">
        <v>18.38</v>
      </c>
      <c r="L19" s="9">
        <f t="shared" si="2"/>
        <v>0.38387635756056804</v>
      </c>
    </row>
    <row r="20" spans="1:12" x14ac:dyDescent="0.45">
      <c r="A20" t="s">
        <v>43</v>
      </c>
      <c r="B20">
        <v>0.19</v>
      </c>
      <c r="C20" s="15">
        <f t="shared" si="1"/>
        <v>0.62335958005249348</v>
      </c>
      <c r="D20">
        <v>0.02</v>
      </c>
      <c r="G20">
        <v>0.03</v>
      </c>
      <c r="J20">
        <v>1.71</v>
      </c>
      <c r="K20">
        <v>28.29</v>
      </c>
      <c r="L20" s="9">
        <f t="shared" si="2"/>
        <v>0.59085213032581452</v>
      </c>
    </row>
    <row r="21" spans="1:12" x14ac:dyDescent="0.45">
      <c r="A21" t="s">
        <v>43</v>
      </c>
      <c r="B21">
        <v>0.2</v>
      </c>
      <c r="C21" s="15">
        <f t="shared" si="1"/>
        <v>0.65616797900262469</v>
      </c>
      <c r="D21">
        <v>0.03</v>
      </c>
      <c r="G21">
        <v>0.03</v>
      </c>
      <c r="J21">
        <v>1.8</v>
      </c>
      <c r="K21">
        <v>28.2</v>
      </c>
      <c r="L21" s="9">
        <f t="shared" si="2"/>
        <v>0.58897243107769415</v>
      </c>
    </row>
    <row r="22" spans="1:12" x14ac:dyDescent="0.45">
      <c r="A22" t="s">
        <v>43</v>
      </c>
      <c r="B22">
        <v>0.21</v>
      </c>
      <c r="C22" s="15">
        <f t="shared" si="1"/>
        <v>0.6889763779527559</v>
      </c>
      <c r="D22">
        <v>0.03</v>
      </c>
      <c r="G22">
        <v>0.03</v>
      </c>
      <c r="J22">
        <v>1.89</v>
      </c>
      <c r="K22">
        <v>28.11</v>
      </c>
      <c r="L22" s="9">
        <f t="shared" si="2"/>
        <v>0.58709273182957389</v>
      </c>
    </row>
    <row r="23" spans="1:12" x14ac:dyDescent="0.45">
      <c r="A23" t="s">
        <v>43</v>
      </c>
      <c r="B23">
        <v>0.22</v>
      </c>
      <c r="C23" s="15">
        <f t="shared" si="1"/>
        <v>0.72178477690288712</v>
      </c>
      <c r="D23">
        <v>0.03</v>
      </c>
      <c r="G23">
        <v>0.03</v>
      </c>
      <c r="J23">
        <v>1.99</v>
      </c>
      <c r="K23">
        <v>28.01</v>
      </c>
      <c r="L23" s="9">
        <f t="shared" si="2"/>
        <v>0.5850041771094403</v>
      </c>
    </row>
    <row r="24" spans="1:12" x14ac:dyDescent="0.45">
      <c r="A24" t="s">
        <v>43</v>
      </c>
      <c r="B24">
        <v>0.23</v>
      </c>
      <c r="C24" s="15">
        <f t="shared" si="1"/>
        <v>0.75459317585301833</v>
      </c>
      <c r="D24">
        <v>0.03</v>
      </c>
      <c r="G24">
        <v>0.03</v>
      </c>
      <c r="J24">
        <v>2.08</v>
      </c>
      <c r="K24">
        <v>27.92</v>
      </c>
      <c r="L24" s="9">
        <f t="shared" si="2"/>
        <v>0.58312447786131993</v>
      </c>
    </row>
    <row r="25" spans="1:12" x14ac:dyDescent="0.45">
      <c r="A25" t="s">
        <v>43</v>
      </c>
      <c r="B25">
        <v>0.24</v>
      </c>
      <c r="C25" s="15">
        <f t="shared" si="1"/>
        <v>0.78740157480314965</v>
      </c>
      <c r="D25">
        <v>0.03</v>
      </c>
      <c r="G25">
        <v>0.03</v>
      </c>
      <c r="J25">
        <v>2.17</v>
      </c>
      <c r="K25">
        <v>27.83</v>
      </c>
      <c r="L25" s="9">
        <f t="shared" si="2"/>
        <v>0.58124477861319956</v>
      </c>
    </row>
    <row r="26" spans="1:12" x14ac:dyDescent="0.45">
      <c r="A26" t="s">
        <v>43</v>
      </c>
      <c r="B26">
        <v>0.25</v>
      </c>
      <c r="C26" s="15">
        <f t="shared" si="1"/>
        <v>0.82020997375328086</v>
      </c>
      <c r="D26">
        <v>0.03</v>
      </c>
      <c r="G26">
        <v>0.03</v>
      </c>
      <c r="J26">
        <v>2.2599999999999998</v>
      </c>
      <c r="K26">
        <v>27.740000000000002</v>
      </c>
      <c r="L26" s="9">
        <f t="shared" si="2"/>
        <v>0.57936507936507942</v>
      </c>
    </row>
    <row r="27" spans="1:12" x14ac:dyDescent="0.45">
      <c r="A27" t="s">
        <v>43</v>
      </c>
      <c r="B27">
        <v>0.26</v>
      </c>
      <c r="C27" s="15">
        <f t="shared" si="1"/>
        <v>0.85301837270341208</v>
      </c>
      <c r="D27">
        <v>0.03</v>
      </c>
      <c r="G27">
        <v>0.03</v>
      </c>
      <c r="J27">
        <v>2.36</v>
      </c>
      <c r="K27">
        <v>27.64</v>
      </c>
      <c r="L27" s="9">
        <f t="shared" si="2"/>
        <v>0.57727652464494572</v>
      </c>
    </row>
    <row r="28" spans="1:12" x14ac:dyDescent="0.45">
      <c r="A28" t="s">
        <v>43</v>
      </c>
      <c r="B28">
        <v>0.27</v>
      </c>
      <c r="C28" s="15">
        <f t="shared" si="1"/>
        <v>0.88582677165354329</v>
      </c>
      <c r="D28">
        <v>0.03</v>
      </c>
      <c r="G28">
        <v>0.03</v>
      </c>
      <c r="J28">
        <v>2.4500000000000002</v>
      </c>
      <c r="K28">
        <v>27.55</v>
      </c>
      <c r="L28" s="9">
        <f t="shared" si="2"/>
        <v>0.57539682539682535</v>
      </c>
    </row>
    <row r="29" spans="1:12" x14ac:dyDescent="0.45">
      <c r="A29" t="s">
        <v>43</v>
      </c>
      <c r="B29">
        <v>0.28000000000000003</v>
      </c>
      <c r="C29" s="15">
        <f t="shared" si="1"/>
        <v>0.91863517060367472</v>
      </c>
      <c r="D29">
        <v>0.03</v>
      </c>
      <c r="G29">
        <v>0.03</v>
      </c>
      <c r="J29">
        <v>2.54</v>
      </c>
      <c r="K29">
        <v>27.46</v>
      </c>
      <c r="L29" s="9">
        <f t="shared" si="2"/>
        <v>0.57351712614870509</v>
      </c>
    </row>
    <row r="30" spans="1:12" x14ac:dyDescent="0.45">
      <c r="A30" t="s">
        <v>43</v>
      </c>
      <c r="B30">
        <v>0.28999999999999998</v>
      </c>
      <c r="C30" s="15">
        <f t="shared" si="1"/>
        <v>0.95144356955380582</v>
      </c>
      <c r="D30">
        <v>0.03</v>
      </c>
      <c r="G30">
        <v>0.03</v>
      </c>
      <c r="J30">
        <v>2.63</v>
      </c>
      <c r="K30">
        <v>27.37</v>
      </c>
      <c r="L30" s="9">
        <f t="shared" si="2"/>
        <v>0.57163742690058483</v>
      </c>
    </row>
    <row r="31" spans="1:12" x14ac:dyDescent="0.45">
      <c r="A31" t="s">
        <v>43</v>
      </c>
      <c r="B31">
        <v>0.3</v>
      </c>
      <c r="C31" s="15">
        <f t="shared" si="1"/>
        <v>0.98425196850393704</v>
      </c>
      <c r="D31">
        <v>0.03</v>
      </c>
      <c r="G31">
        <v>0.04</v>
      </c>
      <c r="J31">
        <v>2.73</v>
      </c>
      <c r="K31">
        <v>37.270000000000003</v>
      </c>
      <c r="L31" s="9">
        <f t="shared" si="2"/>
        <v>0.77840434419381788</v>
      </c>
    </row>
    <row r="32" spans="1:12" x14ac:dyDescent="0.45">
      <c r="A32" t="s">
        <v>43</v>
      </c>
      <c r="B32">
        <v>0.31</v>
      </c>
      <c r="C32" s="15">
        <f t="shared" si="1"/>
        <v>1.0170603674540681</v>
      </c>
      <c r="D32">
        <v>0.04</v>
      </c>
      <c r="G32">
        <v>0.04</v>
      </c>
      <c r="J32">
        <v>2.82</v>
      </c>
      <c r="K32">
        <v>37.18</v>
      </c>
      <c r="L32" s="9">
        <f t="shared" si="2"/>
        <v>0.77652464494569751</v>
      </c>
    </row>
    <row r="33" spans="1:12" x14ac:dyDescent="0.45">
      <c r="A33" t="s">
        <v>43</v>
      </c>
      <c r="B33">
        <v>0.32</v>
      </c>
      <c r="C33" s="15">
        <f t="shared" si="1"/>
        <v>1.0498687664041995</v>
      </c>
      <c r="D33">
        <v>0.03</v>
      </c>
      <c r="G33">
        <v>0.03</v>
      </c>
      <c r="J33">
        <v>2.91</v>
      </c>
      <c r="K33">
        <v>27.09</v>
      </c>
      <c r="L33" s="9">
        <f t="shared" si="2"/>
        <v>0.56578947368421051</v>
      </c>
    </row>
    <row r="34" spans="1:12" x14ac:dyDescent="0.45">
      <c r="A34" t="s">
        <v>43</v>
      </c>
      <c r="B34">
        <v>0.33</v>
      </c>
      <c r="C34" s="15">
        <f t="shared" si="1"/>
        <v>1.0826771653543308</v>
      </c>
      <c r="D34">
        <v>0.03</v>
      </c>
      <c r="G34">
        <v>0.04</v>
      </c>
      <c r="J34">
        <v>3</v>
      </c>
      <c r="K34">
        <v>37</v>
      </c>
      <c r="L34" s="9">
        <f t="shared" si="2"/>
        <v>0.77276524644945699</v>
      </c>
    </row>
    <row r="35" spans="1:12" x14ac:dyDescent="0.45">
      <c r="A35" t="s">
        <v>43</v>
      </c>
      <c r="B35">
        <v>0.34</v>
      </c>
      <c r="C35" s="15">
        <f t="shared" si="1"/>
        <v>1.1154855643044621</v>
      </c>
      <c r="D35">
        <v>0.04</v>
      </c>
      <c r="G35">
        <v>0.04</v>
      </c>
      <c r="J35">
        <v>3.1</v>
      </c>
      <c r="K35">
        <v>36.9</v>
      </c>
      <c r="L35" s="9">
        <f t="shared" si="2"/>
        <v>0.77067669172932318</v>
      </c>
    </row>
    <row r="36" spans="1:12" x14ac:dyDescent="0.45">
      <c r="A36" t="s">
        <v>43</v>
      </c>
      <c r="B36">
        <v>0.35</v>
      </c>
      <c r="C36" s="15">
        <f t="shared" si="1"/>
        <v>1.1482939632545932</v>
      </c>
      <c r="D36">
        <v>0.04</v>
      </c>
      <c r="G36">
        <v>0.04</v>
      </c>
      <c r="J36">
        <v>3.19</v>
      </c>
      <c r="K36">
        <v>36.81</v>
      </c>
      <c r="L36" s="9">
        <f t="shared" si="2"/>
        <v>0.76879699248120303</v>
      </c>
    </row>
    <row r="37" spans="1:12" x14ac:dyDescent="0.45">
      <c r="A37" t="s">
        <v>43</v>
      </c>
      <c r="B37">
        <v>0.36</v>
      </c>
      <c r="C37" s="15">
        <f t="shared" si="1"/>
        <v>1.1811023622047243</v>
      </c>
      <c r="D37">
        <v>0.03</v>
      </c>
      <c r="G37">
        <v>0.03</v>
      </c>
      <c r="J37">
        <v>3.28</v>
      </c>
      <c r="K37">
        <v>26.72</v>
      </c>
      <c r="L37" s="9">
        <f t="shared" si="2"/>
        <v>0.55806182121971593</v>
      </c>
    </row>
    <row r="38" spans="1:12" x14ac:dyDescent="0.45">
      <c r="A38" t="s">
        <v>43</v>
      </c>
      <c r="B38">
        <v>0.37</v>
      </c>
      <c r="C38" s="15">
        <f t="shared" si="1"/>
        <v>1.2139107611548556</v>
      </c>
      <c r="D38">
        <v>0.03</v>
      </c>
      <c r="G38">
        <v>0.04</v>
      </c>
      <c r="J38">
        <v>3.37</v>
      </c>
      <c r="K38">
        <v>36.630000000000003</v>
      </c>
      <c r="L38" s="9">
        <f t="shared" si="2"/>
        <v>0.76503759398496241</v>
      </c>
    </row>
    <row r="39" spans="1:12" x14ac:dyDescent="0.45">
      <c r="A39" t="s">
        <v>43</v>
      </c>
      <c r="B39">
        <v>0.38</v>
      </c>
      <c r="C39" s="15">
        <f t="shared" si="1"/>
        <v>1.246719160104987</v>
      </c>
      <c r="D39">
        <v>0.03</v>
      </c>
      <c r="G39">
        <v>0.04</v>
      </c>
      <c r="J39">
        <v>3.47</v>
      </c>
      <c r="K39">
        <v>36.53</v>
      </c>
      <c r="L39" s="9">
        <f t="shared" si="2"/>
        <v>0.76294903926482871</v>
      </c>
    </row>
    <row r="40" spans="1:12" x14ac:dyDescent="0.45">
      <c r="A40" t="s">
        <v>43</v>
      </c>
      <c r="B40">
        <v>0.39</v>
      </c>
      <c r="C40" s="15">
        <f t="shared" si="1"/>
        <v>1.2795275590551181</v>
      </c>
      <c r="D40">
        <v>0.04</v>
      </c>
      <c r="G40">
        <v>0.04</v>
      </c>
      <c r="J40">
        <v>3.56</v>
      </c>
      <c r="K40">
        <v>36.44</v>
      </c>
      <c r="L40" s="9">
        <f t="shared" si="2"/>
        <v>0.76106934001670834</v>
      </c>
    </row>
    <row r="41" spans="1:12" x14ac:dyDescent="0.45">
      <c r="A41" t="s">
        <v>43</v>
      </c>
      <c r="B41">
        <v>0.4</v>
      </c>
      <c r="C41" s="15">
        <f t="shared" si="1"/>
        <v>1.3123359580052494</v>
      </c>
      <c r="D41">
        <v>0.04</v>
      </c>
      <c r="G41">
        <v>0.04</v>
      </c>
      <c r="J41">
        <v>3.65</v>
      </c>
      <c r="K41">
        <v>36.35</v>
      </c>
      <c r="L41" s="9">
        <f t="shared" si="2"/>
        <v>0.75918964076858808</v>
      </c>
    </row>
    <row r="42" spans="1:12" x14ac:dyDescent="0.45">
      <c r="A42" t="s">
        <v>43</v>
      </c>
      <c r="B42">
        <v>0.41</v>
      </c>
      <c r="C42" s="15">
        <f t="shared" si="1"/>
        <v>1.3451443569553805</v>
      </c>
      <c r="D42">
        <v>0.04</v>
      </c>
      <c r="G42">
        <v>0.04</v>
      </c>
      <c r="J42">
        <v>3.74</v>
      </c>
      <c r="K42">
        <v>36.26</v>
      </c>
      <c r="L42" s="9">
        <f t="shared" si="2"/>
        <v>0.75730994152046771</v>
      </c>
    </row>
    <row r="43" spans="1:12" x14ac:dyDescent="0.45">
      <c r="A43" t="s">
        <v>43</v>
      </c>
      <c r="B43">
        <v>0.42</v>
      </c>
      <c r="C43" s="15">
        <f t="shared" si="1"/>
        <v>1.3779527559055118</v>
      </c>
      <c r="D43">
        <v>0.04</v>
      </c>
      <c r="G43">
        <v>0.04</v>
      </c>
      <c r="J43">
        <v>3.83</v>
      </c>
      <c r="K43">
        <v>36.17</v>
      </c>
      <c r="L43" s="9">
        <f t="shared" si="2"/>
        <v>0.75543024227234756</v>
      </c>
    </row>
    <row r="44" spans="1:12" x14ac:dyDescent="0.45">
      <c r="A44" t="s">
        <v>43</v>
      </c>
      <c r="B44">
        <v>0.43</v>
      </c>
      <c r="C44" s="15">
        <f t="shared" si="1"/>
        <v>1.4107611548556431</v>
      </c>
      <c r="D44">
        <v>0.04</v>
      </c>
      <c r="G44">
        <v>0.04</v>
      </c>
      <c r="J44">
        <v>3.93</v>
      </c>
      <c r="K44">
        <v>36.07</v>
      </c>
      <c r="L44" s="9">
        <f t="shared" si="2"/>
        <v>0.75334168755221387</v>
      </c>
    </row>
    <row r="45" spans="1:12" x14ac:dyDescent="0.45">
      <c r="A45" t="s">
        <v>43</v>
      </c>
      <c r="B45">
        <v>0.44</v>
      </c>
      <c r="C45" s="15">
        <f t="shared" si="1"/>
        <v>1.4435695538057742</v>
      </c>
      <c r="D45">
        <v>0.04</v>
      </c>
      <c r="G45">
        <v>0.04</v>
      </c>
      <c r="J45">
        <v>4.0199999999999996</v>
      </c>
      <c r="K45">
        <v>35.980000000000004</v>
      </c>
      <c r="L45" s="9">
        <f t="shared" si="2"/>
        <v>0.75146198830409361</v>
      </c>
    </row>
    <row r="46" spans="1:12" x14ac:dyDescent="0.45">
      <c r="A46" t="s">
        <v>43</v>
      </c>
      <c r="B46">
        <v>0.45</v>
      </c>
      <c r="C46" s="15">
        <f t="shared" si="1"/>
        <v>1.4763779527559056</v>
      </c>
      <c r="D46">
        <v>0.05</v>
      </c>
      <c r="G46">
        <v>0.05</v>
      </c>
      <c r="J46">
        <v>4.1100000000000003</v>
      </c>
      <c r="K46">
        <v>45.89</v>
      </c>
      <c r="L46" s="9">
        <f t="shared" si="2"/>
        <v>0.95843776106933998</v>
      </c>
    </row>
    <row r="47" spans="1:12" x14ac:dyDescent="0.45">
      <c r="A47" t="s">
        <v>43</v>
      </c>
      <c r="B47">
        <v>0.46</v>
      </c>
      <c r="C47" s="15">
        <f t="shared" si="1"/>
        <v>1.5091863517060367</v>
      </c>
      <c r="D47">
        <v>0.04</v>
      </c>
      <c r="G47">
        <v>0.05</v>
      </c>
      <c r="J47">
        <v>4.2</v>
      </c>
      <c r="K47">
        <v>45.8</v>
      </c>
      <c r="L47" s="9">
        <f t="shared" si="2"/>
        <v>0.95655806182121961</v>
      </c>
    </row>
    <row r="48" spans="1:12" x14ac:dyDescent="0.45">
      <c r="A48" t="s">
        <v>43</v>
      </c>
      <c r="B48">
        <v>0.47</v>
      </c>
      <c r="C48" s="15">
        <f t="shared" si="1"/>
        <v>1.541994750656168</v>
      </c>
      <c r="D48">
        <v>0.05</v>
      </c>
      <c r="G48">
        <v>0.05</v>
      </c>
      <c r="J48">
        <v>4.3</v>
      </c>
      <c r="K48">
        <v>45.7</v>
      </c>
      <c r="L48" s="9">
        <f t="shared" si="2"/>
        <v>0.95446950710108602</v>
      </c>
    </row>
    <row r="49" spans="1:12" x14ac:dyDescent="0.45">
      <c r="A49" t="s">
        <v>43</v>
      </c>
      <c r="B49">
        <v>0.48</v>
      </c>
      <c r="C49" s="15">
        <f t="shared" si="1"/>
        <v>1.5748031496062993</v>
      </c>
      <c r="D49">
        <v>0.05</v>
      </c>
      <c r="G49">
        <v>0.05</v>
      </c>
      <c r="J49">
        <v>4.3899999999999997</v>
      </c>
      <c r="K49">
        <v>45.61</v>
      </c>
      <c r="L49" s="9">
        <f t="shared" si="2"/>
        <v>0.95258980785296565</v>
      </c>
    </row>
    <row r="50" spans="1:12" x14ac:dyDescent="0.45">
      <c r="A50" t="s">
        <v>43</v>
      </c>
      <c r="B50">
        <v>0.49</v>
      </c>
      <c r="C50" s="15">
        <f t="shared" si="1"/>
        <v>1.6076115485564304</v>
      </c>
      <c r="D50">
        <v>0.05</v>
      </c>
      <c r="G50">
        <v>0.06</v>
      </c>
      <c r="J50">
        <v>4.4800000000000004</v>
      </c>
      <c r="K50">
        <v>55.519999999999996</v>
      </c>
      <c r="L50" s="9">
        <f t="shared" si="2"/>
        <v>1.1595655806182121</v>
      </c>
    </row>
    <row r="51" spans="1:12" x14ac:dyDescent="0.45">
      <c r="A51" t="s">
        <v>43</v>
      </c>
      <c r="B51">
        <v>0.5</v>
      </c>
      <c r="C51" s="15">
        <f t="shared" si="1"/>
        <v>1.6404199475065617</v>
      </c>
      <c r="D51">
        <v>0.06</v>
      </c>
      <c r="G51">
        <v>0.06</v>
      </c>
      <c r="J51">
        <v>4.57</v>
      </c>
      <c r="K51">
        <v>55.43</v>
      </c>
      <c r="L51" s="9">
        <f t="shared" si="2"/>
        <v>1.1576858813700919</v>
      </c>
    </row>
    <row r="52" spans="1:12" x14ac:dyDescent="0.45">
      <c r="A52" t="s">
        <v>43</v>
      </c>
      <c r="B52">
        <v>0.51</v>
      </c>
      <c r="C52" s="15">
        <f t="shared" si="1"/>
        <v>1.6732283464566928</v>
      </c>
      <c r="D52">
        <v>0.06</v>
      </c>
      <c r="G52">
        <v>0.06</v>
      </c>
      <c r="J52">
        <v>4.67</v>
      </c>
      <c r="K52">
        <v>55.33</v>
      </c>
      <c r="L52" s="9">
        <f t="shared" si="2"/>
        <v>1.1555973266499582</v>
      </c>
    </row>
    <row r="53" spans="1:12" x14ac:dyDescent="0.45">
      <c r="A53" t="s">
        <v>43</v>
      </c>
      <c r="B53">
        <v>0.52</v>
      </c>
      <c r="C53" s="15">
        <f t="shared" si="1"/>
        <v>1.7060367454068242</v>
      </c>
      <c r="D53">
        <v>0.06</v>
      </c>
      <c r="G53">
        <v>0.06</v>
      </c>
      <c r="J53">
        <v>4.76</v>
      </c>
      <c r="K53">
        <v>55.24</v>
      </c>
      <c r="L53" s="9">
        <f t="shared" si="2"/>
        <v>1.1537176274018379</v>
      </c>
    </row>
    <row r="54" spans="1:12" x14ac:dyDescent="0.45">
      <c r="A54" t="s">
        <v>43</v>
      </c>
      <c r="B54">
        <v>0.53</v>
      </c>
      <c r="C54" s="15">
        <f t="shared" si="1"/>
        <v>1.7388451443569555</v>
      </c>
      <c r="D54">
        <v>0.06</v>
      </c>
      <c r="G54">
        <v>0.06</v>
      </c>
      <c r="J54">
        <v>4.8499999999999996</v>
      </c>
      <c r="K54">
        <v>55.15</v>
      </c>
      <c r="L54" s="9">
        <f t="shared" si="2"/>
        <v>1.1518379281537174</v>
      </c>
    </row>
    <row r="55" spans="1:12" x14ac:dyDescent="0.45">
      <c r="A55" t="s">
        <v>43</v>
      </c>
      <c r="B55">
        <v>0.54</v>
      </c>
      <c r="C55" s="15">
        <f t="shared" si="1"/>
        <v>1.7716535433070866</v>
      </c>
      <c r="D55">
        <v>0.06</v>
      </c>
      <c r="G55">
        <v>0.06</v>
      </c>
      <c r="J55">
        <v>4.9400000000000004</v>
      </c>
      <c r="K55">
        <v>55.06</v>
      </c>
      <c r="L55" s="9">
        <f t="shared" si="2"/>
        <v>1.1499582289055974</v>
      </c>
    </row>
    <row r="56" spans="1:12" x14ac:dyDescent="0.45">
      <c r="A56" t="s">
        <v>43</v>
      </c>
      <c r="B56">
        <v>0.55000000000000004</v>
      </c>
      <c r="C56" s="15">
        <f t="shared" si="1"/>
        <v>1.8044619422572179</v>
      </c>
      <c r="D56">
        <v>0.06</v>
      </c>
      <c r="G56">
        <v>0.06</v>
      </c>
      <c r="J56">
        <v>5.04</v>
      </c>
      <c r="K56">
        <v>54.96</v>
      </c>
      <c r="L56" s="9">
        <f t="shared" si="2"/>
        <v>1.1478696741854637</v>
      </c>
    </row>
    <row r="57" spans="1:12" x14ac:dyDescent="0.45">
      <c r="A57" t="s">
        <v>43</v>
      </c>
      <c r="B57">
        <v>0.56000000000000005</v>
      </c>
      <c r="C57" s="15">
        <f t="shared" si="1"/>
        <v>1.8372703412073494</v>
      </c>
      <c r="D57">
        <v>0.06</v>
      </c>
      <c r="G57">
        <v>7.0000000000000007E-2</v>
      </c>
      <c r="J57">
        <v>5.13</v>
      </c>
      <c r="K57">
        <v>64.87</v>
      </c>
      <c r="L57" s="9">
        <f t="shared" si="2"/>
        <v>1.3548454469507101</v>
      </c>
    </row>
    <row r="58" spans="1:12" x14ac:dyDescent="0.45">
      <c r="A58" t="s">
        <v>43</v>
      </c>
      <c r="B58">
        <v>0.56999999999999995</v>
      </c>
      <c r="C58" s="15">
        <f t="shared" si="1"/>
        <v>1.8700787401574801</v>
      </c>
      <c r="D58">
        <v>0.06</v>
      </c>
      <c r="G58">
        <v>7.0000000000000007E-2</v>
      </c>
      <c r="J58">
        <v>5.22</v>
      </c>
      <c r="K58">
        <v>64.78</v>
      </c>
      <c r="L58" s="9">
        <f t="shared" si="2"/>
        <v>1.3529657477025898</v>
      </c>
    </row>
    <row r="59" spans="1:12" x14ac:dyDescent="0.45">
      <c r="A59" t="s">
        <v>43</v>
      </c>
      <c r="B59">
        <v>0.57999999999999996</v>
      </c>
      <c r="C59" s="15">
        <f t="shared" si="1"/>
        <v>1.9028871391076116</v>
      </c>
      <c r="D59">
        <v>0.06</v>
      </c>
      <c r="G59">
        <v>7.0000000000000007E-2</v>
      </c>
      <c r="J59">
        <v>5.31</v>
      </c>
      <c r="K59">
        <v>64.69</v>
      </c>
      <c r="L59" s="9">
        <f t="shared" si="2"/>
        <v>1.3510860484544693</v>
      </c>
    </row>
    <row r="60" spans="1:12" x14ac:dyDescent="0.45">
      <c r="A60" t="s">
        <v>43</v>
      </c>
      <c r="B60">
        <v>0.59</v>
      </c>
      <c r="C60" s="15">
        <f t="shared" si="1"/>
        <v>1.9356955380577427</v>
      </c>
      <c r="D60">
        <v>7.0000000000000007E-2</v>
      </c>
      <c r="G60">
        <v>7.0000000000000007E-2</v>
      </c>
      <c r="J60">
        <v>5.41</v>
      </c>
      <c r="K60">
        <v>64.59</v>
      </c>
      <c r="L60" s="9">
        <f t="shared" si="2"/>
        <v>1.3489974937343359</v>
      </c>
    </row>
    <row r="61" spans="1:12" x14ac:dyDescent="0.45">
      <c r="A61" t="s">
        <v>43</v>
      </c>
      <c r="B61">
        <v>0.6</v>
      </c>
      <c r="C61" s="15">
        <f t="shared" si="1"/>
        <v>1.9685039370078741</v>
      </c>
      <c r="D61">
        <v>7.0000000000000007E-2</v>
      </c>
      <c r="G61">
        <v>7.0000000000000007E-2</v>
      </c>
      <c r="J61">
        <v>5.5</v>
      </c>
      <c r="K61">
        <v>64.5</v>
      </c>
      <c r="L61" s="9">
        <f t="shared" si="2"/>
        <v>1.3471177944862154</v>
      </c>
    </row>
    <row r="62" spans="1:12" x14ac:dyDescent="0.45">
      <c r="A62" t="s">
        <v>43</v>
      </c>
      <c r="B62">
        <v>0.61</v>
      </c>
      <c r="C62" s="15">
        <f t="shared" si="1"/>
        <v>2.0013123359580054</v>
      </c>
      <c r="D62">
        <v>7.0000000000000007E-2</v>
      </c>
      <c r="G62">
        <v>7.0000000000000007E-2</v>
      </c>
      <c r="J62">
        <v>5.59</v>
      </c>
      <c r="K62">
        <v>64.41</v>
      </c>
      <c r="L62" s="9">
        <f t="shared" si="2"/>
        <v>1.3452380952380951</v>
      </c>
    </row>
    <row r="63" spans="1:12" x14ac:dyDescent="0.45">
      <c r="A63" t="s">
        <v>43</v>
      </c>
      <c r="B63">
        <v>0.62</v>
      </c>
      <c r="C63" s="15">
        <f t="shared" si="1"/>
        <v>2.0341207349081363</v>
      </c>
      <c r="D63">
        <v>7.0000000000000007E-2</v>
      </c>
      <c r="G63">
        <v>7.0000000000000007E-2</v>
      </c>
      <c r="J63">
        <v>5.68</v>
      </c>
      <c r="K63">
        <v>64.319999999999993</v>
      </c>
      <c r="L63" s="9">
        <f t="shared" si="2"/>
        <v>1.3433583959899746</v>
      </c>
    </row>
    <row r="64" spans="1:12" x14ac:dyDescent="0.45">
      <c r="A64" t="s">
        <v>43</v>
      </c>
      <c r="B64">
        <v>0.63</v>
      </c>
      <c r="C64" s="15">
        <f t="shared" si="1"/>
        <v>2.0669291338582676</v>
      </c>
      <c r="D64">
        <v>7.0000000000000007E-2</v>
      </c>
      <c r="G64">
        <v>7.0000000000000007E-2</v>
      </c>
      <c r="J64">
        <v>5.77</v>
      </c>
      <c r="K64">
        <v>64.23</v>
      </c>
      <c r="L64" s="9">
        <f t="shared" si="2"/>
        <v>1.3414786967418546</v>
      </c>
    </row>
    <row r="65" spans="1:12" x14ac:dyDescent="0.45">
      <c r="A65" t="s">
        <v>43</v>
      </c>
      <c r="B65">
        <v>0.64</v>
      </c>
      <c r="C65" s="15">
        <f t="shared" si="1"/>
        <v>2.0997375328083989</v>
      </c>
      <c r="D65">
        <v>7.0000000000000007E-2</v>
      </c>
      <c r="G65">
        <v>7.0000000000000007E-2</v>
      </c>
      <c r="J65">
        <v>5.87</v>
      </c>
      <c r="K65">
        <v>64.13</v>
      </c>
      <c r="L65" s="9">
        <f t="shared" si="2"/>
        <v>1.3393901420217209</v>
      </c>
    </row>
    <row r="66" spans="1:12" x14ac:dyDescent="0.45">
      <c r="A66" t="s">
        <v>43</v>
      </c>
      <c r="B66">
        <v>0.65</v>
      </c>
      <c r="C66" s="15">
        <f t="shared" si="1"/>
        <v>2.1325459317585302</v>
      </c>
      <c r="D66">
        <v>7.0000000000000007E-2</v>
      </c>
      <c r="G66">
        <v>7.0000000000000007E-2</v>
      </c>
      <c r="J66">
        <v>5.96</v>
      </c>
      <c r="K66">
        <v>64.040000000000006</v>
      </c>
      <c r="L66" s="9">
        <f t="shared" si="2"/>
        <v>1.3375104427736006</v>
      </c>
    </row>
    <row r="67" spans="1:12" x14ac:dyDescent="0.45">
      <c r="A67" t="s">
        <v>43</v>
      </c>
      <c r="B67">
        <v>0.66</v>
      </c>
      <c r="C67" s="15">
        <f t="shared" si="1"/>
        <v>2.1653543307086616</v>
      </c>
      <c r="D67">
        <v>7.0000000000000007E-2</v>
      </c>
      <c r="G67">
        <v>0.08</v>
      </c>
      <c r="J67">
        <v>6.05</v>
      </c>
      <c r="K67">
        <v>73.95</v>
      </c>
      <c r="L67" s="9">
        <f t="shared" si="2"/>
        <v>1.544486215538847</v>
      </c>
    </row>
    <row r="68" spans="1:12" x14ac:dyDescent="0.45">
      <c r="A68" t="s">
        <v>43</v>
      </c>
      <c r="B68">
        <v>0.67</v>
      </c>
      <c r="C68" s="15">
        <f t="shared" si="1"/>
        <v>2.1981627296587924</v>
      </c>
      <c r="D68">
        <v>7.0000000000000007E-2</v>
      </c>
      <c r="G68">
        <v>7.0000000000000007E-2</v>
      </c>
      <c r="J68">
        <v>6.15</v>
      </c>
      <c r="K68">
        <v>63.85</v>
      </c>
      <c r="L68" s="9">
        <f t="shared" si="2"/>
        <v>1.3335421888053467</v>
      </c>
    </row>
    <row r="69" spans="1:12" x14ac:dyDescent="0.45">
      <c r="A69" t="s">
        <v>43</v>
      </c>
      <c r="B69">
        <v>0.68</v>
      </c>
      <c r="C69" s="15">
        <f t="shared" ref="C69:C132" si="3">CONVERT(B69,"m","ft")</f>
        <v>2.2309711286089242</v>
      </c>
      <c r="D69">
        <v>7.0000000000000007E-2</v>
      </c>
      <c r="G69">
        <v>0.08</v>
      </c>
      <c r="J69">
        <v>6.24</v>
      </c>
      <c r="K69">
        <v>73.760000000000005</v>
      </c>
      <c r="L69" s="9">
        <f t="shared" ref="L69:L132" si="4">K69/47.88</f>
        <v>1.5405179615705931</v>
      </c>
    </row>
    <row r="70" spans="1:12" x14ac:dyDescent="0.45">
      <c r="A70" t="s">
        <v>43</v>
      </c>
      <c r="B70">
        <v>0.69</v>
      </c>
      <c r="C70" s="15">
        <f t="shared" si="3"/>
        <v>2.2637795275590546</v>
      </c>
      <c r="D70">
        <v>7.0000000000000007E-2</v>
      </c>
      <c r="G70">
        <v>7.0000000000000007E-2</v>
      </c>
      <c r="J70">
        <v>6.33</v>
      </c>
      <c r="K70">
        <v>63.67</v>
      </c>
      <c r="L70" s="9">
        <f t="shared" si="4"/>
        <v>1.329782790309106</v>
      </c>
    </row>
    <row r="71" spans="1:12" x14ac:dyDescent="0.45">
      <c r="A71" t="s">
        <v>43</v>
      </c>
      <c r="B71">
        <v>0.7</v>
      </c>
      <c r="C71" s="15">
        <f t="shared" si="3"/>
        <v>2.2965879265091864</v>
      </c>
      <c r="D71">
        <v>7.0000000000000007E-2</v>
      </c>
      <c r="G71">
        <v>0.08</v>
      </c>
      <c r="J71">
        <v>6.42</v>
      </c>
      <c r="K71">
        <v>73.58</v>
      </c>
      <c r="L71" s="9">
        <f t="shared" si="4"/>
        <v>1.5367585630743523</v>
      </c>
    </row>
    <row r="72" spans="1:12" x14ac:dyDescent="0.45">
      <c r="A72" t="s">
        <v>43</v>
      </c>
      <c r="B72">
        <v>0.71</v>
      </c>
      <c r="C72" s="15">
        <f t="shared" si="3"/>
        <v>2.3293963254593177</v>
      </c>
      <c r="D72">
        <v>7.0000000000000007E-2</v>
      </c>
      <c r="G72">
        <v>7.0000000000000007E-2</v>
      </c>
      <c r="J72">
        <v>6.51</v>
      </c>
      <c r="K72">
        <v>63.49</v>
      </c>
      <c r="L72" s="9">
        <f t="shared" si="4"/>
        <v>1.3260233918128654</v>
      </c>
    </row>
    <row r="73" spans="1:12" x14ac:dyDescent="0.45">
      <c r="A73" t="s">
        <v>43</v>
      </c>
      <c r="B73">
        <v>0.72</v>
      </c>
      <c r="C73" s="15">
        <f t="shared" si="3"/>
        <v>2.3622047244094486</v>
      </c>
      <c r="D73">
        <v>7.0000000000000007E-2</v>
      </c>
      <c r="G73">
        <v>0.08</v>
      </c>
      <c r="J73">
        <v>6.61</v>
      </c>
      <c r="K73">
        <v>73.39</v>
      </c>
      <c r="L73" s="9">
        <f t="shared" si="4"/>
        <v>1.5327903091060986</v>
      </c>
    </row>
    <row r="74" spans="1:12" x14ac:dyDescent="0.45">
      <c r="A74" t="s">
        <v>43</v>
      </c>
      <c r="B74">
        <v>0.73</v>
      </c>
      <c r="C74" s="15">
        <f t="shared" si="3"/>
        <v>2.3950131233595799</v>
      </c>
      <c r="D74">
        <v>7.0000000000000007E-2</v>
      </c>
      <c r="G74">
        <v>7.0000000000000007E-2</v>
      </c>
      <c r="J74">
        <v>6.7</v>
      </c>
      <c r="K74">
        <v>63.3</v>
      </c>
      <c r="L74" s="9">
        <f t="shared" si="4"/>
        <v>1.3220551378446115</v>
      </c>
    </row>
    <row r="75" spans="1:12" x14ac:dyDescent="0.45">
      <c r="A75" t="s">
        <v>43</v>
      </c>
      <c r="B75">
        <v>0.74</v>
      </c>
      <c r="C75" s="15">
        <f t="shared" si="3"/>
        <v>2.4278215223097113</v>
      </c>
      <c r="D75">
        <v>7.0000000000000007E-2</v>
      </c>
      <c r="G75">
        <v>7.0000000000000007E-2</v>
      </c>
      <c r="J75">
        <v>6.79</v>
      </c>
      <c r="K75">
        <v>63.21</v>
      </c>
      <c r="L75" s="9">
        <f t="shared" si="4"/>
        <v>1.3201754385964912</v>
      </c>
    </row>
    <row r="76" spans="1:12" x14ac:dyDescent="0.45">
      <c r="A76" t="s">
        <v>43</v>
      </c>
      <c r="B76">
        <v>0.75</v>
      </c>
      <c r="C76" s="15">
        <f t="shared" si="3"/>
        <v>2.4606299212598426</v>
      </c>
      <c r="D76">
        <v>0.08</v>
      </c>
      <c r="G76">
        <v>0.08</v>
      </c>
      <c r="J76">
        <v>6.88</v>
      </c>
      <c r="K76">
        <v>73.12</v>
      </c>
      <c r="L76" s="9">
        <f t="shared" si="4"/>
        <v>1.5271512113617376</v>
      </c>
    </row>
    <row r="77" spans="1:12" x14ac:dyDescent="0.45">
      <c r="A77" t="s">
        <v>43</v>
      </c>
      <c r="B77">
        <v>0.76</v>
      </c>
      <c r="C77" s="15">
        <f t="shared" si="3"/>
        <v>2.4934383202099739</v>
      </c>
      <c r="D77">
        <v>0.08</v>
      </c>
      <c r="G77">
        <v>0.08</v>
      </c>
      <c r="J77">
        <v>6.98</v>
      </c>
      <c r="K77">
        <v>73.02</v>
      </c>
      <c r="L77" s="9">
        <f t="shared" si="4"/>
        <v>1.5250626566416039</v>
      </c>
    </row>
    <row r="78" spans="1:12" x14ac:dyDescent="0.45">
      <c r="A78" t="s">
        <v>43</v>
      </c>
      <c r="B78">
        <v>0.77</v>
      </c>
      <c r="C78" s="15">
        <f t="shared" si="3"/>
        <v>2.5262467191601048</v>
      </c>
      <c r="D78">
        <v>0.08</v>
      </c>
      <c r="G78">
        <v>0.08</v>
      </c>
      <c r="J78">
        <v>7.07</v>
      </c>
      <c r="K78">
        <v>72.930000000000007</v>
      </c>
      <c r="L78" s="9">
        <f t="shared" si="4"/>
        <v>1.5231829573934839</v>
      </c>
    </row>
    <row r="79" spans="1:12" x14ac:dyDescent="0.45">
      <c r="A79" t="s">
        <v>43</v>
      </c>
      <c r="B79">
        <v>0.78</v>
      </c>
      <c r="C79" s="15">
        <f t="shared" si="3"/>
        <v>2.5590551181102361</v>
      </c>
      <c r="D79">
        <v>0.08</v>
      </c>
      <c r="G79">
        <v>0.08</v>
      </c>
      <c r="J79">
        <v>7.16</v>
      </c>
      <c r="K79">
        <v>72.84</v>
      </c>
      <c r="L79" s="9">
        <f t="shared" si="4"/>
        <v>1.5213032581453634</v>
      </c>
    </row>
    <row r="80" spans="1:12" x14ac:dyDescent="0.45">
      <c r="A80" t="s">
        <v>43</v>
      </c>
      <c r="B80">
        <v>0.79</v>
      </c>
      <c r="C80" s="15">
        <f t="shared" si="3"/>
        <v>2.5918635170603674</v>
      </c>
      <c r="D80">
        <v>0.08</v>
      </c>
      <c r="G80">
        <v>0.09</v>
      </c>
      <c r="J80">
        <v>7.25</v>
      </c>
      <c r="K80">
        <v>82.75</v>
      </c>
      <c r="L80" s="9">
        <f t="shared" si="4"/>
        <v>1.7282790309106097</v>
      </c>
    </row>
    <row r="81" spans="1:12" x14ac:dyDescent="0.45">
      <c r="A81" t="s">
        <v>43</v>
      </c>
      <c r="B81">
        <v>0.8</v>
      </c>
      <c r="C81" s="15">
        <f t="shared" si="3"/>
        <v>2.6246719160104988</v>
      </c>
      <c r="D81">
        <v>0.08</v>
      </c>
      <c r="G81">
        <v>0.09</v>
      </c>
      <c r="J81">
        <v>7.35</v>
      </c>
      <c r="K81">
        <v>82.65</v>
      </c>
      <c r="L81" s="9">
        <f t="shared" si="4"/>
        <v>1.7261904761904763</v>
      </c>
    </row>
    <row r="82" spans="1:12" x14ac:dyDescent="0.45">
      <c r="A82" t="s">
        <v>43</v>
      </c>
      <c r="B82">
        <v>0.81</v>
      </c>
      <c r="C82" s="15">
        <f t="shared" si="3"/>
        <v>2.6574803149606301</v>
      </c>
      <c r="D82">
        <v>0.08</v>
      </c>
      <c r="G82">
        <v>0.09</v>
      </c>
      <c r="J82">
        <v>7.44</v>
      </c>
      <c r="K82">
        <v>82.56</v>
      </c>
      <c r="L82" s="9">
        <f t="shared" si="4"/>
        <v>1.7243107769423558</v>
      </c>
    </row>
    <row r="83" spans="1:12" x14ac:dyDescent="0.45">
      <c r="A83" t="s">
        <v>43</v>
      </c>
      <c r="B83">
        <v>0.82</v>
      </c>
      <c r="C83" s="15">
        <f t="shared" si="3"/>
        <v>2.690288713910761</v>
      </c>
      <c r="D83">
        <v>0.08</v>
      </c>
      <c r="G83">
        <v>0.08</v>
      </c>
      <c r="J83">
        <v>7.53</v>
      </c>
      <c r="K83">
        <v>72.47</v>
      </c>
      <c r="L83" s="9">
        <f t="shared" si="4"/>
        <v>1.5135756056808687</v>
      </c>
    </row>
    <row r="84" spans="1:12" x14ac:dyDescent="0.45">
      <c r="A84" t="s">
        <v>43</v>
      </c>
      <c r="B84">
        <v>0.83</v>
      </c>
      <c r="C84" s="15">
        <f t="shared" si="3"/>
        <v>2.7230971128608923</v>
      </c>
      <c r="D84">
        <v>0.08</v>
      </c>
      <c r="G84">
        <v>0.08</v>
      </c>
      <c r="J84">
        <v>7.62</v>
      </c>
      <c r="K84">
        <v>72.38</v>
      </c>
      <c r="L84" s="9">
        <f t="shared" si="4"/>
        <v>1.5116959064327484</v>
      </c>
    </row>
    <row r="85" spans="1:12" x14ac:dyDescent="0.45">
      <c r="A85" t="s">
        <v>43</v>
      </c>
      <c r="B85">
        <v>0.84</v>
      </c>
      <c r="C85" s="15">
        <f t="shared" si="3"/>
        <v>2.7559055118110236</v>
      </c>
      <c r="D85">
        <v>0.08</v>
      </c>
      <c r="G85">
        <v>0.09</v>
      </c>
      <c r="J85">
        <v>7.72</v>
      </c>
      <c r="K85">
        <v>82.28</v>
      </c>
      <c r="L85" s="9">
        <f t="shared" si="4"/>
        <v>1.7184628237259816</v>
      </c>
    </row>
    <row r="86" spans="1:12" x14ac:dyDescent="0.45">
      <c r="A86" t="s">
        <v>43</v>
      </c>
      <c r="B86">
        <v>0.85</v>
      </c>
      <c r="C86" s="15">
        <f t="shared" si="3"/>
        <v>2.7887139107611549</v>
      </c>
      <c r="D86">
        <v>0.08</v>
      </c>
      <c r="G86">
        <v>0.08</v>
      </c>
      <c r="J86">
        <v>7.81</v>
      </c>
      <c r="K86">
        <v>72.19</v>
      </c>
      <c r="L86" s="9">
        <f t="shared" si="4"/>
        <v>1.5077276524644945</v>
      </c>
    </row>
    <row r="87" spans="1:12" x14ac:dyDescent="0.45">
      <c r="A87" t="s">
        <v>43</v>
      </c>
      <c r="B87">
        <v>0.86</v>
      </c>
      <c r="C87" s="15">
        <f t="shared" si="3"/>
        <v>2.8215223097112863</v>
      </c>
      <c r="D87">
        <v>0.08</v>
      </c>
      <c r="G87">
        <v>0.08</v>
      </c>
      <c r="J87">
        <v>7.9</v>
      </c>
      <c r="K87">
        <v>72.099999999999994</v>
      </c>
      <c r="L87" s="9">
        <f t="shared" si="4"/>
        <v>1.505847953216374</v>
      </c>
    </row>
    <row r="88" spans="1:12" x14ac:dyDescent="0.45">
      <c r="A88" t="s">
        <v>43</v>
      </c>
      <c r="B88">
        <v>0.87</v>
      </c>
      <c r="C88" s="15">
        <f t="shared" si="3"/>
        <v>2.8543307086614171</v>
      </c>
      <c r="D88">
        <v>0.08</v>
      </c>
      <c r="G88">
        <v>0.08</v>
      </c>
      <c r="J88">
        <v>7.99</v>
      </c>
      <c r="K88">
        <v>72.010000000000005</v>
      </c>
      <c r="L88" s="9">
        <f t="shared" si="4"/>
        <v>1.503968253968254</v>
      </c>
    </row>
    <row r="89" spans="1:12" x14ac:dyDescent="0.45">
      <c r="A89" t="s">
        <v>43</v>
      </c>
      <c r="B89">
        <v>0.88</v>
      </c>
      <c r="C89" s="15">
        <f t="shared" si="3"/>
        <v>2.8871391076115485</v>
      </c>
      <c r="D89">
        <v>0.08</v>
      </c>
      <c r="G89">
        <v>0.08</v>
      </c>
      <c r="J89">
        <v>8.09</v>
      </c>
      <c r="K89">
        <v>71.91</v>
      </c>
      <c r="L89" s="9">
        <f t="shared" si="4"/>
        <v>1.5018796992481203</v>
      </c>
    </row>
    <row r="90" spans="1:12" x14ac:dyDescent="0.45">
      <c r="A90" t="s">
        <v>43</v>
      </c>
      <c r="B90">
        <v>0.89</v>
      </c>
      <c r="C90" s="15">
        <f t="shared" si="3"/>
        <v>2.9199475065616798</v>
      </c>
      <c r="D90">
        <v>0.08</v>
      </c>
      <c r="G90">
        <v>0.08</v>
      </c>
      <c r="J90">
        <v>8.18</v>
      </c>
      <c r="K90">
        <v>71.819999999999993</v>
      </c>
      <c r="L90" s="9">
        <f t="shared" si="4"/>
        <v>1.4999999999999998</v>
      </c>
    </row>
    <row r="91" spans="1:12" x14ac:dyDescent="0.45">
      <c r="A91" t="s">
        <v>43</v>
      </c>
      <c r="B91">
        <v>0.9</v>
      </c>
      <c r="C91" s="15">
        <f t="shared" si="3"/>
        <v>2.9527559055118111</v>
      </c>
      <c r="D91">
        <v>0.08</v>
      </c>
      <c r="G91">
        <v>0.08</v>
      </c>
      <c r="J91">
        <v>8.27</v>
      </c>
      <c r="K91">
        <v>71.73</v>
      </c>
      <c r="L91" s="9">
        <f t="shared" si="4"/>
        <v>1.4981203007518797</v>
      </c>
    </row>
    <row r="92" spans="1:12" x14ac:dyDescent="0.45">
      <c r="A92" t="s">
        <v>43</v>
      </c>
      <c r="B92">
        <v>0.91</v>
      </c>
      <c r="C92" s="15">
        <f t="shared" si="3"/>
        <v>2.9855643044619424</v>
      </c>
      <c r="D92">
        <v>0.08</v>
      </c>
      <c r="G92">
        <v>0.08</v>
      </c>
      <c r="J92">
        <v>8.36</v>
      </c>
      <c r="K92">
        <v>71.64</v>
      </c>
      <c r="L92" s="9">
        <f t="shared" si="4"/>
        <v>1.4962406015037593</v>
      </c>
    </row>
    <row r="93" spans="1:12" x14ac:dyDescent="0.45">
      <c r="A93" t="s">
        <v>43</v>
      </c>
      <c r="B93">
        <v>0.92</v>
      </c>
      <c r="C93" s="15">
        <f t="shared" si="3"/>
        <v>3.0183727034120733</v>
      </c>
      <c r="D93">
        <v>0.08</v>
      </c>
      <c r="G93">
        <v>0.08</v>
      </c>
      <c r="J93">
        <v>8.4499999999999993</v>
      </c>
      <c r="K93">
        <v>71.55</v>
      </c>
      <c r="L93" s="9">
        <f t="shared" si="4"/>
        <v>1.494360902255639</v>
      </c>
    </row>
    <row r="94" spans="1:12" x14ac:dyDescent="0.45">
      <c r="A94" t="s">
        <v>43</v>
      </c>
      <c r="B94">
        <v>0.93</v>
      </c>
      <c r="C94" s="15">
        <f t="shared" si="3"/>
        <v>3.0511811023622046</v>
      </c>
      <c r="D94">
        <v>0.08</v>
      </c>
      <c r="G94">
        <v>0.08</v>
      </c>
      <c r="J94">
        <v>8.5500000000000007</v>
      </c>
      <c r="K94">
        <v>71.45</v>
      </c>
      <c r="L94" s="9">
        <f t="shared" si="4"/>
        <v>1.4922723475355053</v>
      </c>
    </row>
    <row r="95" spans="1:12" x14ac:dyDescent="0.45">
      <c r="A95" t="s">
        <v>43</v>
      </c>
      <c r="B95">
        <v>0.94</v>
      </c>
      <c r="C95" s="15">
        <f t="shared" si="3"/>
        <v>3.083989501312336</v>
      </c>
      <c r="D95">
        <v>0.08</v>
      </c>
      <c r="G95">
        <v>0.08</v>
      </c>
      <c r="J95">
        <v>8.64</v>
      </c>
      <c r="K95">
        <v>71.36</v>
      </c>
      <c r="L95" s="9">
        <f t="shared" si="4"/>
        <v>1.490392648287385</v>
      </c>
    </row>
    <row r="96" spans="1:12" x14ac:dyDescent="0.45">
      <c r="A96" t="s">
        <v>43</v>
      </c>
      <c r="B96">
        <v>0.95</v>
      </c>
      <c r="C96" s="15">
        <f t="shared" si="3"/>
        <v>3.1167979002624673</v>
      </c>
      <c r="D96">
        <v>0.08</v>
      </c>
      <c r="G96">
        <v>0.08</v>
      </c>
      <c r="J96">
        <v>8.73</v>
      </c>
      <c r="K96">
        <v>71.27</v>
      </c>
      <c r="L96" s="9">
        <f t="shared" si="4"/>
        <v>1.4885129490392646</v>
      </c>
    </row>
    <row r="97" spans="1:12" x14ac:dyDescent="0.45">
      <c r="A97" t="s">
        <v>43</v>
      </c>
      <c r="B97">
        <v>0.96</v>
      </c>
      <c r="C97" s="15">
        <f t="shared" si="3"/>
        <v>3.1496062992125986</v>
      </c>
      <c r="D97">
        <v>0.08</v>
      </c>
      <c r="G97">
        <v>0.08</v>
      </c>
      <c r="J97">
        <v>8.82</v>
      </c>
      <c r="K97">
        <v>71.180000000000007</v>
      </c>
      <c r="L97" s="9">
        <f t="shared" si="4"/>
        <v>1.4866332497911445</v>
      </c>
    </row>
    <row r="98" spans="1:12" x14ac:dyDescent="0.45">
      <c r="A98" t="s">
        <v>43</v>
      </c>
      <c r="B98">
        <v>0.97</v>
      </c>
      <c r="C98" s="15">
        <f t="shared" si="3"/>
        <v>3.1824146981627295</v>
      </c>
      <c r="D98">
        <v>7.0000000000000007E-2</v>
      </c>
      <c r="G98">
        <v>0.08</v>
      </c>
      <c r="J98">
        <v>8.92</v>
      </c>
      <c r="K98">
        <v>71.08</v>
      </c>
      <c r="L98" s="9">
        <f t="shared" si="4"/>
        <v>1.4845446950710108</v>
      </c>
    </row>
    <row r="99" spans="1:12" x14ac:dyDescent="0.45">
      <c r="A99" t="s">
        <v>43</v>
      </c>
      <c r="B99">
        <v>0.98</v>
      </c>
      <c r="C99" s="15">
        <f t="shared" si="3"/>
        <v>3.2152230971128608</v>
      </c>
      <c r="D99">
        <v>7.0000000000000007E-2</v>
      </c>
      <c r="G99">
        <v>7.0000000000000007E-2</v>
      </c>
      <c r="J99">
        <v>9.01</v>
      </c>
      <c r="K99">
        <v>60.99</v>
      </c>
      <c r="L99" s="9">
        <f t="shared" si="4"/>
        <v>1.2738095238095237</v>
      </c>
    </row>
    <row r="100" spans="1:12" x14ac:dyDescent="0.45">
      <c r="A100" t="s">
        <v>43</v>
      </c>
      <c r="B100">
        <v>0.99</v>
      </c>
      <c r="C100" s="15">
        <f t="shared" si="3"/>
        <v>3.2480314960629921</v>
      </c>
      <c r="D100">
        <v>7.0000000000000007E-2</v>
      </c>
      <c r="G100">
        <v>0.08</v>
      </c>
      <c r="J100">
        <v>9.1</v>
      </c>
      <c r="K100">
        <v>70.900000000000006</v>
      </c>
      <c r="L100" s="9">
        <f t="shared" si="4"/>
        <v>1.4807852965747703</v>
      </c>
    </row>
    <row r="101" spans="1:12" x14ac:dyDescent="0.45">
      <c r="A101" t="s">
        <v>43</v>
      </c>
      <c r="B101">
        <v>1</v>
      </c>
      <c r="C101" s="15">
        <f t="shared" si="3"/>
        <v>3.2808398950131235</v>
      </c>
      <c r="D101">
        <v>7.0000000000000007E-2</v>
      </c>
      <c r="G101">
        <v>7.0000000000000007E-2</v>
      </c>
      <c r="J101">
        <v>9.19</v>
      </c>
      <c r="K101">
        <v>60.81</v>
      </c>
      <c r="L101" s="9">
        <f t="shared" si="4"/>
        <v>1.2700501253132832</v>
      </c>
    </row>
    <row r="102" spans="1:12" x14ac:dyDescent="0.45">
      <c r="A102" t="s">
        <v>43</v>
      </c>
      <c r="B102">
        <v>1.01</v>
      </c>
      <c r="C102" s="15">
        <f t="shared" si="3"/>
        <v>3.3136482939632548</v>
      </c>
      <c r="D102">
        <v>7.0000000000000007E-2</v>
      </c>
      <c r="G102">
        <v>0.08</v>
      </c>
      <c r="J102">
        <v>9.2899999999999991</v>
      </c>
      <c r="K102">
        <v>70.710000000000008</v>
      </c>
      <c r="L102" s="9">
        <f t="shared" si="4"/>
        <v>1.4768170426065164</v>
      </c>
    </row>
    <row r="103" spans="1:12" x14ac:dyDescent="0.45">
      <c r="A103" t="s">
        <v>43</v>
      </c>
      <c r="B103">
        <v>1.02</v>
      </c>
      <c r="C103" s="15">
        <f t="shared" si="3"/>
        <v>3.3464566929133857</v>
      </c>
      <c r="D103">
        <v>7.0000000000000007E-2</v>
      </c>
      <c r="G103">
        <v>7.0000000000000007E-2</v>
      </c>
      <c r="J103">
        <v>9.3800000000000008</v>
      </c>
      <c r="K103">
        <v>60.62</v>
      </c>
      <c r="L103" s="9">
        <f t="shared" si="4"/>
        <v>1.266081871345029</v>
      </c>
    </row>
    <row r="104" spans="1:12" x14ac:dyDescent="0.45">
      <c r="A104" t="s">
        <v>43</v>
      </c>
      <c r="B104">
        <v>1.03</v>
      </c>
      <c r="C104" s="15">
        <f t="shared" si="3"/>
        <v>3.379265091863517</v>
      </c>
      <c r="D104">
        <v>7.0000000000000007E-2</v>
      </c>
      <c r="G104">
        <v>7.0000000000000007E-2</v>
      </c>
      <c r="J104">
        <v>9.4700000000000006</v>
      </c>
      <c r="K104">
        <v>60.53</v>
      </c>
      <c r="L104" s="9">
        <f t="shared" si="4"/>
        <v>1.264202172096909</v>
      </c>
    </row>
    <row r="105" spans="1:12" x14ac:dyDescent="0.45">
      <c r="A105" t="s">
        <v>43</v>
      </c>
      <c r="B105">
        <v>1.04</v>
      </c>
      <c r="C105" s="15">
        <f t="shared" si="3"/>
        <v>3.4120734908136483</v>
      </c>
      <c r="D105">
        <v>7.0000000000000007E-2</v>
      </c>
      <c r="G105">
        <v>7.0000000000000007E-2</v>
      </c>
      <c r="J105">
        <v>9.56</v>
      </c>
      <c r="K105">
        <v>60.44</v>
      </c>
      <c r="L105" s="9">
        <f t="shared" si="4"/>
        <v>1.2623224728487885</v>
      </c>
    </row>
    <row r="106" spans="1:12" x14ac:dyDescent="0.45">
      <c r="A106" t="s">
        <v>43</v>
      </c>
      <c r="B106">
        <v>1.05</v>
      </c>
      <c r="C106" s="15">
        <f t="shared" si="3"/>
        <v>3.4448818897637796</v>
      </c>
      <c r="D106">
        <v>7.0000000000000007E-2</v>
      </c>
      <c r="G106">
        <v>7.0000000000000007E-2</v>
      </c>
      <c r="J106">
        <v>9.66</v>
      </c>
      <c r="K106">
        <v>60.34</v>
      </c>
      <c r="L106" s="9">
        <f t="shared" si="4"/>
        <v>1.260233918128655</v>
      </c>
    </row>
    <row r="107" spans="1:12" x14ac:dyDescent="0.45">
      <c r="A107" t="s">
        <v>43</v>
      </c>
      <c r="B107">
        <v>1.06</v>
      </c>
      <c r="C107" s="15">
        <f t="shared" si="3"/>
        <v>3.4776902887139109</v>
      </c>
      <c r="D107">
        <v>0.06</v>
      </c>
      <c r="G107">
        <v>7.0000000000000007E-2</v>
      </c>
      <c r="J107">
        <v>9.75</v>
      </c>
      <c r="K107">
        <v>60.25</v>
      </c>
      <c r="L107" s="9">
        <f t="shared" si="4"/>
        <v>1.2583542188805346</v>
      </c>
    </row>
    <row r="108" spans="1:12" x14ac:dyDescent="0.45">
      <c r="A108" t="s">
        <v>43</v>
      </c>
      <c r="B108">
        <v>1.07</v>
      </c>
      <c r="C108" s="15">
        <f t="shared" si="3"/>
        <v>3.5104986876640418</v>
      </c>
      <c r="D108">
        <v>0.06</v>
      </c>
      <c r="G108">
        <v>7.0000000000000007E-2</v>
      </c>
      <c r="J108">
        <v>9.84</v>
      </c>
      <c r="K108">
        <v>60.16</v>
      </c>
      <c r="L108" s="9">
        <f t="shared" si="4"/>
        <v>1.2564745196324143</v>
      </c>
    </row>
    <row r="109" spans="1:12" x14ac:dyDescent="0.45">
      <c r="A109" t="s">
        <v>43</v>
      </c>
      <c r="B109">
        <v>1.08</v>
      </c>
      <c r="C109" s="15">
        <f t="shared" si="3"/>
        <v>3.5433070866141732</v>
      </c>
      <c r="D109">
        <v>0.06</v>
      </c>
      <c r="G109">
        <v>0.06</v>
      </c>
      <c r="J109">
        <v>9.93</v>
      </c>
      <c r="K109">
        <v>50.07</v>
      </c>
      <c r="L109" s="9">
        <f t="shared" si="4"/>
        <v>1.0457393483709272</v>
      </c>
    </row>
    <row r="110" spans="1:12" x14ac:dyDescent="0.45">
      <c r="A110" t="s">
        <v>43</v>
      </c>
      <c r="B110">
        <v>1.0900000000000001</v>
      </c>
      <c r="C110" s="15">
        <f t="shared" si="3"/>
        <v>3.5761154855643045</v>
      </c>
      <c r="D110">
        <v>0.06</v>
      </c>
      <c r="G110">
        <v>7.0000000000000007E-2</v>
      </c>
      <c r="J110">
        <v>10.029999999999999</v>
      </c>
      <c r="K110">
        <v>59.97</v>
      </c>
      <c r="L110" s="9">
        <f t="shared" si="4"/>
        <v>1.2525062656641603</v>
      </c>
    </row>
    <row r="111" spans="1:12" x14ac:dyDescent="0.45">
      <c r="A111" t="s">
        <v>43</v>
      </c>
      <c r="B111">
        <v>1.1000000000000001</v>
      </c>
      <c r="C111" s="15">
        <f t="shared" si="3"/>
        <v>3.6089238845144358</v>
      </c>
      <c r="D111">
        <v>0.06</v>
      </c>
      <c r="G111">
        <v>7.0000000000000007E-2</v>
      </c>
      <c r="J111">
        <v>10.119999999999999</v>
      </c>
      <c r="K111">
        <v>59.88</v>
      </c>
      <c r="L111" s="9">
        <f t="shared" si="4"/>
        <v>1.2506265664160401</v>
      </c>
    </row>
    <row r="112" spans="1:12" x14ac:dyDescent="0.45">
      <c r="A112" t="s">
        <v>43</v>
      </c>
      <c r="B112">
        <v>1.1100000000000001</v>
      </c>
      <c r="C112" s="15">
        <f t="shared" si="3"/>
        <v>3.6417322834645676</v>
      </c>
      <c r="D112">
        <v>0.06</v>
      </c>
      <c r="G112">
        <v>0.06</v>
      </c>
      <c r="J112">
        <v>10.210000000000001</v>
      </c>
      <c r="K112">
        <v>49.79</v>
      </c>
      <c r="L112" s="9">
        <f t="shared" si="4"/>
        <v>1.039891395154553</v>
      </c>
    </row>
    <row r="113" spans="1:12" x14ac:dyDescent="0.45">
      <c r="A113" t="s">
        <v>43</v>
      </c>
      <c r="B113">
        <v>1.1200000000000001</v>
      </c>
      <c r="C113" s="15">
        <f t="shared" si="3"/>
        <v>3.6745406824146989</v>
      </c>
      <c r="D113">
        <v>0.06</v>
      </c>
      <c r="G113">
        <v>0.06</v>
      </c>
      <c r="J113">
        <v>10.3</v>
      </c>
      <c r="K113">
        <v>49.7</v>
      </c>
      <c r="L113" s="9">
        <f t="shared" si="4"/>
        <v>1.0380116959064327</v>
      </c>
    </row>
    <row r="114" spans="1:12" x14ac:dyDescent="0.45">
      <c r="A114" t="s">
        <v>43</v>
      </c>
      <c r="B114">
        <v>1.1299999999999999</v>
      </c>
      <c r="C114" s="15">
        <f t="shared" si="3"/>
        <v>3.7073490813648289</v>
      </c>
      <c r="D114">
        <v>0.06</v>
      </c>
      <c r="G114">
        <v>7.0000000000000007E-2</v>
      </c>
      <c r="J114">
        <v>10.39</v>
      </c>
      <c r="K114">
        <v>59.61</v>
      </c>
      <c r="L114" s="9">
        <f t="shared" si="4"/>
        <v>1.2449874686716791</v>
      </c>
    </row>
    <row r="115" spans="1:12" x14ac:dyDescent="0.45">
      <c r="A115" t="s">
        <v>43</v>
      </c>
      <c r="B115">
        <v>1.1399999999999999</v>
      </c>
      <c r="C115" s="15">
        <f t="shared" si="3"/>
        <v>3.7401574803149602</v>
      </c>
      <c r="D115">
        <v>0.06</v>
      </c>
      <c r="G115">
        <v>7.0000000000000007E-2</v>
      </c>
      <c r="J115">
        <v>10.49</v>
      </c>
      <c r="K115">
        <v>59.51</v>
      </c>
      <c r="L115" s="9">
        <f t="shared" si="4"/>
        <v>1.2428989139515454</v>
      </c>
    </row>
    <row r="116" spans="1:12" x14ac:dyDescent="0.45">
      <c r="A116" t="s">
        <v>43</v>
      </c>
      <c r="B116">
        <v>1.1499999999999999</v>
      </c>
      <c r="C116" s="15">
        <f t="shared" si="3"/>
        <v>3.772965879265092</v>
      </c>
      <c r="D116">
        <v>7.0000000000000007E-2</v>
      </c>
      <c r="G116">
        <v>7.0000000000000007E-2</v>
      </c>
      <c r="J116">
        <v>10.58</v>
      </c>
      <c r="K116">
        <v>59.42</v>
      </c>
      <c r="L116" s="9">
        <f t="shared" si="4"/>
        <v>1.2410192147034251</v>
      </c>
    </row>
    <row r="117" spans="1:12" x14ac:dyDescent="0.45">
      <c r="A117" t="s">
        <v>43</v>
      </c>
      <c r="B117">
        <v>1.1599999999999999</v>
      </c>
      <c r="C117" s="15">
        <f t="shared" si="3"/>
        <v>3.8057742782152233</v>
      </c>
      <c r="D117">
        <v>7.0000000000000007E-2</v>
      </c>
      <c r="G117">
        <v>7.0000000000000007E-2</v>
      </c>
      <c r="J117">
        <v>10.67</v>
      </c>
      <c r="K117">
        <v>59.33</v>
      </c>
      <c r="L117" s="9">
        <f t="shared" si="4"/>
        <v>1.2391395154553049</v>
      </c>
    </row>
    <row r="118" spans="1:12" x14ac:dyDescent="0.45">
      <c r="A118" t="s">
        <v>43</v>
      </c>
      <c r="B118">
        <v>1.17</v>
      </c>
      <c r="C118" s="15">
        <f t="shared" si="3"/>
        <v>3.8385826771653542</v>
      </c>
      <c r="D118">
        <v>7.0000000000000007E-2</v>
      </c>
      <c r="G118">
        <v>7.0000000000000007E-2</v>
      </c>
      <c r="J118">
        <v>10.76</v>
      </c>
      <c r="K118">
        <v>59.24</v>
      </c>
      <c r="L118" s="9">
        <f t="shared" si="4"/>
        <v>1.2372598162071846</v>
      </c>
    </row>
    <row r="119" spans="1:12" x14ac:dyDescent="0.45">
      <c r="A119" t="s">
        <v>43</v>
      </c>
      <c r="B119">
        <v>1.18</v>
      </c>
      <c r="C119" s="15">
        <f t="shared" si="3"/>
        <v>3.8713910761154855</v>
      </c>
      <c r="D119">
        <v>7.0000000000000007E-2</v>
      </c>
      <c r="G119">
        <v>7.0000000000000007E-2</v>
      </c>
      <c r="J119">
        <v>10.86</v>
      </c>
      <c r="K119">
        <v>59.14</v>
      </c>
      <c r="L119" s="9">
        <f t="shared" si="4"/>
        <v>1.2351712614870509</v>
      </c>
    </row>
    <row r="120" spans="1:12" x14ac:dyDescent="0.45">
      <c r="A120" t="s">
        <v>43</v>
      </c>
      <c r="B120">
        <v>1.19</v>
      </c>
      <c r="C120" s="15">
        <f t="shared" si="3"/>
        <v>3.9041994750656168</v>
      </c>
      <c r="D120">
        <v>7.0000000000000007E-2</v>
      </c>
      <c r="G120">
        <v>7.0000000000000007E-2</v>
      </c>
      <c r="J120">
        <v>10.95</v>
      </c>
      <c r="K120">
        <v>59.05</v>
      </c>
      <c r="L120" s="9">
        <f t="shared" si="4"/>
        <v>1.2332915622389304</v>
      </c>
    </row>
    <row r="121" spans="1:12" x14ac:dyDescent="0.45">
      <c r="A121" t="s">
        <v>43</v>
      </c>
      <c r="B121">
        <v>1.2</v>
      </c>
      <c r="C121" s="15">
        <f t="shared" si="3"/>
        <v>3.9370078740157481</v>
      </c>
      <c r="D121">
        <v>7.0000000000000007E-2</v>
      </c>
      <c r="G121">
        <v>7.0000000000000007E-2</v>
      </c>
      <c r="J121">
        <v>11.04</v>
      </c>
      <c r="K121">
        <v>58.96</v>
      </c>
      <c r="L121" s="9">
        <f t="shared" si="4"/>
        <v>1.2314118629908104</v>
      </c>
    </row>
    <row r="122" spans="1:12" x14ac:dyDescent="0.45">
      <c r="A122" t="s">
        <v>43</v>
      </c>
      <c r="B122">
        <v>1.21</v>
      </c>
      <c r="C122" s="15">
        <f t="shared" si="3"/>
        <v>3.9698162729658795</v>
      </c>
      <c r="D122">
        <v>7.0000000000000007E-2</v>
      </c>
      <c r="G122">
        <v>7.0000000000000007E-2</v>
      </c>
      <c r="J122">
        <v>11.13</v>
      </c>
      <c r="K122">
        <v>58.87</v>
      </c>
      <c r="L122" s="9">
        <f t="shared" si="4"/>
        <v>1.2295321637426899</v>
      </c>
    </row>
    <row r="123" spans="1:12" x14ac:dyDescent="0.45">
      <c r="A123" t="s">
        <v>43</v>
      </c>
      <c r="B123">
        <v>1.22</v>
      </c>
      <c r="C123" s="15">
        <f t="shared" si="3"/>
        <v>4.0026246719160108</v>
      </c>
      <c r="D123">
        <v>7.0000000000000007E-2</v>
      </c>
      <c r="G123">
        <v>7.0000000000000007E-2</v>
      </c>
      <c r="J123">
        <v>11.23</v>
      </c>
      <c r="K123">
        <v>58.769999999999996</v>
      </c>
      <c r="L123" s="9">
        <f t="shared" si="4"/>
        <v>1.2274436090225562</v>
      </c>
    </row>
    <row r="124" spans="1:12" x14ac:dyDescent="0.45">
      <c r="A124" t="s">
        <v>43</v>
      </c>
      <c r="B124">
        <v>1.23</v>
      </c>
      <c r="C124" s="15">
        <f t="shared" si="3"/>
        <v>4.0354330708661417</v>
      </c>
      <c r="D124">
        <v>7.0000000000000007E-2</v>
      </c>
      <c r="G124">
        <v>7.0000000000000007E-2</v>
      </c>
      <c r="J124">
        <v>11.32</v>
      </c>
      <c r="K124">
        <v>58.68</v>
      </c>
      <c r="L124" s="9">
        <f t="shared" si="4"/>
        <v>1.225563909774436</v>
      </c>
    </row>
    <row r="125" spans="1:12" x14ac:dyDescent="0.45">
      <c r="A125" t="s">
        <v>43</v>
      </c>
      <c r="B125">
        <v>1.24</v>
      </c>
      <c r="C125" s="15">
        <f t="shared" si="3"/>
        <v>4.0682414698162725</v>
      </c>
      <c r="D125">
        <v>7.0000000000000007E-2</v>
      </c>
      <c r="G125">
        <v>7.0000000000000007E-2</v>
      </c>
      <c r="J125">
        <v>11.41</v>
      </c>
      <c r="K125">
        <v>58.59</v>
      </c>
      <c r="L125" s="9">
        <f t="shared" si="4"/>
        <v>1.2236842105263157</v>
      </c>
    </row>
    <row r="126" spans="1:12" x14ac:dyDescent="0.45">
      <c r="A126" t="s">
        <v>43</v>
      </c>
      <c r="B126">
        <v>1.25</v>
      </c>
      <c r="C126" s="15">
        <f t="shared" si="3"/>
        <v>4.1010498687664043</v>
      </c>
      <c r="D126">
        <v>7.0000000000000007E-2</v>
      </c>
      <c r="G126">
        <v>7.0000000000000007E-2</v>
      </c>
      <c r="J126">
        <v>11.5</v>
      </c>
      <c r="K126">
        <v>58.5</v>
      </c>
      <c r="L126" s="9">
        <f t="shared" si="4"/>
        <v>1.2218045112781954</v>
      </c>
    </row>
    <row r="127" spans="1:12" x14ac:dyDescent="0.45">
      <c r="A127" t="s">
        <v>43</v>
      </c>
      <c r="B127">
        <v>1.26</v>
      </c>
      <c r="C127" s="15">
        <f t="shared" si="3"/>
        <v>4.1338582677165352</v>
      </c>
      <c r="D127">
        <v>7.0000000000000007E-2</v>
      </c>
      <c r="G127">
        <v>0.08</v>
      </c>
      <c r="J127">
        <v>11.6</v>
      </c>
      <c r="K127">
        <v>68.400000000000006</v>
      </c>
      <c r="L127" s="9">
        <f t="shared" si="4"/>
        <v>1.4285714285714286</v>
      </c>
    </row>
    <row r="128" spans="1:12" x14ac:dyDescent="0.45">
      <c r="A128" t="s">
        <v>43</v>
      </c>
      <c r="B128">
        <v>1.27</v>
      </c>
      <c r="C128" s="15">
        <f t="shared" si="3"/>
        <v>4.166666666666667</v>
      </c>
      <c r="D128">
        <v>7.0000000000000007E-2</v>
      </c>
      <c r="G128">
        <v>7.0000000000000007E-2</v>
      </c>
      <c r="J128">
        <v>11.69</v>
      </c>
      <c r="K128">
        <v>58.31</v>
      </c>
      <c r="L128" s="9">
        <f t="shared" si="4"/>
        <v>1.2178362573099415</v>
      </c>
    </row>
    <row r="129" spans="1:12" x14ac:dyDescent="0.45">
      <c r="A129" t="s">
        <v>43</v>
      </c>
      <c r="B129">
        <v>1.28</v>
      </c>
      <c r="C129" s="15">
        <f t="shared" si="3"/>
        <v>4.1994750656167978</v>
      </c>
      <c r="D129">
        <v>7.0000000000000007E-2</v>
      </c>
      <c r="G129">
        <v>7.0000000000000007E-2</v>
      </c>
      <c r="J129">
        <v>11.78</v>
      </c>
      <c r="K129">
        <v>58.22</v>
      </c>
      <c r="L129" s="9">
        <f t="shared" si="4"/>
        <v>1.2159565580618212</v>
      </c>
    </row>
    <row r="130" spans="1:12" x14ac:dyDescent="0.45">
      <c r="A130" t="s">
        <v>43</v>
      </c>
      <c r="B130">
        <v>1.29</v>
      </c>
      <c r="C130" s="15">
        <f t="shared" si="3"/>
        <v>4.2322834645669287</v>
      </c>
      <c r="D130">
        <v>7.0000000000000007E-2</v>
      </c>
      <c r="G130">
        <v>0.08</v>
      </c>
      <c r="J130">
        <v>11.87</v>
      </c>
      <c r="K130">
        <v>68.13</v>
      </c>
      <c r="L130" s="9">
        <f t="shared" si="4"/>
        <v>1.4229323308270676</v>
      </c>
    </row>
    <row r="131" spans="1:12" x14ac:dyDescent="0.45">
      <c r="A131" t="s">
        <v>43</v>
      </c>
      <c r="B131">
        <v>1.3</v>
      </c>
      <c r="C131" s="15">
        <f t="shared" si="3"/>
        <v>4.2650918635170605</v>
      </c>
      <c r="D131">
        <v>7.0000000000000007E-2</v>
      </c>
      <c r="G131">
        <v>0.08</v>
      </c>
      <c r="J131">
        <v>11.97</v>
      </c>
      <c r="K131">
        <v>68.03</v>
      </c>
      <c r="L131" s="9">
        <f t="shared" si="4"/>
        <v>1.4208437761069339</v>
      </c>
    </row>
    <row r="132" spans="1:12" x14ac:dyDescent="0.45">
      <c r="A132" t="s">
        <v>43</v>
      </c>
      <c r="B132">
        <v>1.31</v>
      </c>
      <c r="C132" s="15">
        <f t="shared" si="3"/>
        <v>4.2979002624671914</v>
      </c>
      <c r="D132">
        <v>7.0000000000000007E-2</v>
      </c>
      <c r="G132">
        <v>7.0000000000000007E-2</v>
      </c>
      <c r="J132">
        <v>12.06</v>
      </c>
      <c r="K132">
        <v>57.94</v>
      </c>
      <c r="L132" s="9">
        <f t="shared" si="4"/>
        <v>1.2101086048454468</v>
      </c>
    </row>
    <row r="133" spans="1:12" x14ac:dyDescent="0.45">
      <c r="A133" t="s">
        <v>43</v>
      </c>
      <c r="B133">
        <v>1.32</v>
      </c>
      <c r="C133" s="15">
        <f t="shared" ref="C133:C196" si="5">CONVERT(B133,"m","ft")</f>
        <v>4.3307086614173231</v>
      </c>
      <c r="D133">
        <v>7.0000000000000007E-2</v>
      </c>
      <c r="G133">
        <v>0.08</v>
      </c>
      <c r="J133">
        <v>12.15</v>
      </c>
      <c r="K133">
        <v>67.849999999999994</v>
      </c>
      <c r="L133" s="9">
        <f t="shared" ref="L133:L196" si="6">K133/47.88</f>
        <v>1.4170843776106932</v>
      </c>
    </row>
    <row r="134" spans="1:12" x14ac:dyDescent="0.45">
      <c r="A134" t="s">
        <v>43</v>
      </c>
      <c r="B134">
        <v>1.33</v>
      </c>
      <c r="C134" s="15">
        <f t="shared" si="5"/>
        <v>4.363517060367454</v>
      </c>
      <c r="D134">
        <v>7.0000000000000007E-2</v>
      </c>
      <c r="G134">
        <v>7.0000000000000007E-2</v>
      </c>
      <c r="J134">
        <v>12.24</v>
      </c>
      <c r="K134">
        <v>57.76</v>
      </c>
      <c r="L134" s="9">
        <f t="shared" si="6"/>
        <v>1.2063492063492063</v>
      </c>
    </row>
    <row r="135" spans="1:12" x14ac:dyDescent="0.45">
      <c r="A135" t="s">
        <v>43</v>
      </c>
      <c r="B135">
        <v>1.34</v>
      </c>
      <c r="C135" s="15">
        <f t="shared" si="5"/>
        <v>4.3963254593175849</v>
      </c>
      <c r="D135">
        <v>7.0000000000000007E-2</v>
      </c>
      <c r="G135">
        <v>7.0000000000000007E-2</v>
      </c>
      <c r="J135">
        <v>12.34</v>
      </c>
      <c r="K135">
        <v>57.66</v>
      </c>
      <c r="L135" s="9">
        <f t="shared" si="6"/>
        <v>1.2042606516290726</v>
      </c>
    </row>
    <row r="136" spans="1:12" x14ac:dyDescent="0.45">
      <c r="A136" t="s">
        <v>43</v>
      </c>
      <c r="B136">
        <v>1.35</v>
      </c>
      <c r="C136" s="15">
        <f t="shared" si="5"/>
        <v>4.4291338582677167</v>
      </c>
      <c r="D136">
        <v>7.0000000000000007E-2</v>
      </c>
      <c r="G136">
        <v>7.0000000000000007E-2</v>
      </c>
      <c r="J136">
        <v>12.43</v>
      </c>
      <c r="K136">
        <v>57.57</v>
      </c>
      <c r="L136" s="9">
        <f t="shared" si="6"/>
        <v>1.2023809523809523</v>
      </c>
    </row>
    <row r="137" spans="1:12" x14ac:dyDescent="0.45">
      <c r="A137" t="s">
        <v>43</v>
      </c>
      <c r="B137">
        <v>1.36</v>
      </c>
      <c r="C137" s="15">
        <f t="shared" si="5"/>
        <v>4.4619422572178484</v>
      </c>
      <c r="D137">
        <v>7.0000000000000007E-2</v>
      </c>
      <c r="G137">
        <v>7.0000000000000007E-2</v>
      </c>
      <c r="J137">
        <v>12.52</v>
      </c>
      <c r="K137">
        <v>57.480000000000004</v>
      </c>
      <c r="L137" s="9">
        <f t="shared" si="6"/>
        <v>1.2005012531328321</v>
      </c>
    </row>
    <row r="138" spans="1:12" x14ac:dyDescent="0.45">
      <c r="A138" t="s">
        <v>43</v>
      </c>
      <c r="B138">
        <v>1.37</v>
      </c>
      <c r="C138" s="15">
        <f t="shared" si="5"/>
        <v>4.4947506561679793</v>
      </c>
      <c r="D138">
        <v>7.0000000000000007E-2</v>
      </c>
      <c r="G138">
        <v>0.08</v>
      </c>
      <c r="J138">
        <v>12.61</v>
      </c>
      <c r="K138">
        <v>67.39</v>
      </c>
      <c r="L138" s="9">
        <f t="shared" si="6"/>
        <v>1.4074770258980784</v>
      </c>
    </row>
    <row r="139" spans="1:12" x14ac:dyDescent="0.45">
      <c r="A139" t="s">
        <v>43</v>
      </c>
      <c r="B139">
        <v>1.38</v>
      </c>
      <c r="C139" s="15">
        <f t="shared" si="5"/>
        <v>4.5275590551181093</v>
      </c>
      <c r="D139">
        <v>7.0000000000000007E-2</v>
      </c>
      <c r="G139">
        <v>0.08</v>
      </c>
      <c r="J139">
        <v>12.71</v>
      </c>
      <c r="K139">
        <v>67.289999999999992</v>
      </c>
      <c r="L139" s="9">
        <f t="shared" si="6"/>
        <v>1.4053884711779445</v>
      </c>
    </row>
    <row r="140" spans="1:12" x14ac:dyDescent="0.45">
      <c r="A140" t="s">
        <v>43</v>
      </c>
      <c r="B140">
        <v>1.39</v>
      </c>
      <c r="C140" s="15">
        <f t="shared" si="5"/>
        <v>4.5603674540682411</v>
      </c>
      <c r="D140">
        <v>7.0000000000000007E-2</v>
      </c>
      <c r="G140">
        <v>0.08</v>
      </c>
      <c r="J140">
        <v>12.8</v>
      </c>
      <c r="K140">
        <v>67.2</v>
      </c>
      <c r="L140" s="9">
        <f t="shared" si="6"/>
        <v>1.4035087719298245</v>
      </c>
    </row>
    <row r="141" spans="1:12" x14ac:dyDescent="0.45">
      <c r="A141" t="s">
        <v>43</v>
      </c>
      <c r="B141">
        <v>1.4</v>
      </c>
      <c r="C141" s="15">
        <f t="shared" si="5"/>
        <v>4.5931758530183728</v>
      </c>
      <c r="D141">
        <v>7.0000000000000007E-2</v>
      </c>
      <c r="G141">
        <v>0.08</v>
      </c>
      <c r="J141">
        <v>12.89</v>
      </c>
      <c r="K141">
        <v>67.11</v>
      </c>
      <c r="L141" s="9">
        <f t="shared" si="6"/>
        <v>1.4016290726817042</v>
      </c>
    </row>
    <row r="142" spans="1:12" x14ac:dyDescent="0.45">
      <c r="A142" t="s">
        <v>43</v>
      </c>
      <c r="B142">
        <v>1.41</v>
      </c>
      <c r="C142" s="15">
        <f t="shared" si="5"/>
        <v>4.6259842519685037</v>
      </c>
      <c r="D142">
        <v>7.0000000000000007E-2</v>
      </c>
      <c r="G142">
        <v>0.08</v>
      </c>
      <c r="J142">
        <v>12.98</v>
      </c>
      <c r="K142">
        <v>67.02</v>
      </c>
      <c r="L142" s="9">
        <f t="shared" si="6"/>
        <v>1.3997493734335837</v>
      </c>
    </row>
    <row r="143" spans="1:12" x14ac:dyDescent="0.45">
      <c r="A143" t="s">
        <v>43</v>
      </c>
      <c r="B143">
        <v>1.42</v>
      </c>
      <c r="C143" s="15">
        <f t="shared" si="5"/>
        <v>4.6587926509186355</v>
      </c>
      <c r="D143">
        <v>7.0000000000000007E-2</v>
      </c>
      <c r="G143">
        <v>7.0000000000000007E-2</v>
      </c>
      <c r="J143">
        <v>13.07</v>
      </c>
      <c r="K143">
        <v>56.93</v>
      </c>
      <c r="L143" s="9">
        <f t="shared" si="6"/>
        <v>1.1890142021720969</v>
      </c>
    </row>
    <row r="144" spans="1:12" x14ac:dyDescent="0.45">
      <c r="A144" t="s">
        <v>43</v>
      </c>
      <c r="B144">
        <v>1.43</v>
      </c>
      <c r="C144" s="15">
        <f t="shared" si="5"/>
        <v>4.6916010498687664</v>
      </c>
      <c r="D144">
        <v>7.0000000000000007E-2</v>
      </c>
      <c r="G144">
        <v>7.0000000000000007E-2</v>
      </c>
      <c r="J144">
        <v>13.17</v>
      </c>
      <c r="K144">
        <v>56.83</v>
      </c>
      <c r="L144" s="9">
        <f t="shared" si="6"/>
        <v>1.1869256474519632</v>
      </c>
    </row>
    <row r="145" spans="1:12" x14ac:dyDescent="0.45">
      <c r="A145" t="s">
        <v>43</v>
      </c>
      <c r="B145">
        <v>1.44</v>
      </c>
      <c r="C145" s="15">
        <f t="shared" si="5"/>
        <v>4.7244094488188972</v>
      </c>
      <c r="D145">
        <v>7.0000000000000007E-2</v>
      </c>
      <c r="G145">
        <v>7.0000000000000007E-2</v>
      </c>
      <c r="J145">
        <v>13.26</v>
      </c>
      <c r="K145">
        <v>56.74</v>
      </c>
      <c r="L145" s="9">
        <f t="shared" si="6"/>
        <v>1.1850459482038429</v>
      </c>
    </row>
    <row r="146" spans="1:12" x14ac:dyDescent="0.45">
      <c r="A146" t="s">
        <v>43</v>
      </c>
      <c r="B146">
        <v>1.45</v>
      </c>
      <c r="C146" s="15">
        <f t="shared" si="5"/>
        <v>4.757217847769029</v>
      </c>
      <c r="D146">
        <v>7.0000000000000007E-2</v>
      </c>
      <c r="G146">
        <v>7.0000000000000007E-2</v>
      </c>
      <c r="J146">
        <v>13.35</v>
      </c>
      <c r="K146">
        <v>56.65</v>
      </c>
      <c r="L146" s="9">
        <f t="shared" si="6"/>
        <v>1.1831662489557226</v>
      </c>
    </row>
    <row r="147" spans="1:12" x14ac:dyDescent="0.45">
      <c r="A147" t="s">
        <v>43</v>
      </c>
      <c r="B147">
        <v>1.46</v>
      </c>
      <c r="C147" s="15">
        <f t="shared" si="5"/>
        <v>4.7900262467191599</v>
      </c>
      <c r="D147">
        <v>7.0000000000000007E-2</v>
      </c>
      <c r="G147">
        <v>0.08</v>
      </c>
      <c r="J147">
        <v>13.44</v>
      </c>
      <c r="K147">
        <v>66.56</v>
      </c>
      <c r="L147" s="9">
        <f t="shared" si="6"/>
        <v>1.390142021720969</v>
      </c>
    </row>
    <row r="148" spans="1:12" x14ac:dyDescent="0.45">
      <c r="A148" t="s">
        <v>43</v>
      </c>
      <c r="B148">
        <v>1.47</v>
      </c>
      <c r="C148" s="15">
        <f t="shared" si="5"/>
        <v>4.8228346456692917</v>
      </c>
      <c r="D148">
        <v>7.0000000000000007E-2</v>
      </c>
      <c r="G148">
        <v>0.08</v>
      </c>
      <c r="J148">
        <v>13.54</v>
      </c>
      <c r="K148">
        <v>66.460000000000008</v>
      </c>
      <c r="L148" s="9">
        <f t="shared" si="6"/>
        <v>1.3880534670008355</v>
      </c>
    </row>
    <row r="149" spans="1:12" x14ac:dyDescent="0.45">
      <c r="A149" t="s">
        <v>43</v>
      </c>
      <c r="B149">
        <v>1.48</v>
      </c>
      <c r="C149" s="15">
        <f t="shared" si="5"/>
        <v>4.8556430446194225</v>
      </c>
      <c r="D149">
        <v>7.0000000000000007E-2</v>
      </c>
      <c r="G149">
        <v>0.08</v>
      </c>
      <c r="J149">
        <v>13.63</v>
      </c>
      <c r="K149">
        <v>66.37</v>
      </c>
      <c r="L149" s="9">
        <f t="shared" si="6"/>
        <v>1.3861737677527151</v>
      </c>
    </row>
    <row r="150" spans="1:12" x14ac:dyDescent="0.45">
      <c r="A150" t="s">
        <v>43</v>
      </c>
      <c r="B150">
        <v>1.49</v>
      </c>
      <c r="C150" s="15">
        <f t="shared" si="5"/>
        <v>4.8884514435695534</v>
      </c>
      <c r="D150">
        <v>7.0000000000000007E-2</v>
      </c>
      <c r="G150">
        <v>0.08</v>
      </c>
      <c r="J150">
        <v>13.72</v>
      </c>
      <c r="K150">
        <v>66.28</v>
      </c>
      <c r="L150" s="9">
        <f t="shared" si="6"/>
        <v>1.3842940685045948</v>
      </c>
    </row>
    <row r="151" spans="1:12" x14ac:dyDescent="0.45">
      <c r="A151" t="s">
        <v>43</v>
      </c>
      <c r="B151">
        <v>1.5</v>
      </c>
      <c r="C151" s="15">
        <f t="shared" si="5"/>
        <v>4.9212598425196852</v>
      </c>
      <c r="D151">
        <v>7.0000000000000007E-2</v>
      </c>
      <c r="G151">
        <v>0.08</v>
      </c>
      <c r="J151">
        <v>13.81</v>
      </c>
      <c r="K151">
        <v>66.19</v>
      </c>
      <c r="L151" s="9">
        <f t="shared" si="6"/>
        <v>1.3824143692564743</v>
      </c>
    </row>
    <row r="152" spans="1:12" x14ac:dyDescent="0.45">
      <c r="A152" t="s">
        <v>43</v>
      </c>
      <c r="B152">
        <v>1.51</v>
      </c>
      <c r="C152" s="15">
        <f t="shared" si="5"/>
        <v>4.9540682414698161</v>
      </c>
      <c r="D152">
        <v>7.0000000000000007E-2</v>
      </c>
      <c r="G152">
        <v>7.0000000000000007E-2</v>
      </c>
      <c r="J152">
        <v>13.91</v>
      </c>
      <c r="K152">
        <v>56.09</v>
      </c>
      <c r="L152" s="9">
        <f t="shared" si="6"/>
        <v>1.1714703425229742</v>
      </c>
    </row>
    <row r="153" spans="1:12" x14ac:dyDescent="0.45">
      <c r="A153" t="s">
        <v>43</v>
      </c>
      <c r="B153">
        <v>1.52</v>
      </c>
      <c r="C153" s="15">
        <f t="shared" si="5"/>
        <v>4.9868766404199478</v>
      </c>
      <c r="D153">
        <v>0.06</v>
      </c>
      <c r="G153">
        <v>7.0000000000000007E-2</v>
      </c>
      <c r="J153">
        <v>14</v>
      </c>
      <c r="K153">
        <v>56</v>
      </c>
      <c r="L153" s="9">
        <f t="shared" si="6"/>
        <v>1.1695906432748537</v>
      </c>
    </row>
    <row r="154" spans="1:12" x14ac:dyDescent="0.45">
      <c r="A154" t="s">
        <v>43</v>
      </c>
      <c r="B154">
        <v>1.53</v>
      </c>
      <c r="C154" s="15">
        <f t="shared" si="5"/>
        <v>5.0196850393700787</v>
      </c>
      <c r="D154">
        <v>7.0000000000000007E-2</v>
      </c>
      <c r="G154">
        <v>0.08</v>
      </c>
      <c r="J154">
        <v>14.09</v>
      </c>
      <c r="K154">
        <v>65.91</v>
      </c>
      <c r="L154" s="9">
        <f t="shared" si="6"/>
        <v>1.3765664160401001</v>
      </c>
    </row>
    <row r="155" spans="1:12" x14ac:dyDescent="0.45">
      <c r="A155" t="s">
        <v>43</v>
      </c>
      <c r="B155">
        <v>1.54</v>
      </c>
      <c r="C155" s="15">
        <f t="shared" si="5"/>
        <v>5.0524934383202096</v>
      </c>
      <c r="D155">
        <v>0.06</v>
      </c>
      <c r="G155">
        <v>7.0000000000000007E-2</v>
      </c>
      <c r="J155">
        <v>14.18</v>
      </c>
      <c r="K155">
        <v>55.82</v>
      </c>
      <c r="L155" s="9">
        <f t="shared" si="6"/>
        <v>1.1658312447786132</v>
      </c>
    </row>
    <row r="156" spans="1:12" x14ac:dyDescent="0.45">
      <c r="A156" t="s">
        <v>43</v>
      </c>
      <c r="B156">
        <v>1.55</v>
      </c>
      <c r="C156" s="15">
        <f t="shared" si="5"/>
        <v>5.0853018372703414</v>
      </c>
      <c r="D156">
        <v>0.06</v>
      </c>
      <c r="G156">
        <v>7.0000000000000007E-2</v>
      </c>
      <c r="J156">
        <v>14.28</v>
      </c>
      <c r="K156">
        <v>55.72</v>
      </c>
      <c r="L156" s="9">
        <f t="shared" si="6"/>
        <v>1.1637426900584795</v>
      </c>
    </row>
    <row r="157" spans="1:12" x14ac:dyDescent="0.45">
      <c r="A157" t="s">
        <v>43</v>
      </c>
      <c r="B157">
        <v>1.56</v>
      </c>
      <c r="C157" s="15">
        <f t="shared" si="5"/>
        <v>5.1181102362204722</v>
      </c>
      <c r="D157">
        <v>0.06</v>
      </c>
      <c r="G157">
        <v>0.06</v>
      </c>
      <c r="J157">
        <v>14.37</v>
      </c>
      <c r="K157">
        <v>45.63</v>
      </c>
      <c r="L157" s="9">
        <f t="shared" si="6"/>
        <v>0.95300751879699253</v>
      </c>
    </row>
    <row r="158" spans="1:12" x14ac:dyDescent="0.45">
      <c r="A158" t="s">
        <v>43</v>
      </c>
      <c r="B158">
        <v>1.57</v>
      </c>
      <c r="C158" s="15">
        <f t="shared" si="5"/>
        <v>5.150918635170604</v>
      </c>
      <c r="D158">
        <v>0.06</v>
      </c>
      <c r="G158">
        <v>0.06</v>
      </c>
      <c r="J158">
        <v>14.46</v>
      </c>
      <c r="K158">
        <v>45.54</v>
      </c>
      <c r="L158" s="9">
        <f t="shared" si="6"/>
        <v>0.95112781954887216</v>
      </c>
    </row>
    <row r="159" spans="1:12" x14ac:dyDescent="0.45">
      <c r="A159" t="s">
        <v>43</v>
      </c>
      <c r="B159">
        <v>1.58</v>
      </c>
      <c r="C159" s="15">
        <f t="shared" si="5"/>
        <v>5.1837270341207349</v>
      </c>
      <c r="D159">
        <v>0.06</v>
      </c>
      <c r="G159">
        <v>7.0000000000000007E-2</v>
      </c>
      <c r="J159">
        <v>14.55</v>
      </c>
      <c r="K159">
        <v>55.45</v>
      </c>
      <c r="L159" s="9">
        <f t="shared" si="6"/>
        <v>1.1581035923141185</v>
      </c>
    </row>
    <row r="160" spans="1:12" x14ac:dyDescent="0.45">
      <c r="A160" t="s">
        <v>43</v>
      </c>
      <c r="B160">
        <v>1.59</v>
      </c>
      <c r="C160" s="15">
        <f t="shared" si="5"/>
        <v>5.2165354330708658</v>
      </c>
      <c r="D160">
        <v>0.06</v>
      </c>
      <c r="G160">
        <v>7.0000000000000007E-2</v>
      </c>
      <c r="J160">
        <v>14.65</v>
      </c>
      <c r="K160">
        <v>55.35</v>
      </c>
      <c r="L160" s="9">
        <f t="shared" si="6"/>
        <v>1.1560150375939848</v>
      </c>
    </row>
    <row r="161" spans="1:12" x14ac:dyDescent="0.45">
      <c r="A161" t="s">
        <v>43</v>
      </c>
      <c r="B161">
        <v>1.6</v>
      </c>
      <c r="C161" s="15">
        <f t="shared" si="5"/>
        <v>5.2493438320209975</v>
      </c>
      <c r="D161">
        <v>7.0000000000000007E-2</v>
      </c>
      <c r="G161">
        <v>7.0000000000000007E-2</v>
      </c>
      <c r="J161">
        <v>14.74</v>
      </c>
      <c r="K161">
        <v>55.26</v>
      </c>
      <c r="L161" s="9">
        <f t="shared" si="6"/>
        <v>1.1541353383458646</v>
      </c>
    </row>
    <row r="162" spans="1:12" x14ac:dyDescent="0.45">
      <c r="A162" t="s">
        <v>43</v>
      </c>
      <c r="B162">
        <v>1.61</v>
      </c>
      <c r="C162" s="15">
        <f t="shared" si="5"/>
        <v>5.2821522309711293</v>
      </c>
      <c r="D162">
        <v>7.0000000000000007E-2</v>
      </c>
      <c r="G162">
        <v>7.0000000000000007E-2</v>
      </c>
      <c r="J162">
        <v>14.83</v>
      </c>
      <c r="K162">
        <v>55.17</v>
      </c>
      <c r="L162" s="9">
        <f t="shared" si="6"/>
        <v>1.1522556390977443</v>
      </c>
    </row>
    <row r="163" spans="1:12" x14ac:dyDescent="0.45">
      <c r="A163" t="s">
        <v>43</v>
      </c>
      <c r="B163">
        <v>1.62</v>
      </c>
      <c r="C163" s="15">
        <f t="shared" si="5"/>
        <v>5.3149606299212602</v>
      </c>
      <c r="D163">
        <v>7.0000000000000007E-2</v>
      </c>
      <c r="G163">
        <v>7.0000000000000007E-2</v>
      </c>
      <c r="J163">
        <v>14.92</v>
      </c>
      <c r="K163">
        <v>55.08</v>
      </c>
      <c r="L163" s="9">
        <f t="shared" si="6"/>
        <v>1.1503759398496241</v>
      </c>
    </row>
    <row r="164" spans="1:12" x14ac:dyDescent="0.45">
      <c r="A164" t="s">
        <v>43</v>
      </c>
      <c r="B164">
        <v>1.63</v>
      </c>
      <c r="C164" s="15">
        <f t="shared" si="5"/>
        <v>5.3477690288713902</v>
      </c>
      <c r="D164">
        <v>0.06</v>
      </c>
      <c r="G164">
        <v>7.0000000000000007E-2</v>
      </c>
      <c r="J164">
        <v>15.01</v>
      </c>
      <c r="K164">
        <v>54.99</v>
      </c>
      <c r="L164" s="9">
        <f t="shared" si="6"/>
        <v>1.1484962406015038</v>
      </c>
    </row>
    <row r="165" spans="1:12" x14ac:dyDescent="0.45">
      <c r="A165" t="s">
        <v>43</v>
      </c>
      <c r="B165">
        <v>1.64</v>
      </c>
      <c r="C165" s="15">
        <f t="shared" si="5"/>
        <v>5.3805774278215219</v>
      </c>
      <c r="D165">
        <v>0.06</v>
      </c>
      <c r="G165">
        <v>7.0000000000000007E-2</v>
      </c>
      <c r="J165">
        <v>15.11</v>
      </c>
      <c r="K165">
        <v>54.89</v>
      </c>
      <c r="L165" s="9">
        <f t="shared" si="6"/>
        <v>1.1464076858813701</v>
      </c>
    </row>
    <row r="166" spans="1:12" x14ac:dyDescent="0.45">
      <c r="A166" t="s">
        <v>43</v>
      </c>
      <c r="B166">
        <v>1.65</v>
      </c>
      <c r="C166" s="15">
        <f t="shared" si="5"/>
        <v>5.4133858267716537</v>
      </c>
      <c r="D166">
        <v>0.06</v>
      </c>
      <c r="G166">
        <v>7.0000000000000007E-2</v>
      </c>
      <c r="J166">
        <v>15.2</v>
      </c>
      <c r="K166">
        <v>54.8</v>
      </c>
      <c r="L166" s="9">
        <f t="shared" si="6"/>
        <v>1.1445279866332496</v>
      </c>
    </row>
    <row r="167" spans="1:12" x14ac:dyDescent="0.45">
      <c r="A167" t="s">
        <v>43</v>
      </c>
      <c r="B167">
        <v>1.66</v>
      </c>
      <c r="C167" s="15">
        <f t="shared" si="5"/>
        <v>5.4461942257217846</v>
      </c>
      <c r="D167">
        <v>0.06</v>
      </c>
      <c r="G167">
        <v>0.06</v>
      </c>
      <c r="J167">
        <v>15.29</v>
      </c>
      <c r="K167">
        <v>44.71</v>
      </c>
      <c r="L167" s="9">
        <f t="shared" si="6"/>
        <v>0.93379281537176273</v>
      </c>
    </row>
    <row r="168" spans="1:12" x14ac:dyDescent="0.45">
      <c r="A168" t="s">
        <v>43</v>
      </c>
      <c r="B168">
        <v>1.67</v>
      </c>
      <c r="C168" s="15">
        <f t="shared" si="5"/>
        <v>5.4790026246719163</v>
      </c>
      <c r="D168">
        <v>0.06</v>
      </c>
      <c r="G168">
        <v>0.06</v>
      </c>
      <c r="J168">
        <v>15.38</v>
      </c>
      <c r="K168">
        <v>44.62</v>
      </c>
      <c r="L168" s="9">
        <f t="shared" si="6"/>
        <v>0.93191311612364236</v>
      </c>
    </row>
    <row r="169" spans="1:12" x14ac:dyDescent="0.45">
      <c r="A169" t="s">
        <v>43</v>
      </c>
      <c r="B169">
        <v>1.68</v>
      </c>
      <c r="C169" s="15">
        <f t="shared" si="5"/>
        <v>5.5118110236220472</v>
      </c>
      <c r="D169">
        <v>0.06</v>
      </c>
      <c r="G169">
        <v>0.06</v>
      </c>
      <c r="J169">
        <v>15.48</v>
      </c>
      <c r="K169">
        <v>44.519999999999996</v>
      </c>
      <c r="L169" s="9">
        <f t="shared" si="6"/>
        <v>0.92982456140350866</v>
      </c>
    </row>
    <row r="170" spans="1:12" x14ac:dyDescent="0.45">
      <c r="A170" t="s">
        <v>43</v>
      </c>
      <c r="B170">
        <v>1.69</v>
      </c>
      <c r="C170" s="15">
        <f t="shared" si="5"/>
        <v>5.5446194225721781</v>
      </c>
      <c r="D170">
        <v>0.06</v>
      </c>
      <c r="G170">
        <v>7.0000000000000007E-2</v>
      </c>
      <c r="J170">
        <v>15.57</v>
      </c>
      <c r="K170">
        <v>54.43</v>
      </c>
      <c r="L170" s="9">
        <f t="shared" si="6"/>
        <v>1.1368003341687551</v>
      </c>
    </row>
    <row r="171" spans="1:12" x14ac:dyDescent="0.45">
      <c r="A171" t="s">
        <v>43</v>
      </c>
      <c r="B171">
        <v>1.7</v>
      </c>
      <c r="C171" s="15">
        <f t="shared" si="5"/>
        <v>5.5774278215223099</v>
      </c>
      <c r="D171">
        <v>0.06</v>
      </c>
      <c r="G171">
        <v>7.0000000000000007E-2</v>
      </c>
      <c r="J171">
        <v>15.66</v>
      </c>
      <c r="K171">
        <v>54.34</v>
      </c>
      <c r="L171" s="9">
        <f t="shared" si="6"/>
        <v>1.1349206349206349</v>
      </c>
    </row>
    <row r="172" spans="1:12" x14ac:dyDescent="0.45">
      <c r="A172" t="s">
        <v>43</v>
      </c>
      <c r="B172">
        <v>1.71</v>
      </c>
      <c r="C172" s="15">
        <f t="shared" si="5"/>
        <v>5.6102362204724407</v>
      </c>
      <c r="D172">
        <v>7.0000000000000007E-2</v>
      </c>
      <c r="G172">
        <v>7.0000000000000007E-2</v>
      </c>
      <c r="J172">
        <v>15.75</v>
      </c>
      <c r="K172">
        <v>54.25</v>
      </c>
      <c r="L172" s="9">
        <f t="shared" si="6"/>
        <v>1.1330409356725146</v>
      </c>
    </row>
    <row r="173" spans="1:12" x14ac:dyDescent="0.45">
      <c r="A173" t="s">
        <v>43</v>
      </c>
      <c r="B173">
        <v>1.72</v>
      </c>
      <c r="C173" s="15">
        <f t="shared" si="5"/>
        <v>5.6430446194225725</v>
      </c>
      <c r="D173">
        <v>7.0000000000000007E-2</v>
      </c>
      <c r="G173">
        <v>0.08</v>
      </c>
      <c r="J173">
        <v>15.85</v>
      </c>
      <c r="K173">
        <v>64.150000000000006</v>
      </c>
      <c r="L173" s="9">
        <f t="shared" si="6"/>
        <v>1.3398078529657478</v>
      </c>
    </row>
    <row r="174" spans="1:12" x14ac:dyDescent="0.45">
      <c r="A174" t="s">
        <v>43</v>
      </c>
      <c r="B174">
        <v>1.73</v>
      </c>
      <c r="C174" s="15">
        <f t="shared" si="5"/>
        <v>5.6758530183727034</v>
      </c>
      <c r="D174">
        <v>7.0000000000000007E-2</v>
      </c>
      <c r="G174">
        <v>7.0000000000000007E-2</v>
      </c>
      <c r="J174">
        <v>15.94</v>
      </c>
      <c r="K174">
        <v>54.06</v>
      </c>
      <c r="L174" s="9">
        <f t="shared" si="6"/>
        <v>1.1290726817042607</v>
      </c>
    </row>
    <row r="175" spans="1:12" x14ac:dyDescent="0.45">
      <c r="A175" t="s">
        <v>43</v>
      </c>
      <c r="B175">
        <v>1.74</v>
      </c>
      <c r="C175" s="15">
        <f t="shared" si="5"/>
        <v>5.7086614173228343</v>
      </c>
      <c r="D175">
        <v>0.06</v>
      </c>
      <c r="G175">
        <v>7.0000000000000007E-2</v>
      </c>
      <c r="J175">
        <v>16.03</v>
      </c>
      <c r="K175">
        <v>53.97</v>
      </c>
      <c r="L175" s="9">
        <f t="shared" si="6"/>
        <v>1.1271929824561402</v>
      </c>
    </row>
    <row r="176" spans="1:12" x14ac:dyDescent="0.45">
      <c r="A176" t="s">
        <v>43</v>
      </c>
      <c r="B176">
        <v>1.75</v>
      </c>
      <c r="C176" s="15">
        <f t="shared" si="5"/>
        <v>5.741469816272966</v>
      </c>
      <c r="D176">
        <v>0.06</v>
      </c>
      <c r="G176">
        <v>7.0000000000000007E-2</v>
      </c>
      <c r="J176">
        <v>16.12</v>
      </c>
      <c r="K176">
        <v>53.879999999999995</v>
      </c>
      <c r="L176" s="9">
        <f t="shared" si="6"/>
        <v>1.1253132832080199</v>
      </c>
    </row>
    <row r="177" spans="1:12" x14ac:dyDescent="0.45">
      <c r="A177" t="s">
        <v>43</v>
      </c>
      <c r="B177">
        <v>1.76</v>
      </c>
      <c r="C177" s="15">
        <f t="shared" si="5"/>
        <v>5.7742782152230969</v>
      </c>
      <c r="D177">
        <v>0.06</v>
      </c>
      <c r="G177">
        <v>7.0000000000000007E-2</v>
      </c>
      <c r="J177">
        <v>16.22</v>
      </c>
      <c r="K177">
        <v>53.78</v>
      </c>
      <c r="L177" s="9">
        <f t="shared" si="6"/>
        <v>1.1232247284878862</v>
      </c>
    </row>
    <row r="178" spans="1:12" x14ac:dyDescent="0.45">
      <c r="A178" t="s">
        <v>43</v>
      </c>
      <c r="B178">
        <v>1.77</v>
      </c>
      <c r="C178" s="15">
        <f t="shared" si="5"/>
        <v>5.8070866141732287</v>
      </c>
      <c r="D178">
        <v>0.06</v>
      </c>
      <c r="G178">
        <v>7.0000000000000007E-2</v>
      </c>
      <c r="J178">
        <v>16.309999999999999</v>
      </c>
      <c r="K178">
        <v>53.69</v>
      </c>
      <c r="L178" s="9">
        <f t="shared" si="6"/>
        <v>1.121345029239766</v>
      </c>
    </row>
    <row r="179" spans="1:12" x14ac:dyDescent="0.45">
      <c r="A179" t="s">
        <v>43</v>
      </c>
      <c r="B179">
        <v>1.78</v>
      </c>
      <c r="C179" s="15">
        <f t="shared" si="5"/>
        <v>5.8398950131233596</v>
      </c>
      <c r="D179">
        <v>0.06</v>
      </c>
      <c r="G179">
        <v>7.0000000000000007E-2</v>
      </c>
      <c r="J179">
        <v>16.399999999999999</v>
      </c>
      <c r="K179">
        <v>53.6</v>
      </c>
      <c r="L179" s="9">
        <f t="shared" si="6"/>
        <v>1.1194653299916457</v>
      </c>
    </row>
    <row r="180" spans="1:12" x14ac:dyDescent="0.45">
      <c r="A180" t="s">
        <v>43</v>
      </c>
      <c r="B180">
        <v>1.79</v>
      </c>
      <c r="C180" s="15">
        <f t="shared" si="5"/>
        <v>5.8727034120734904</v>
      </c>
      <c r="D180">
        <v>0.06</v>
      </c>
      <c r="G180">
        <v>0.06</v>
      </c>
      <c r="J180">
        <v>16.489999999999998</v>
      </c>
      <c r="K180">
        <v>43.510000000000005</v>
      </c>
      <c r="L180" s="9">
        <f t="shared" si="6"/>
        <v>0.90873015873015883</v>
      </c>
    </row>
    <row r="181" spans="1:12" x14ac:dyDescent="0.45">
      <c r="A181" t="s">
        <v>43</v>
      </c>
      <c r="B181">
        <v>1.8</v>
      </c>
      <c r="C181" s="15">
        <f t="shared" si="5"/>
        <v>5.9055118110236222</v>
      </c>
      <c r="D181">
        <v>0.06</v>
      </c>
      <c r="G181">
        <v>0.06</v>
      </c>
      <c r="J181">
        <v>16.59</v>
      </c>
      <c r="K181">
        <v>43.41</v>
      </c>
      <c r="L181" s="9">
        <f t="shared" si="6"/>
        <v>0.90664160401002492</v>
      </c>
    </row>
    <row r="182" spans="1:12" x14ac:dyDescent="0.45">
      <c r="A182" t="s">
        <v>43</v>
      </c>
      <c r="B182">
        <v>1.81</v>
      </c>
      <c r="C182" s="15">
        <f t="shared" si="5"/>
        <v>5.9383202099737531</v>
      </c>
      <c r="D182">
        <v>0.06</v>
      </c>
      <c r="G182">
        <v>7.0000000000000007E-2</v>
      </c>
      <c r="J182">
        <v>16.68</v>
      </c>
      <c r="K182">
        <v>53.32</v>
      </c>
      <c r="L182" s="9">
        <f t="shared" si="6"/>
        <v>1.1136173767752715</v>
      </c>
    </row>
    <row r="183" spans="1:12" x14ac:dyDescent="0.45">
      <c r="A183" t="s">
        <v>43</v>
      </c>
      <c r="B183">
        <v>1.82</v>
      </c>
      <c r="C183" s="15">
        <f t="shared" si="5"/>
        <v>5.9711286089238849</v>
      </c>
      <c r="D183">
        <v>7.0000000000000007E-2</v>
      </c>
      <c r="G183">
        <v>7.0000000000000007E-2</v>
      </c>
      <c r="J183">
        <v>16.77</v>
      </c>
      <c r="K183">
        <v>53.230000000000004</v>
      </c>
      <c r="L183" s="9">
        <f t="shared" si="6"/>
        <v>1.1117376775271512</v>
      </c>
    </row>
    <row r="184" spans="1:12" x14ac:dyDescent="0.45">
      <c r="A184" t="s">
        <v>43</v>
      </c>
      <c r="B184">
        <v>1.83</v>
      </c>
      <c r="C184" s="15">
        <f t="shared" si="5"/>
        <v>6.0039370078740157</v>
      </c>
      <c r="D184">
        <v>7.0000000000000007E-2</v>
      </c>
      <c r="G184">
        <v>0.08</v>
      </c>
      <c r="J184">
        <v>16.86</v>
      </c>
      <c r="K184">
        <v>63.14</v>
      </c>
      <c r="L184" s="9">
        <f t="shared" si="6"/>
        <v>1.3187134502923976</v>
      </c>
    </row>
    <row r="185" spans="1:12" x14ac:dyDescent="0.45">
      <c r="A185" t="s">
        <v>43</v>
      </c>
      <c r="B185">
        <v>1.84</v>
      </c>
      <c r="C185" s="15">
        <f t="shared" si="5"/>
        <v>6.0367454068241466</v>
      </c>
      <c r="D185">
        <v>7.0000000000000007E-2</v>
      </c>
      <c r="G185">
        <v>0.08</v>
      </c>
      <c r="J185">
        <v>16.95</v>
      </c>
      <c r="K185">
        <v>63.05</v>
      </c>
      <c r="L185" s="9">
        <f t="shared" si="6"/>
        <v>1.3168337510442771</v>
      </c>
    </row>
    <row r="186" spans="1:12" x14ac:dyDescent="0.45">
      <c r="A186" t="s">
        <v>43</v>
      </c>
      <c r="B186">
        <v>1.85</v>
      </c>
      <c r="C186" s="15">
        <f t="shared" si="5"/>
        <v>6.0695538057742784</v>
      </c>
      <c r="D186">
        <v>7.0000000000000007E-2</v>
      </c>
      <c r="G186">
        <v>7.0000000000000007E-2</v>
      </c>
      <c r="J186">
        <v>17.05</v>
      </c>
      <c r="K186">
        <v>52.95</v>
      </c>
      <c r="L186" s="9">
        <f t="shared" si="6"/>
        <v>1.105889724310777</v>
      </c>
    </row>
    <row r="187" spans="1:12" x14ac:dyDescent="0.45">
      <c r="A187" t="s">
        <v>43</v>
      </c>
      <c r="B187">
        <v>1.86</v>
      </c>
      <c r="C187" s="15">
        <f t="shared" si="5"/>
        <v>6.1023622047244093</v>
      </c>
      <c r="D187">
        <v>7.0000000000000007E-2</v>
      </c>
      <c r="G187">
        <v>0.08</v>
      </c>
      <c r="J187">
        <v>17.14</v>
      </c>
      <c r="K187">
        <v>62.86</v>
      </c>
      <c r="L187" s="9">
        <f t="shared" si="6"/>
        <v>1.3128654970760234</v>
      </c>
    </row>
    <row r="188" spans="1:12" x14ac:dyDescent="0.45">
      <c r="A188" t="s">
        <v>43</v>
      </c>
      <c r="B188">
        <v>1.88</v>
      </c>
      <c r="C188" s="15">
        <f t="shared" si="5"/>
        <v>6.1679790026246719</v>
      </c>
      <c r="D188">
        <v>7.0000000000000007E-2</v>
      </c>
      <c r="G188">
        <v>0.08</v>
      </c>
      <c r="J188">
        <v>17.23</v>
      </c>
      <c r="K188">
        <v>62.769999999999996</v>
      </c>
      <c r="L188" s="9">
        <f t="shared" si="6"/>
        <v>1.3109857978279029</v>
      </c>
    </row>
    <row r="189" spans="1:12" x14ac:dyDescent="0.45">
      <c r="A189" t="s">
        <v>43</v>
      </c>
      <c r="B189">
        <v>1.89</v>
      </c>
      <c r="C189" s="15">
        <f t="shared" si="5"/>
        <v>6.2007874015748028</v>
      </c>
      <c r="D189">
        <v>7.0000000000000007E-2</v>
      </c>
      <c r="G189">
        <v>7.0000000000000007E-2</v>
      </c>
      <c r="J189">
        <v>17.32</v>
      </c>
      <c r="K189">
        <v>52.68</v>
      </c>
      <c r="L189" s="9">
        <f t="shared" si="6"/>
        <v>1.100250626566416</v>
      </c>
    </row>
    <row r="190" spans="1:12" x14ac:dyDescent="0.45">
      <c r="A190" t="s">
        <v>43</v>
      </c>
      <c r="B190">
        <v>1.9</v>
      </c>
      <c r="C190" s="15">
        <f t="shared" si="5"/>
        <v>6.2335958005249346</v>
      </c>
      <c r="D190">
        <v>7.0000000000000007E-2</v>
      </c>
      <c r="G190">
        <v>7.0000000000000007E-2</v>
      </c>
      <c r="J190">
        <v>17.420000000000002</v>
      </c>
      <c r="K190">
        <v>52.58</v>
      </c>
      <c r="L190" s="9">
        <f t="shared" si="6"/>
        <v>1.0981620718462823</v>
      </c>
    </row>
    <row r="191" spans="1:12" x14ac:dyDescent="0.45">
      <c r="A191" t="s">
        <v>43</v>
      </c>
      <c r="B191">
        <v>1.91</v>
      </c>
      <c r="C191" s="15">
        <f t="shared" si="5"/>
        <v>6.2664041994750654</v>
      </c>
      <c r="D191">
        <v>0.06</v>
      </c>
      <c r="G191">
        <v>7.0000000000000007E-2</v>
      </c>
      <c r="J191">
        <v>17.510000000000002</v>
      </c>
      <c r="K191">
        <v>52.489999999999995</v>
      </c>
      <c r="L191" s="9">
        <f t="shared" si="6"/>
        <v>1.0962823725981619</v>
      </c>
    </row>
    <row r="192" spans="1:12" x14ac:dyDescent="0.45">
      <c r="A192" t="s">
        <v>43</v>
      </c>
      <c r="B192">
        <v>1.92</v>
      </c>
      <c r="C192" s="15">
        <f t="shared" si="5"/>
        <v>6.2992125984251972</v>
      </c>
      <c r="D192">
        <v>0.06</v>
      </c>
      <c r="G192">
        <v>7.0000000000000007E-2</v>
      </c>
      <c r="J192">
        <v>17.600000000000001</v>
      </c>
      <c r="K192">
        <v>52.4</v>
      </c>
      <c r="L192" s="9">
        <f t="shared" si="6"/>
        <v>1.0944026733500416</v>
      </c>
    </row>
    <row r="193" spans="1:12" x14ac:dyDescent="0.45">
      <c r="A193" t="s">
        <v>43</v>
      </c>
      <c r="B193">
        <v>1.93</v>
      </c>
      <c r="C193" s="15">
        <f t="shared" si="5"/>
        <v>6.3320209973753281</v>
      </c>
      <c r="D193">
        <v>0.06</v>
      </c>
      <c r="G193">
        <v>7.0000000000000007E-2</v>
      </c>
      <c r="J193">
        <v>17.690000000000001</v>
      </c>
      <c r="K193">
        <v>52.31</v>
      </c>
      <c r="L193" s="9">
        <f t="shared" si="6"/>
        <v>1.0925229741019216</v>
      </c>
    </row>
    <row r="194" spans="1:12" x14ac:dyDescent="0.45">
      <c r="A194" t="s">
        <v>43</v>
      </c>
      <c r="B194">
        <v>1.94</v>
      </c>
      <c r="C194" s="15">
        <f t="shared" si="5"/>
        <v>6.364829396325459</v>
      </c>
      <c r="D194">
        <v>0.06</v>
      </c>
      <c r="G194">
        <v>7.0000000000000007E-2</v>
      </c>
      <c r="J194">
        <v>17.79</v>
      </c>
      <c r="K194">
        <v>52.21</v>
      </c>
      <c r="L194" s="9">
        <f t="shared" si="6"/>
        <v>1.0904344193817879</v>
      </c>
    </row>
    <row r="195" spans="1:12" x14ac:dyDescent="0.45">
      <c r="A195" t="s">
        <v>43</v>
      </c>
      <c r="B195">
        <v>1.95</v>
      </c>
      <c r="C195" s="15">
        <f t="shared" si="5"/>
        <v>6.3976377952755907</v>
      </c>
      <c r="D195">
        <v>0.06</v>
      </c>
      <c r="G195">
        <v>7.0000000000000007E-2</v>
      </c>
      <c r="J195">
        <v>17.88</v>
      </c>
      <c r="K195">
        <v>52.120000000000005</v>
      </c>
      <c r="L195" s="9">
        <f t="shared" si="6"/>
        <v>1.0885547201336676</v>
      </c>
    </row>
    <row r="196" spans="1:12" x14ac:dyDescent="0.45">
      <c r="A196" t="s">
        <v>43</v>
      </c>
      <c r="B196">
        <v>1.96</v>
      </c>
      <c r="C196" s="15">
        <f t="shared" si="5"/>
        <v>6.4304461942257216</v>
      </c>
      <c r="D196">
        <v>7.0000000000000007E-2</v>
      </c>
      <c r="G196">
        <v>7.0000000000000007E-2</v>
      </c>
      <c r="J196">
        <v>17.97</v>
      </c>
      <c r="K196">
        <v>52.03</v>
      </c>
      <c r="L196" s="9">
        <f t="shared" si="6"/>
        <v>1.0866750208855471</v>
      </c>
    </row>
    <row r="197" spans="1:12" x14ac:dyDescent="0.45">
      <c r="A197" t="s">
        <v>43</v>
      </c>
      <c r="B197">
        <v>1.97</v>
      </c>
      <c r="C197" s="15">
        <f t="shared" ref="C197:C260" si="7">CONVERT(B197,"m","ft")</f>
        <v>6.4632545931758534</v>
      </c>
      <c r="D197">
        <v>7.0000000000000007E-2</v>
      </c>
      <c r="G197">
        <v>0.08</v>
      </c>
      <c r="J197">
        <v>18.059999999999999</v>
      </c>
      <c r="K197">
        <v>61.94</v>
      </c>
      <c r="L197" s="9">
        <f t="shared" ref="L197:L260" si="8">K197/47.88</f>
        <v>1.2936507936507935</v>
      </c>
    </row>
    <row r="198" spans="1:12" x14ac:dyDescent="0.45">
      <c r="A198" t="s">
        <v>43</v>
      </c>
      <c r="B198">
        <v>1.98</v>
      </c>
      <c r="C198" s="15">
        <f t="shared" si="7"/>
        <v>6.4960629921259843</v>
      </c>
      <c r="D198">
        <v>7.0000000000000007E-2</v>
      </c>
      <c r="G198">
        <v>0.08</v>
      </c>
      <c r="J198">
        <v>18.16</v>
      </c>
      <c r="K198">
        <v>61.84</v>
      </c>
      <c r="L198" s="9">
        <f t="shared" si="8"/>
        <v>1.29156223893066</v>
      </c>
    </row>
    <row r="199" spans="1:12" x14ac:dyDescent="0.45">
      <c r="A199" t="s">
        <v>43</v>
      </c>
      <c r="B199">
        <v>1.99</v>
      </c>
      <c r="C199" s="15">
        <f t="shared" si="7"/>
        <v>6.5288713910761151</v>
      </c>
      <c r="D199">
        <v>7.0000000000000007E-2</v>
      </c>
      <c r="G199">
        <v>0.08</v>
      </c>
      <c r="J199">
        <v>18.25</v>
      </c>
      <c r="K199">
        <v>61.75</v>
      </c>
      <c r="L199" s="9">
        <f t="shared" si="8"/>
        <v>1.2896825396825395</v>
      </c>
    </row>
    <row r="200" spans="1:12" x14ac:dyDescent="0.45">
      <c r="A200" t="s">
        <v>43</v>
      </c>
      <c r="B200">
        <v>2</v>
      </c>
      <c r="C200" s="15">
        <f t="shared" si="7"/>
        <v>6.5616797900262469</v>
      </c>
      <c r="D200">
        <v>7.0000000000000007E-2</v>
      </c>
      <c r="G200">
        <v>0.08</v>
      </c>
      <c r="J200">
        <v>18.34</v>
      </c>
      <c r="K200">
        <v>61.66</v>
      </c>
      <c r="L200" s="9">
        <f t="shared" si="8"/>
        <v>1.2878028404344193</v>
      </c>
    </row>
    <row r="201" spans="1:12" x14ac:dyDescent="0.45">
      <c r="A201" t="s">
        <v>43</v>
      </c>
      <c r="B201">
        <v>2.0099999999999998</v>
      </c>
      <c r="C201" s="15">
        <f t="shared" si="7"/>
        <v>6.5944881889763769</v>
      </c>
      <c r="D201">
        <v>7.0000000000000007E-2</v>
      </c>
      <c r="G201">
        <v>0.08</v>
      </c>
      <c r="J201">
        <v>18.43</v>
      </c>
      <c r="K201">
        <v>61.57</v>
      </c>
      <c r="L201" s="9">
        <f t="shared" si="8"/>
        <v>1.285923141186299</v>
      </c>
    </row>
    <row r="202" spans="1:12" x14ac:dyDescent="0.45">
      <c r="A202" t="s">
        <v>43</v>
      </c>
      <c r="B202">
        <v>2.02</v>
      </c>
      <c r="C202" s="15">
        <f t="shared" si="7"/>
        <v>6.6272965879265096</v>
      </c>
      <c r="D202">
        <v>7.0000000000000007E-2</v>
      </c>
      <c r="G202">
        <v>7.0000000000000007E-2</v>
      </c>
      <c r="J202">
        <v>18.53</v>
      </c>
      <c r="K202">
        <v>51.47</v>
      </c>
      <c r="L202" s="9">
        <f t="shared" si="8"/>
        <v>1.0749791144527985</v>
      </c>
    </row>
    <row r="203" spans="1:12" x14ac:dyDescent="0.45">
      <c r="A203" t="s">
        <v>43</v>
      </c>
      <c r="B203">
        <v>2.0299999999999998</v>
      </c>
      <c r="C203" s="15">
        <f t="shared" si="7"/>
        <v>6.6601049868766395</v>
      </c>
      <c r="D203">
        <v>0.06</v>
      </c>
      <c r="G203">
        <v>7.0000000000000007E-2</v>
      </c>
      <c r="J203">
        <v>18.62</v>
      </c>
      <c r="K203">
        <v>51.379999999999995</v>
      </c>
      <c r="L203" s="9">
        <f t="shared" si="8"/>
        <v>1.0730994152046782</v>
      </c>
    </row>
    <row r="204" spans="1:12" x14ac:dyDescent="0.45">
      <c r="A204" t="s">
        <v>43</v>
      </c>
      <c r="B204">
        <v>2.04</v>
      </c>
      <c r="C204" s="15">
        <f t="shared" si="7"/>
        <v>6.6929133858267713</v>
      </c>
      <c r="D204">
        <v>0.06</v>
      </c>
      <c r="G204">
        <v>7.0000000000000007E-2</v>
      </c>
      <c r="J204">
        <v>18.71</v>
      </c>
      <c r="K204">
        <v>51.29</v>
      </c>
      <c r="L204" s="9">
        <f t="shared" si="8"/>
        <v>1.071219715956558</v>
      </c>
    </row>
    <row r="205" spans="1:12" x14ac:dyDescent="0.45">
      <c r="A205" t="s">
        <v>43</v>
      </c>
      <c r="B205">
        <v>2.0499999999999998</v>
      </c>
      <c r="C205" s="15">
        <f t="shared" si="7"/>
        <v>6.7257217847769031</v>
      </c>
      <c r="D205">
        <v>7.0000000000000007E-2</v>
      </c>
      <c r="G205">
        <v>7.0000000000000007E-2</v>
      </c>
      <c r="J205">
        <v>18.8</v>
      </c>
      <c r="K205">
        <v>51.2</v>
      </c>
      <c r="L205" s="9">
        <f t="shared" si="8"/>
        <v>1.0693400167084377</v>
      </c>
    </row>
    <row r="206" spans="1:12" x14ac:dyDescent="0.45">
      <c r="A206" t="s">
        <v>43</v>
      </c>
      <c r="B206">
        <v>2.06</v>
      </c>
      <c r="C206" s="15">
        <f t="shared" si="7"/>
        <v>6.758530183727034</v>
      </c>
      <c r="D206">
        <v>7.0000000000000007E-2</v>
      </c>
      <c r="G206">
        <v>0.08</v>
      </c>
      <c r="J206">
        <v>18.899999999999999</v>
      </c>
      <c r="K206">
        <v>61.1</v>
      </c>
      <c r="L206" s="9">
        <f t="shared" si="8"/>
        <v>1.2761069340016709</v>
      </c>
    </row>
    <row r="207" spans="1:12" x14ac:dyDescent="0.45">
      <c r="A207" t="s">
        <v>43</v>
      </c>
      <c r="B207">
        <v>2.0699999999999998</v>
      </c>
      <c r="C207" s="15">
        <f t="shared" si="7"/>
        <v>6.7913385826771657</v>
      </c>
      <c r="D207">
        <v>7.0000000000000007E-2</v>
      </c>
      <c r="G207">
        <v>7.0000000000000007E-2</v>
      </c>
      <c r="J207">
        <v>18.989999999999998</v>
      </c>
      <c r="K207">
        <v>51.010000000000005</v>
      </c>
      <c r="L207" s="9">
        <f t="shared" si="8"/>
        <v>1.0653717627401837</v>
      </c>
    </row>
    <row r="208" spans="1:12" x14ac:dyDescent="0.45">
      <c r="A208" t="s">
        <v>43</v>
      </c>
      <c r="B208">
        <v>2.08</v>
      </c>
      <c r="C208" s="15">
        <f t="shared" si="7"/>
        <v>6.8241469816272966</v>
      </c>
      <c r="D208">
        <v>7.0000000000000007E-2</v>
      </c>
      <c r="G208">
        <v>0.08</v>
      </c>
      <c r="J208">
        <v>19.079999999999998</v>
      </c>
      <c r="K208">
        <v>60.92</v>
      </c>
      <c r="L208" s="9">
        <f t="shared" si="8"/>
        <v>1.2723475355054301</v>
      </c>
    </row>
    <row r="209" spans="1:12" x14ac:dyDescent="0.45">
      <c r="A209" t="s">
        <v>43</v>
      </c>
      <c r="B209">
        <v>2.09</v>
      </c>
      <c r="C209" s="15">
        <f t="shared" si="7"/>
        <v>6.8569553805774275</v>
      </c>
      <c r="D209">
        <v>7.0000000000000007E-2</v>
      </c>
      <c r="G209">
        <v>7.0000000000000007E-2</v>
      </c>
      <c r="J209">
        <v>19.170000000000002</v>
      </c>
      <c r="K209">
        <v>50.83</v>
      </c>
      <c r="L209" s="9">
        <f t="shared" si="8"/>
        <v>1.061612364243943</v>
      </c>
    </row>
    <row r="210" spans="1:12" x14ac:dyDescent="0.45">
      <c r="A210" t="s">
        <v>43</v>
      </c>
      <c r="B210">
        <v>2.1</v>
      </c>
      <c r="C210" s="15">
        <f t="shared" si="7"/>
        <v>6.8897637795275593</v>
      </c>
      <c r="D210">
        <v>7.0000000000000007E-2</v>
      </c>
      <c r="G210">
        <v>7.0000000000000007E-2</v>
      </c>
      <c r="J210">
        <v>19.260000000000002</v>
      </c>
      <c r="K210">
        <v>50.739999999999995</v>
      </c>
      <c r="L210" s="9">
        <f t="shared" si="8"/>
        <v>1.0597326649958227</v>
      </c>
    </row>
    <row r="211" spans="1:12" x14ac:dyDescent="0.45">
      <c r="A211" t="s">
        <v>43</v>
      </c>
      <c r="B211">
        <v>2.11</v>
      </c>
      <c r="C211" s="15">
        <f t="shared" si="7"/>
        <v>6.9225721784776901</v>
      </c>
      <c r="D211">
        <v>7.0000000000000007E-2</v>
      </c>
      <c r="G211">
        <v>0.08</v>
      </c>
      <c r="J211">
        <v>19.36</v>
      </c>
      <c r="K211">
        <v>60.64</v>
      </c>
      <c r="L211" s="9">
        <f t="shared" si="8"/>
        <v>1.2664995822890559</v>
      </c>
    </row>
    <row r="212" spans="1:12" x14ac:dyDescent="0.45">
      <c r="A212" t="s">
        <v>43</v>
      </c>
      <c r="B212">
        <v>2.12</v>
      </c>
      <c r="C212" s="15">
        <f t="shared" si="7"/>
        <v>6.9553805774278219</v>
      </c>
      <c r="D212">
        <v>7.0000000000000007E-2</v>
      </c>
      <c r="G212">
        <v>0.08</v>
      </c>
      <c r="J212">
        <v>19.45</v>
      </c>
      <c r="K212">
        <v>60.55</v>
      </c>
      <c r="L212" s="9">
        <f t="shared" si="8"/>
        <v>1.2646198830409356</v>
      </c>
    </row>
    <row r="213" spans="1:12" x14ac:dyDescent="0.45">
      <c r="A213" t="s">
        <v>43</v>
      </c>
      <c r="B213">
        <v>2.13</v>
      </c>
      <c r="C213" s="15">
        <f t="shared" si="7"/>
        <v>6.9881889763779528</v>
      </c>
      <c r="D213">
        <v>7.0000000000000007E-2</v>
      </c>
      <c r="G213">
        <v>0.08</v>
      </c>
      <c r="J213">
        <v>19.54</v>
      </c>
      <c r="K213">
        <v>60.46</v>
      </c>
      <c r="L213" s="9">
        <f t="shared" si="8"/>
        <v>1.2627401837928154</v>
      </c>
    </row>
    <row r="214" spans="1:12" x14ac:dyDescent="0.45">
      <c r="A214" t="s">
        <v>43</v>
      </c>
      <c r="B214">
        <v>2.14</v>
      </c>
      <c r="C214" s="15">
        <f t="shared" si="7"/>
        <v>7.0209973753280837</v>
      </c>
      <c r="D214">
        <v>7.0000000000000007E-2</v>
      </c>
      <c r="G214">
        <v>0.08</v>
      </c>
      <c r="J214">
        <v>19.63</v>
      </c>
      <c r="K214">
        <v>60.370000000000005</v>
      </c>
      <c r="L214" s="9">
        <f t="shared" si="8"/>
        <v>1.2608604845446951</v>
      </c>
    </row>
    <row r="215" spans="1:12" x14ac:dyDescent="0.45">
      <c r="A215" t="s">
        <v>43</v>
      </c>
      <c r="B215">
        <v>2.15</v>
      </c>
      <c r="C215" s="15">
        <f t="shared" si="7"/>
        <v>7.0538057742782154</v>
      </c>
      <c r="D215">
        <v>7.0000000000000007E-2</v>
      </c>
      <c r="G215">
        <v>0.08</v>
      </c>
      <c r="J215">
        <v>19.73</v>
      </c>
      <c r="K215">
        <v>60.269999999999996</v>
      </c>
      <c r="L215" s="9">
        <f t="shared" si="8"/>
        <v>1.2587719298245612</v>
      </c>
    </row>
    <row r="216" spans="1:12" x14ac:dyDescent="0.45">
      <c r="A216" t="s">
        <v>43</v>
      </c>
      <c r="B216">
        <v>2.16</v>
      </c>
      <c r="C216" s="15">
        <f t="shared" si="7"/>
        <v>7.0866141732283463</v>
      </c>
      <c r="D216">
        <v>7.0000000000000007E-2</v>
      </c>
      <c r="G216">
        <v>0.08</v>
      </c>
      <c r="J216">
        <v>19.82</v>
      </c>
      <c r="K216">
        <v>60.18</v>
      </c>
      <c r="L216" s="9">
        <f t="shared" si="8"/>
        <v>1.2568922305764409</v>
      </c>
    </row>
    <row r="217" spans="1:12" x14ac:dyDescent="0.45">
      <c r="A217" t="s">
        <v>43</v>
      </c>
      <c r="B217">
        <v>2.17</v>
      </c>
      <c r="C217" s="15">
        <f t="shared" si="7"/>
        <v>7.1194225721784781</v>
      </c>
      <c r="D217">
        <v>7.0000000000000007E-2</v>
      </c>
      <c r="G217">
        <v>0.08</v>
      </c>
      <c r="J217">
        <v>19.91</v>
      </c>
      <c r="K217">
        <v>60.09</v>
      </c>
      <c r="L217" s="9">
        <f t="shared" si="8"/>
        <v>1.2550125313283209</v>
      </c>
    </row>
    <row r="218" spans="1:12" x14ac:dyDescent="0.45">
      <c r="A218" t="s">
        <v>43</v>
      </c>
      <c r="B218">
        <v>2.1800000000000002</v>
      </c>
      <c r="C218" s="15">
        <f t="shared" si="7"/>
        <v>7.1522309711286089</v>
      </c>
      <c r="D218">
        <v>7.0000000000000007E-2</v>
      </c>
      <c r="G218">
        <v>0.08</v>
      </c>
      <c r="J218">
        <v>20</v>
      </c>
      <c r="K218">
        <v>60</v>
      </c>
      <c r="L218" s="9">
        <f t="shared" si="8"/>
        <v>1.2531328320802004</v>
      </c>
    </row>
    <row r="219" spans="1:12" x14ac:dyDescent="0.45">
      <c r="A219" t="s">
        <v>43</v>
      </c>
      <c r="B219">
        <v>2.19</v>
      </c>
      <c r="C219" s="15">
        <f t="shared" si="7"/>
        <v>7.1850393700787398</v>
      </c>
      <c r="D219">
        <v>7.0000000000000007E-2</v>
      </c>
      <c r="G219">
        <v>0.08</v>
      </c>
      <c r="J219">
        <v>20.100000000000001</v>
      </c>
      <c r="K219">
        <v>59.9</v>
      </c>
      <c r="L219" s="9">
        <f t="shared" si="8"/>
        <v>1.2510442773600667</v>
      </c>
    </row>
    <row r="220" spans="1:12" x14ac:dyDescent="0.45">
      <c r="A220" t="s">
        <v>43</v>
      </c>
      <c r="B220">
        <v>2.2000000000000002</v>
      </c>
      <c r="C220" s="15">
        <f t="shared" si="7"/>
        <v>7.2178477690288716</v>
      </c>
      <c r="D220">
        <v>7.0000000000000007E-2</v>
      </c>
      <c r="G220">
        <v>0.08</v>
      </c>
      <c r="J220">
        <v>20.190000000000001</v>
      </c>
      <c r="K220">
        <v>59.81</v>
      </c>
      <c r="L220" s="9">
        <f t="shared" si="8"/>
        <v>1.2491645781119465</v>
      </c>
    </row>
    <row r="221" spans="1:12" x14ac:dyDescent="0.45">
      <c r="A221" t="s">
        <v>43</v>
      </c>
      <c r="B221">
        <v>2.21</v>
      </c>
      <c r="C221" s="15">
        <f t="shared" si="7"/>
        <v>7.2506561679790025</v>
      </c>
      <c r="D221">
        <v>7.0000000000000007E-2</v>
      </c>
      <c r="G221">
        <v>0.08</v>
      </c>
      <c r="J221">
        <v>20.28</v>
      </c>
      <c r="K221">
        <v>59.72</v>
      </c>
      <c r="L221" s="9">
        <f t="shared" si="8"/>
        <v>1.2472848788638262</v>
      </c>
    </row>
    <row r="222" spans="1:12" x14ac:dyDescent="0.45">
      <c r="A222" t="s">
        <v>43</v>
      </c>
      <c r="B222">
        <v>2.2200000000000002</v>
      </c>
      <c r="C222" s="15">
        <f t="shared" si="7"/>
        <v>7.2834645669291351</v>
      </c>
      <c r="D222">
        <v>7.0000000000000007E-2</v>
      </c>
      <c r="G222">
        <v>0.08</v>
      </c>
      <c r="J222">
        <v>20.37</v>
      </c>
      <c r="K222">
        <v>59.629999999999995</v>
      </c>
      <c r="L222" s="9">
        <f t="shared" si="8"/>
        <v>1.2454051796157057</v>
      </c>
    </row>
    <row r="223" spans="1:12" x14ac:dyDescent="0.45">
      <c r="A223" t="s">
        <v>43</v>
      </c>
      <c r="B223">
        <v>2.23</v>
      </c>
      <c r="C223" s="15">
        <f t="shared" si="7"/>
        <v>7.3162729658792651</v>
      </c>
      <c r="D223">
        <v>7.0000000000000007E-2</v>
      </c>
      <c r="G223">
        <v>0.08</v>
      </c>
      <c r="J223">
        <v>20.47</v>
      </c>
      <c r="K223">
        <v>59.53</v>
      </c>
      <c r="L223" s="9">
        <f t="shared" si="8"/>
        <v>1.2433166248955723</v>
      </c>
    </row>
    <row r="224" spans="1:12" x14ac:dyDescent="0.45">
      <c r="A224" t="s">
        <v>43</v>
      </c>
      <c r="B224">
        <v>2.2400000000000002</v>
      </c>
      <c r="C224" s="15">
        <f t="shared" si="7"/>
        <v>7.3490813648293978</v>
      </c>
      <c r="D224">
        <v>7.0000000000000007E-2</v>
      </c>
      <c r="G224">
        <v>0.08</v>
      </c>
      <c r="J224">
        <v>20.56</v>
      </c>
      <c r="K224">
        <v>59.44</v>
      </c>
      <c r="L224" s="9">
        <f t="shared" si="8"/>
        <v>1.2414369256474518</v>
      </c>
    </row>
    <row r="225" spans="1:12" x14ac:dyDescent="0.45">
      <c r="A225" t="s">
        <v>43</v>
      </c>
      <c r="B225">
        <v>2.25</v>
      </c>
      <c r="C225" s="15">
        <f t="shared" si="7"/>
        <v>7.3818897637795278</v>
      </c>
      <c r="D225">
        <v>0.08</v>
      </c>
      <c r="G225">
        <v>0.08</v>
      </c>
      <c r="J225">
        <v>20.65</v>
      </c>
      <c r="K225">
        <v>59.35</v>
      </c>
      <c r="L225" s="9">
        <f t="shared" si="8"/>
        <v>1.2395572263993315</v>
      </c>
    </row>
    <row r="226" spans="1:12" x14ac:dyDescent="0.45">
      <c r="A226" t="s">
        <v>43</v>
      </c>
      <c r="B226">
        <v>2.2599999999999998</v>
      </c>
      <c r="C226" s="15">
        <f t="shared" si="7"/>
        <v>7.4146981627296578</v>
      </c>
      <c r="D226">
        <v>0.08</v>
      </c>
      <c r="G226">
        <v>0.08</v>
      </c>
      <c r="J226">
        <v>20.74</v>
      </c>
      <c r="K226">
        <v>59.260000000000005</v>
      </c>
      <c r="L226" s="9">
        <f t="shared" si="8"/>
        <v>1.2376775271512115</v>
      </c>
    </row>
    <row r="227" spans="1:12" x14ac:dyDescent="0.45">
      <c r="A227" t="s">
        <v>43</v>
      </c>
      <c r="B227">
        <v>2.27</v>
      </c>
      <c r="C227" s="15">
        <f t="shared" si="7"/>
        <v>7.4475065616797904</v>
      </c>
      <c r="D227">
        <v>7.0000000000000007E-2</v>
      </c>
      <c r="G227">
        <v>0.08</v>
      </c>
      <c r="J227">
        <v>20.84</v>
      </c>
      <c r="K227">
        <v>59.16</v>
      </c>
      <c r="L227" s="9">
        <f t="shared" si="8"/>
        <v>1.2355889724310776</v>
      </c>
    </row>
    <row r="228" spans="1:12" x14ac:dyDescent="0.45">
      <c r="A228" t="s">
        <v>43</v>
      </c>
      <c r="B228">
        <v>2.2799999999999998</v>
      </c>
      <c r="C228" s="15">
        <f t="shared" si="7"/>
        <v>7.4803149606299204</v>
      </c>
      <c r="D228">
        <v>7.0000000000000007E-2</v>
      </c>
      <c r="G228">
        <v>0.08</v>
      </c>
      <c r="J228">
        <v>20.93</v>
      </c>
      <c r="K228">
        <v>59.07</v>
      </c>
      <c r="L228" s="9">
        <f t="shared" si="8"/>
        <v>1.2337092731829573</v>
      </c>
    </row>
    <row r="229" spans="1:12" x14ac:dyDescent="0.45">
      <c r="A229" t="s">
        <v>43</v>
      </c>
      <c r="B229">
        <v>2.29</v>
      </c>
      <c r="C229" s="15">
        <f t="shared" si="7"/>
        <v>7.5131233595800522</v>
      </c>
      <c r="D229">
        <v>7.0000000000000007E-2</v>
      </c>
      <c r="G229">
        <v>0.08</v>
      </c>
      <c r="J229">
        <v>21.02</v>
      </c>
      <c r="K229">
        <v>58.980000000000004</v>
      </c>
      <c r="L229" s="9">
        <f t="shared" si="8"/>
        <v>1.2318295739348371</v>
      </c>
    </row>
    <row r="230" spans="1:12" x14ac:dyDescent="0.45">
      <c r="A230" t="s">
        <v>43</v>
      </c>
      <c r="B230">
        <v>2.2999999999999998</v>
      </c>
      <c r="C230" s="15">
        <f t="shared" si="7"/>
        <v>7.5459317585301839</v>
      </c>
      <c r="D230">
        <v>7.0000000000000007E-2</v>
      </c>
      <c r="G230">
        <v>0.08</v>
      </c>
      <c r="J230">
        <v>21.11</v>
      </c>
      <c r="K230">
        <v>58.89</v>
      </c>
      <c r="L230" s="9">
        <f t="shared" si="8"/>
        <v>1.2299498746867168</v>
      </c>
    </row>
    <row r="231" spans="1:12" x14ac:dyDescent="0.45">
      <c r="A231" t="s">
        <v>43</v>
      </c>
      <c r="B231">
        <v>2.31</v>
      </c>
      <c r="C231" s="15">
        <f t="shared" si="7"/>
        <v>7.5787401574803148</v>
      </c>
      <c r="D231">
        <v>7.0000000000000007E-2</v>
      </c>
      <c r="G231">
        <v>0.08</v>
      </c>
      <c r="J231">
        <v>21.21</v>
      </c>
      <c r="K231">
        <v>58.79</v>
      </c>
      <c r="L231" s="9">
        <f t="shared" si="8"/>
        <v>1.2278613199665831</v>
      </c>
    </row>
    <row r="232" spans="1:12" x14ac:dyDescent="0.45">
      <c r="A232" t="s">
        <v>43</v>
      </c>
      <c r="B232">
        <v>2.3199999999999998</v>
      </c>
      <c r="C232" s="15">
        <f t="shared" si="7"/>
        <v>7.6115485564304466</v>
      </c>
      <c r="D232">
        <v>7.0000000000000007E-2</v>
      </c>
      <c r="G232">
        <v>0.08</v>
      </c>
      <c r="J232">
        <v>21.3</v>
      </c>
      <c r="K232">
        <v>58.7</v>
      </c>
      <c r="L232" s="9">
        <f t="shared" si="8"/>
        <v>1.2259816207184628</v>
      </c>
    </row>
    <row r="233" spans="1:12" x14ac:dyDescent="0.45">
      <c r="A233" t="s">
        <v>43</v>
      </c>
      <c r="B233">
        <v>2.33</v>
      </c>
      <c r="C233" s="15">
        <f t="shared" si="7"/>
        <v>7.6443569553805775</v>
      </c>
      <c r="D233">
        <v>7.0000000000000007E-2</v>
      </c>
      <c r="G233">
        <v>0.08</v>
      </c>
      <c r="J233">
        <v>21.39</v>
      </c>
      <c r="K233">
        <v>58.61</v>
      </c>
      <c r="L233" s="9">
        <f t="shared" si="8"/>
        <v>1.2241019214703424</v>
      </c>
    </row>
    <row r="234" spans="1:12" x14ac:dyDescent="0.45">
      <c r="A234" t="s">
        <v>43</v>
      </c>
      <c r="B234">
        <v>2.34</v>
      </c>
      <c r="C234" s="15">
        <f t="shared" si="7"/>
        <v>7.6771653543307083</v>
      </c>
      <c r="D234">
        <v>0.08</v>
      </c>
      <c r="G234">
        <v>0.09</v>
      </c>
      <c r="J234">
        <v>21.48</v>
      </c>
      <c r="K234">
        <v>68.52</v>
      </c>
      <c r="L234" s="9">
        <f t="shared" si="8"/>
        <v>1.4310776942355887</v>
      </c>
    </row>
    <row r="235" spans="1:12" x14ac:dyDescent="0.45">
      <c r="A235" t="s">
        <v>43</v>
      </c>
      <c r="B235">
        <v>2.35</v>
      </c>
      <c r="C235" s="15">
        <f t="shared" si="7"/>
        <v>7.7099737532808401</v>
      </c>
      <c r="D235">
        <v>0.08</v>
      </c>
      <c r="G235">
        <v>0.09</v>
      </c>
      <c r="J235">
        <v>21.57</v>
      </c>
      <c r="K235">
        <v>68.430000000000007</v>
      </c>
      <c r="L235" s="9">
        <f t="shared" si="8"/>
        <v>1.4291979949874687</v>
      </c>
    </row>
    <row r="236" spans="1:12" x14ac:dyDescent="0.45">
      <c r="A236" t="s">
        <v>43</v>
      </c>
      <c r="B236">
        <v>2.36</v>
      </c>
      <c r="C236" s="15">
        <f t="shared" si="7"/>
        <v>7.742782152230971</v>
      </c>
      <c r="D236">
        <v>0.08</v>
      </c>
      <c r="G236">
        <v>0.09</v>
      </c>
      <c r="J236">
        <v>21.67</v>
      </c>
      <c r="K236">
        <v>68.33</v>
      </c>
      <c r="L236" s="9">
        <f t="shared" si="8"/>
        <v>1.427109440267335</v>
      </c>
    </row>
    <row r="237" spans="1:12" x14ac:dyDescent="0.45">
      <c r="A237" t="s">
        <v>43</v>
      </c>
      <c r="B237">
        <v>2.37</v>
      </c>
      <c r="C237" s="15">
        <f t="shared" si="7"/>
        <v>7.7755905511811028</v>
      </c>
      <c r="D237">
        <v>0.08</v>
      </c>
      <c r="G237">
        <v>0.09</v>
      </c>
      <c r="J237">
        <v>21.76</v>
      </c>
      <c r="K237">
        <v>68.239999999999995</v>
      </c>
      <c r="L237" s="9">
        <f t="shared" si="8"/>
        <v>1.4252297410192145</v>
      </c>
    </row>
    <row r="238" spans="1:12" x14ac:dyDescent="0.45">
      <c r="A238" t="s">
        <v>43</v>
      </c>
      <c r="B238">
        <v>2.38</v>
      </c>
      <c r="C238" s="15">
        <f t="shared" si="7"/>
        <v>7.8083989501312336</v>
      </c>
      <c r="D238">
        <v>0.08</v>
      </c>
      <c r="G238">
        <v>0.09</v>
      </c>
      <c r="J238">
        <v>21.85</v>
      </c>
      <c r="K238">
        <v>68.150000000000006</v>
      </c>
      <c r="L238" s="9">
        <f t="shared" si="8"/>
        <v>1.4233500417710945</v>
      </c>
    </row>
    <row r="239" spans="1:12" x14ac:dyDescent="0.45">
      <c r="A239" t="s">
        <v>43</v>
      </c>
      <c r="B239">
        <v>2.39</v>
      </c>
      <c r="C239" s="15">
        <f t="shared" si="7"/>
        <v>7.8412073490813645</v>
      </c>
      <c r="D239">
        <v>0.08</v>
      </c>
      <c r="G239">
        <v>0.09</v>
      </c>
      <c r="J239">
        <v>21.94</v>
      </c>
      <c r="K239">
        <v>68.06</v>
      </c>
      <c r="L239" s="9">
        <f t="shared" si="8"/>
        <v>1.421470342522974</v>
      </c>
    </row>
    <row r="240" spans="1:12" x14ac:dyDescent="0.45">
      <c r="A240" t="s">
        <v>43</v>
      </c>
      <c r="B240">
        <v>2.4</v>
      </c>
      <c r="C240" s="15">
        <f t="shared" si="7"/>
        <v>7.8740157480314963</v>
      </c>
      <c r="D240">
        <v>0.08</v>
      </c>
      <c r="G240">
        <v>0.09</v>
      </c>
      <c r="J240">
        <v>22.04</v>
      </c>
      <c r="K240">
        <v>67.960000000000008</v>
      </c>
      <c r="L240" s="9">
        <f t="shared" si="8"/>
        <v>1.4193817878028405</v>
      </c>
    </row>
    <row r="241" spans="1:12" x14ac:dyDescent="0.45">
      <c r="A241" t="s">
        <v>43</v>
      </c>
      <c r="B241">
        <v>2.41</v>
      </c>
      <c r="C241" s="15">
        <f t="shared" si="7"/>
        <v>7.9068241469816272</v>
      </c>
      <c r="D241">
        <v>0.08</v>
      </c>
      <c r="G241">
        <v>0.09</v>
      </c>
      <c r="J241">
        <v>22.13</v>
      </c>
      <c r="K241">
        <v>67.87</v>
      </c>
      <c r="L241" s="9">
        <f t="shared" si="8"/>
        <v>1.4175020885547203</v>
      </c>
    </row>
    <row r="242" spans="1:12" x14ac:dyDescent="0.45">
      <c r="A242" t="s">
        <v>43</v>
      </c>
      <c r="B242">
        <v>2.42</v>
      </c>
      <c r="C242" s="15">
        <f t="shared" si="7"/>
        <v>7.9396325459317589</v>
      </c>
      <c r="D242">
        <v>0.08</v>
      </c>
      <c r="G242">
        <v>0.09</v>
      </c>
      <c r="J242">
        <v>22.22</v>
      </c>
      <c r="K242">
        <v>67.78</v>
      </c>
      <c r="L242" s="9">
        <f t="shared" si="8"/>
        <v>1.4156223893065998</v>
      </c>
    </row>
    <row r="243" spans="1:12" x14ac:dyDescent="0.45">
      <c r="A243" t="s">
        <v>43</v>
      </c>
      <c r="B243">
        <v>2.4300000000000002</v>
      </c>
      <c r="C243" s="15">
        <f t="shared" si="7"/>
        <v>7.9724409448818898</v>
      </c>
      <c r="D243">
        <v>0.08</v>
      </c>
      <c r="G243">
        <v>0.09</v>
      </c>
      <c r="J243">
        <v>22.31</v>
      </c>
      <c r="K243">
        <v>67.69</v>
      </c>
      <c r="L243" s="9">
        <f t="shared" si="8"/>
        <v>1.4137426900584793</v>
      </c>
    </row>
    <row r="244" spans="1:12" x14ac:dyDescent="0.45">
      <c r="A244" t="s">
        <v>43</v>
      </c>
      <c r="B244">
        <v>2.44</v>
      </c>
      <c r="C244" s="15">
        <f t="shared" si="7"/>
        <v>8.0052493438320216</v>
      </c>
      <c r="D244">
        <v>0.08</v>
      </c>
      <c r="G244">
        <v>0.09</v>
      </c>
      <c r="J244">
        <v>22.41</v>
      </c>
      <c r="K244">
        <v>67.59</v>
      </c>
      <c r="L244" s="9">
        <f t="shared" si="8"/>
        <v>1.4116541353383458</v>
      </c>
    </row>
    <row r="245" spans="1:12" x14ac:dyDescent="0.45">
      <c r="A245" t="s">
        <v>43</v>
      </c>
      <c r="B245">
        <v>2.4500000000000002</v>
      </c>
      <c r="C245" s="15">
        <f t="shared" si="7"/>
        <v>8.0380577427821525</v>
      </c>
      <c r="D245">
        <v>0.08</v>
      </c>
      <c r="G245">
        <v>0.09</v>
      </c>
      <c r="J245">
        <v>22.5</v>
      </c>
      <c r="K245">
        <v>67.5</v>
      </c>
      <c r="L245" s="9">
        <f t="shared" si="8"/>
        <v>1.4097744360902256</v>
      </c>
    </row>
    <row r="246" spans="1:12" x14ac:dyDescent="0.45">
      <c r="A246" t="s">
        <v>43</v>
      </c>
      <c r="B246">
        <v>2.46</v>
      </c>
      <c r="C246" s="15">
        <f t="shared" si="7"/>
        <v>8.0708661417322833</v>
      </c>
      <c r="D246">
        <v>0.08</v>
      </c>
      <c r="G246">
        <v>0.09</v>
      </c>
      <c r="J246">
        <v>22.59</v>
      </c>
      <c r="K246">
        <v>67.41</v>
      </c>
      <c r="L246" s="9">
        <f t="shared" si="8"/>
        <v>1.4078947368421051</v>
      </c>
    </row>
    <row r="247" spans="1:12" x14ac:dyDescent="0.45">
      <c r="A247" t="s">
        <v>43</v>
      </c>
      <c r="B247">
        <v>2.4700000000000002</v>
      </c>
      <c r="C247" s="15">
        <f t="shared" si="7"/>
        <v>8.103674540682416</v>
      </c>
      <c r="D247">
        <v>0.08</v>
      </c>
      <c r="G247">
        <v>0.09</v>
      </c>
      <c r="J247">
        <v>22.68</v>
      </c>
      <c r="K247">
        <v>67.319999999999993</v>
      </c>
      <c r="L247" s="9">
        <f t="shared" si="8"/>
        <v>1.4060150375939848</v>
      </c>
    </row>
    <row r="248" spans="1:12" x14ac:dyDescent="0.45">
      <c r="A248" t="s">
        <v>43</v>
      </c>
      <c r="B248">
        <v>2.48</v>
      </c>
      <c r="C248" s="15">
        <f t="shared" si="7"/>
        <v>8.1364829396325451</v>
      </c>
      <c r="D248">
        <v>0.08</v>
      </c>
      <c r="G248">
        <v>0.09</v>
      </c>
      <c r="J248">
        <v>22.78</v>
      </c>
      <c r="K248">
        <v>67.22</v>
      </c>
      <c r="L248" s="9">
        <f t="shared" si="8"/>
        <v>1.4039264828738511</v>
      </c>
    </row>
    <row r="249" spans="1:12" x14ac:dyDescent="0.45">
      <c r="A249" t="s">
        <v>43</v>
      </c>
      <c r="B249">
        <v>2.4900000000000002</v>
      </c>
      <c r="C249" s="15">
        <f t="shared" si="7"/>
        <v>8.1692913385826778</v>
      </c>
      <c r="D249">
        <v>0.08</v>
      </c>
      <c r="G249">
        <v>0.09</v>
      </c>
      <c r="J249">
        <v>22.87</v>
      </c>
      <c r="K249">
        <v>67.13</v>
      </c>
      <c r="L249" s="9">
        <f t="shared" si="8"/>
        <v>1.4020467836257309</v>
      </c>
    </row>
    <row r="250" spans="1:12" x14ac:dyDescent="0.45">
      <c r="A250" t="s">
        <v>43</v>
      </c>
      <c r="B250">
        <v>2.5</v>
      </c>
      <c r="C250" s="15">
        <f t="shared" si="7"/>
        <v>8.2020997375328086</v>
      </c>
      <c r="D250">
        <v>0.08</v>
      </c>
      <c r="G250">
        <v>0.09</v>
      </c>
      <c r="J250">
        <v>22.96</v>
      </c>
      <c r="K250">
        <v>67.039999999999992</v>
      </c>
      <c r="L250" s="9">
        <f t="shared" si="8"/>
        <v>1.4001670843776104</v>
      </c>
    </row>
    <row r="251" spans="1:12" x14ac:dyDescent="0.45">
      <c r="A251" t="s">
        <v>43</v>
      </c>
      <c r="B251">
        <v>2.5099999999999998</v>
      </c>
      <c r="C251" s="15">
        <f t="shared" si="7"/>
        <v>8.2349081364829377</v>
      </c>
      <c r="D251">
        <v>0.08</v>
      </c>
      <c r="G251">
        <v>0.09</v>
      </c>
      <c r="J251">
        <v>23.05</v>
      </c>
      <c r="K251">
        <v>66.95</v>
      </c>
      <c r="L251" s="9">
        <f t="shared" si="8"/>
        <v>1.3982873851294904</v>
      </c>
    </row>
    <row r="252" spans="1:12" x14ac:dyDescent="0.45">
      <c r="A252" t="s">
        <v>43</v>
      </c>
      <c r="B252">
        <v>2.52</v>
      </c>
      <c r="C252" s="15">
        <f t="shared" si="7"/>
        <v>8.2677165354330704</v>
      </c>
      <c r="D252">
        <v>0.08</v>
      </c>
      <c r="G252">
        <v>0.09</v>
      </c>
      <c r="J252">
        <v>23.15</v>
      </c>
      <c r="K252">
        <v>66.849999999999994</v>
      </c>
      <c r="L252" s="9">
        <f t="shared" si="8"/>
        <v>1.3961988304093564</v>
      </c>
    </row>
    <row r="253" spans="1:12" x14ac:dyDescent="0.45">
      <c r="A253" t="s">
        <v>43</v>
      </c>
      <c r="B253">
        <v>2.5299999999999998</v>
      </c>
      <c r="C253" s="15">
        <f t="shared" si="7"/>
        <v>8.3005249343832013</v>
      </c>
      <c r="D253">
        <v>0.08</v>
      </c>
      <c r="G253">
        <v>0.09</v>
      </c>
      <c r="J253">
        <v>23.24</v>
      </c>
      <c r="K253">
        <v>66.760000000000005</v>
      </c>
      <c r="L253" s="9">
        <f t="shared" si="8"/>
        <v>1.3943191311612364</v>
      </c>
    </row>
    <row r="254" spans="1:12" x14ac:dyDescent="0.45">
      <c r="A254" t="s">
        <v>43</v>
      </c>
      <c r="B254">
        <v>2.54</v>
      </c>
      <c r="C254" s="15">
        <f t="shared" si="7"/>
        <v>8.3333333333333339</v>
      </c>
      <c r="D254">
        <v>0.08</v>
      </c>
      <c r="G254">
        <v>0.09</v>
      </c>
      <c r="J254">
        <v>23.33</v>
      </c>
      <c r="K254">
        <v>66.67</v>
      </c>
      <c r="L254" s="9">
        <f t="shared" si="8"/>
        <v>1.3924394319131161</v>
      </c>
    </row>
    <row r="255" spans="1:12" x14ac:dyDescent="0.45">
      <c r="A255" t="s">
        <v>43</v>
      </c>
      <c r="B255">
        <v>2.5499999999999998</v>
      </c>
      <c r="C255" s="15">
        <f t="shared" si="7"/>
        <v>8.3661417322834648</v>
      </c>
      <c r="D255">
        <v>0.08</v>
      </c>
      <c r="G255">
        <v>0.09</v>
      </c>
      <c r="J255">
        <v>23.42</v>
      </c>
      <c r="K255">
        <v>66.58</v>
      </c>
      <c r="L255" s="9">
        <f t="shared" si="8"/>
        <v>1.3905597326649957</v>
      </c>
    </row>
    <row r="256" spans="1:12" x14ac:dyDescent="0.45">
      <c r="A256" t="s">
        <v>43</v>
      </c>
      <c r="B256">
        <v>2.56</v>
      </c>
      <c r="C256" s="15">
        <f t="shared" si="7"/>
        <v>8.3989501312335957</v>
      </c>
      <c r="D256">
        <v>0.08</v>
      </c>
      <c r="G256">
        <v>0.09</v>
      </c>
      <c r="J256">
        <v>23.52</v>
      </c>
      <c r="K256">
        <v>66.48</v>
      </c>
      <c r="L256" s="9">
        <f t="shared" si="8"/>
        <v>1.3884711779448622</v>
      </c>
    </row>
    <row r="257" spans="1:12" x14ac:dyDescent="0.45">
      <c r="A257" t="s">
        <v>43</v>
      </c>
      <c r="B257">
        <v>2.57</v>
      </c>
      <c r="C257" s="15">
        <f t="shared" si="7"/>
        <v>8.4317585301837266</v>
      </c>
      <c r="D257">
        <v>0.08</v>
      </c>
      <c r="G257">
        <v>0.09</v>
      </c>
      <c r="J257">
        <v>23.61</v>
      </c>
      <c r="K257">
        <v>66.39</v>
      </c>
      <c r="L257" s="9">
        <f t="shared" si="8"/>
        <v>1.3865914786967417</v>
      </c>
    </row>
    <row r="258" spans="1:12" x14ac:dyDescent="0.45">
      <c r="A258" t="s">
        <v>43</v>
      </c>
      <c r="B258">
        <v>2.58</v>
      </c>
      <c r="C258" s="15">
        <f t="shared" si="7"/>
        <v>8.4645669291338574</v>
      </c>
      <c r="D258">
        <v>0.08</v>
      </c>
      <c r="G258">
        <v>0.09</v>
      </c>
      <c r="J258">
        <v>23.7</v>
      </c>
      <c r="K258">
        <v>66.3</v>
      </c>
      <c r="L258" s="9">
        <f t="shared" si="8"/>
        <v>1.3847117794486214</v>
      </c>
    </row>
    <row r="259" spans="1:12" x14ac:dyDescent="0.45">
      <c r="A259" t="s">
        <v>43</v>
      </c>
      <c r="B259">
        <v>2.59</v>
      </c>
      <c r="C259" s="15">
        <f t="shared" si="7"/>
        <v>8.4973753280839901</v>
      </c>
      <c r="D259">
        <v>0.08</v>
      </c>
      <c r="G259">
        <v>0.09</v>
      </c>
      <c r="J259">
        <v>23.79</v>
      </c>
      <c r="K259">
        <v>66.210000000000008</v>
      </c>
      <c r="L259" s="9">
        <f t="shared" si="8"/>
        <v>1.3828320802005014</v>
      </c>
    </row>
    <row r="260" spans="1:12" x14ac:dyDescent="0.45">
      <c r="A260" t="s">
        <v>43</v>
      </c>
      <c r="B260">
        <v>2.6</v>
      </c>
      <c r="C260" s="15">
        <f t="shared" si="7"/>
        <v>8.530183727034121</v>
      </c>
      <c r="D260">
        <v>0.08</v>
      </c>
      <c r="G260">
        <v>0.09</v>
      </c>
      <c r="J260">
        <v>23.88</v>
      </c>
      <c r="K260">
        <v>66.12</v>
      </c>
      <c r="L260" s="9">
        <f t="shared" si="8"/>
        <v>1.3809523809523809</v>
      </c>
    </row>
    <row r="261" spans="1:12" x14ac:dyDescent="0.45">
      <c r="A261" t="s">
        <v>43</v>
      </c>
      <c r="B261">
        <v>2.61</v>
      </c>
      <c r="C261" s="15">
        <f t="shared" ref="C261:C324" si="9">CONVERT(B261,"m","ft")</f>
        <v>8.5629921259842519</v>
      </c>
      <c r="D261">
        <v>0.08</v>
      </c>
      <c r="G261">
        <v>0.09</v>
      </c>
      <c r="J261">
        <v>23.98</v>
      </c>
      <c r="K261">
        <v>66.02</v>
      </c>
      <c r="L261" s="9">
        <f t="shared" ref="L261:L324" si="10">K261/47.88</f>
        <v>1.3788638262322472</v>
      </c>
    </row>
    <row r="262" spans="1:12" x14ac:dyDescent="0.45">
      <c r="A262" t="s">
        <v>43</v>
      </c>
      <c r="B262">
        <v>2.62</v>
      </c>
      <c r="C262" s="15">
        <f t="shared" si="9"/>
        <v>8.5958005249343827</v>
      </c>
      <c r="D262">
        <v>0.08</v>
      </c>
      <c r="G262">
        <v>0.09</v>
      </c>
      <c r="J262">
        <v>24.07</v>
      </c>
      <c r="K262">
        <v>65.930000000000007</v>
      </c>
      <c r="L262" s="9">
        <f t="shared" si="10"/>
        <v>1.376984126984127</v>
      </c>
    </row>
    <row r="263" spans="1:12" x14ac:dyDescent="0.45">
      <c r="A263" t="s">
        <v>43</v>
      </c>
      <c r="B263">
        <v>2.63</v>
      </c>
      <c r="C263" s="15">
        <f t="shared" si="9"/>
        <v>8.6286089238845136</v>
      </c>
      <c r="D263">
        <v>0.08</v>
      </c>
      <c r="G263">
        <v>0.09</v>
      </c>
      <c r="J263">
        <v>24.16</v>
      </c>
      <c r="K263">
        <v>65.84</v>
      </c>
      <c r="L263" s="9">
        <f t="shared" si="10"/>
        <v>1.3751044277360067</v>
      </c>
    </row>
    <row r="264" spans="1:12" x14ac:dyDescent="0.45">
      <c r="A264" t="s">
        <v>43</v>
      </c>
      <c r="B264">
        <v>2.64</v>
      </c>
      <c r="C264" s="15">
        <f t="shared" si="9"/>
        <v>8.6614173228346463</v>
      </c>
      <c r="D264">
        <v>7.0000000000000007E-2</v>
      </c>
      <c r="G264">
        <v>0.08</v>
      </c>
      <c r="J264">
        <v>24.25</v>
      </c>
      <c r="K264">
        <v>55.75</v>
      </c>
      <c r="L264" s="9">
        <f t="shared" si="10"/>
        <v>1.1643692564745196</v>
      </c>
    </row>
    <row r="265" spans="1:12" x14ac:dyDescent="0.45">
      <c r="A265" t="s">
        <v>43</v>
      </c>
      <c r="B265">
        <v>2.65</v>
      </c>
      <c r="C265" s="15">
        <f t="shared" si="9"/>
        <v>8.6942257217847771</v>
      </c>
      <c r="D265">
        <v>0.08</v>
      </c>
      <c r="G265">
        <v>0.09</v>
      </c>
      <c r="J265">
        <v>24.35</v>
      </c>
      <c r="K265">
        <v>65.650000000000006</v>
      </c>
      <c r="L265" s="9">
        <f t="shared" si="10"/>
        <v>1.3711361737677528</v>
      </c>
    </row>
    <row r="266" spans="1:12" x14ac:dyDescent="0.45">
      <c r="A266" t="s">
        <v>43</v>
      </c>
      <c r="B266">
        <v>2.66</v>
      </c>
      <c r="C266" s="15">
        <f t="shared" si="9"/>
        <v>8.727034120734908</v>
      </c>
      <c r="D266">
        <v>0.08</v>
      </c>
      <c r="G266">
        <v>0.09</v>
      </c>
      <c r="J266">
        <v>24.44</v>
      </c>
      <c r="K266">
        <v>65.56</v>
      </c>
      <c r="L266" s="9">
        <f t="shared" si="10"/>
        <v>1.3692564745196323</v>
      </c>
    </row>
    <row r="267" spans="1:12" x14ac:dyDescent="0.45">
      <c r="A267" t="s">
        <v>43</v>
      </c>
      <c r="B267">
        <v>2.67</v>
      </c>
      <c r="C267" s="15">
        <f t="shared" si="9"/>
        <v>8.7598425196850389</v>
      </c>
      <c r="D267">
        <v>0.08</v>
      </c>
      <c r="G267">
        <v>0.09</v>
      </c>
      <c r="J267">
        <v>24.53</v>
      </c>
      <c r="K267">
        <v>65.47</v>
      </c>
      <c r="L267" s="9">
        <f t="shared" si="10"/>
        <v>1.367376775271512</v>
      </c>
    </row>
    <row r="268" spans="1:12" x14ac:dyDescent="0.45">
      <c r="A268" t="s">
        <v>43</v>
      </c>
      <c r="B268">
        <v>2.68</v>
      </c>
      <c r="C268" s="15">
        <f t="shared" si="9"/>
        <v>8.7926509186351698</v>
      </c>
      <c r="D268">
        <v>0.08</v>
      </c>
      <c r="G268">
        <v>0.08</v>
      </c>
      <c r="J268">
        <v>24.62</v>
      </c>
      <c r="K268">
        <v>55.379999999999995</v>
      </c>
      <c r="L268" s="9">
        <f t="shared" si="10"/>
        <v>1.1566416040100249</v>
      </c>
    </row>
    <row r="269" spans="1:12" x14ac:dyDescent="0.45">
      <c r="A269" t="s">
        <v>43</v>
      </c>
      <c r="B269">
        <v>2.69</v>
      </c>
      <c r="C269" s="15">
        <f t="shared" si="9"/>
        <v>8.8254593175853024</v>
      </c>
      <c r="D269">
        <v>0.08</v>
      </c>
      <c r="G269">
        <v>0.09</v>
      </c>
      <c r="J269">
        <v>24.72</v>
      </c>
      <c r="K269">
        <v>65.28</v>
      </c>
      <c r="L269" s="9">
        <f t="shared" si="10"/>
        <v>1.3634085213032581</v>
      </c>
    </row>
    <row r="270" spans="1:12" x14ac:dyDescent="0.45">
      <c r="A270" t="s">
        <v>43</v>
      </c>
      <c r="B270">
        <v>2.7</v>
      </c>
      <c r="C270" s="15">
        <f t="shared" si="9"/>
        <v>8.8582677165354333</v>
      </c>
      <c r="D270">
        <v>7.0000000000000007E-2</v>
      </c>
      <c r="G270">
        <v>0.08</v>
      </c>
      <c r="J270">
        <v>24.81</v>
      </c>
      <c r="K270">
        <v>55.19</v>
      </c>
      <c r="L270" s="9">
        <f t="shared" si="10"/>
        <v>1.152673350041771</v>
      </c>
    </row>
    <row r="271" spans="1:12" x14ac:dyDescent="0.45">
      <c r="A271" t="s">
        <v>43</v>
      </c>
      <c r="B271">
        <v>2.71</v>
      </c>
      <c r="C271" s="15">
        <f t="shared" si="9"/>
        <v>8.8910761154855642</v>
      </c>
      <c r="D271">
        <v>7.0000000000000007E-2</v>
      </c>
      <c r="G271">
        <v>0.08</v>
      </c>
      <c r="J271">
        <v>24.9</v>
      </c>
      <c r="K271">
        <v>55.1</v>
      </c>
      <c r="L271" s="9">
        <f t="shared" si="10"/>
        <v>1.1507936507936507</v>
      </c>
    </row>
    <row r="272" spans="1:12" x14ac:dyDescent="0.45">
      <c r="A272" t="s">
        <v>43</v>
      </c>
      <c r="B272">
        <v>2.72</v>
      </c>
      <c r="C272" s="15">
        <f t="shared" si="9"/>
        <v>8.9238845144356969</v>
      </c>
      <c r="D272">
        <v>7.0000000000000007E-2</v>
      </c>
      <c r="G272">
        <v>0.08</v>
      </c>
      <c r="J272">
        <v>24.99</v>
      </c>
      <c r="K272">
        <v>55.010000000000005</v>
      </c>
      <c r="L272" s="9">
        <f t="shared" si="10"/>
        <v>1.1489139515455304</v>
      </c>
    </row>
    <row r="273" spans="1:12" x14ac:dyDescent="0.45">
      <c r="A273" t="s">
        <v>43</v>
      </c>
      <c r="B273">
        <v>2.73</v>
      </c>
      <c r="C273" s="15">
        <f t="shared" si="9"/>
        <v>8.956692913385826</v>
      </c>
      <c r="D273">
        <v>7.0000000000000007E-2</v>
      </c>
      <c r="G273">
        <v>0.08</v>
      </c>
      <c r="J273">
        <v>25.09</v>
      </c>
      <c r="K273">
        <v>54.91</v>
      </c>
      <c r="L273" s="9">
        <f t="shared" si="10"/>
        <v>1.1468253968253967</v>
      </c>
    </row>
    <row r="274" spans="1:12" x14ac:dyDescent="0.45">
      <c r="A274" t="s">
        <v>43</v>
      </c>
      <c r="B274">
        <v>2.74</v>
      </c>
      <c r="C274" s="15">
        <f t="shared" si="9"/>
        <v>8.9895013123359586</v>
      </c>
      <c r="D274">
        <v>7.0000000000000007E-2</v>
      </c>
      <c r="G274">
        <v>0.08</v>
      </c>
      <c r="J274">
        <v>25.18</v>
      </c>
      <c r="K274">
        <v>54.82</v>
      </c>
      <c r="L274" s="9">
        <f t="shared" si="10"/>
        <v>1.1449456975772765</v>
      </c>
    </row>
    <row r="275" spans="1:12" x14ac:dyDescent="0.45">
      <c r="A275" t="s">
        <v>43</v>
      </c>
      <c r="B275">
        <v>2.75</v>
      </c>
      <c r="C275" s="15">
        <f t="shared" si="9"/>
        <v>9.0223097112860895</v>
      </c>
      <c r="D275">
        <v>7.0000000000000007E-2</v>
      </c>
      <c r="G275">
        <v>0.08</v>
      </c>
      <c r="J275">
        <v>25.27</v>
      </c>
      <c r="K275">
        <v>54.730000000000004</v>
      </c>
      <c r="L275" s="9">
        <f t="shared" si="10"/>
        <v>1.1430659983291562</v>
      </c>
    </row>
    <row r="276" spans="1:12" x14ac:dyDescent="0.45">
      <c r="A276" t="s">
        <v>43</v>
      </c>
      <c r="B276">
        <v>2.76</v>
      </c>
      <c r="C276" s="15">
        <f t="shared" si="9"/>
        <v>9.0551181102362186</v>
      </c>
      <c r="D276">
        <v>7.0000000000000007E-2</v>
      </c>
      <c r="G276">
        <v>0.08</v>
      </c>
      <c r="J276">
        <v>25.36</v>
      </c>
      <c r="K276">
        <v>54.64</v>
      </c>
      <c r="L276" s="9">
        <f t="shared" si="10"/>
        <v>1.141186299081036</v>
      </c>
    </row>
    <row r="277" spans="1:12" x14ac:dyDescent="0.45">
      <c r="A277" t="s">
        <v>43</v>
      </c>
      <c r="B277">
        <v>2.77</v>
      </c>
      <c r="C277" s="15">
        <f t="shared" si="9"/>
        <v>9.0879265091863513</v>
      </c>
      <c r="D277">
        <v>7.0000000000000007E-2</v>
      </c>
      <c r="G277">
        <v>0.08</v>
      </c>
      <c r="J277">
        <v>25.46</v>
      </c>
      <c r="K277">
        <v>54.54</v>
      </c>
      <c r="L277" s="9">
        <f t="shared" si="10"/>
        <v>1.1390977443609023</v>
      </c>
    </row>
    <row r="278" spans="1:12" x14ac:dyDescent="0.45">
      <c r="A278" t="s">
        <v>43</v>
      </c>
      <c r="B278">
        <v>2.78</v>
      </c>
      <c r="C278" s="15">
        <f t="shared" si="9"/>
        <v>9.1207349081364821</v>
      </c>
      <c r="D278">
        <v>7.0000000000000007E-2</v>
      </c>
      <c r="G278">
        <v>0.08</v>
      </c>
      <c r="J278">
        <v>25.55</v>
      </c>
      <c r="K278">
        <v>54.45</v>
      </c>
      <c r="L278" s="9">
        <f t="shared" si="10"/>
        <v>1.137218045112782</v>
      </c>
    </row>
    <row r="279" spans="1:12" x14ac:dyDescent="0.45">
      <c r="A279" t="s">
        <v>43</v>
      </c>
      <c r="B279">
        <v>2.79</v>
      </c>
      <c r="C279" s="15">
        <f t="shared" si="9"/>
        <v>9.1535433070866148</v>
      </c>
      <c r="D279">
        <v>7.0000000000000007E-2</v>
      </c>
      <c r="G279">
        <v>0.08</v>
      </c>
      <c r="J279">
        <v>25.64</v>
      </c>
      <c r="K279">
        <v>54.36</v>
      </c>
      <c r="L279" s="9">
        <f t="shared" si="10"/>
        <v>1.1353383458646615</v>
      </c>
    </row>
    <row r="280" spans="1:12" x14ac:dyDescent="0.45">
      <c r="A280" t="s">
        <v>43</v>
      </c>
      <c r="B280">
        <v>2.8</v>
      </c>
      <c r="C280" s="15">
        <f t="shared" si="9"/>
        <v>9.1863517060367457</v>
      </c>
      <c r="D280">
        <v>7.0000000000000007E-2</v>
      </c>
      <c r="G280">
        <v>0.08</v>
      </c>
      <c r="J280">
        <v>25.73</v>
      </c>
      <c r="K280">
        <v>54.269999999999996</v>
      </c>
      <c r="L280" s="9">
        <f t="shared" si="10"/>
        <v>1.1334586466165413</v>
      </c>
    </row>
    <row r="281" spans="1:12" x14ac:dyDescent="0.45">
      <c r="A281" t="s">
        <v>43</v>
      </c>
      <c r="B281">
        <v>2.81</v>
      </c>
      <c r="C281" s="15">
        <f t="shared" si="9"/>
        <v>9.2191601049868765</v>
      </c>
      <c r="D281">
        <v>7.0000000000000007E-2</v>
      </c>
      <c r="G281">
        <v>0.08</v>
      </c>
      <c r="J281">
        <v>25.82</v>
      </c>
      <c r="K281">
        <v>54.18</v>
      </c>
      <c r="L281" s="9">
        <f t="shared" si="10"/>
        <v>1.131578947368421</v>
      </c>
    </row>
    <row r="282" spans="1:12" x14ac:dyDescent="0.45">
      <c r="A282" t="s">
        <v>43</v>
      </c>
      <c r="B282">
        <v>2.82</v>
      </c>
      <c r="C282" s="15">
        <f t="shared" si="9"/>
        <v>9.2519685039370074</v>
      </c>
      <c r="D282">
        <v>7.0000000000000007E-2</v>
      </c>
      <c r="G282">
        <v>0.08</v>
      </c>
      <c r="J282">
        <v>25.92</v>
      </c>
      <c r="K282">
        <v>54.08</v>
      </c>
      <c r="L282" s="9">
        <f t="shared" si="10"/>
        <v>1.1294903926482873</v>
      </c>
    </row>
    <row r="283" spans="1:12" x14ac:dyDescent="0.45">
      <c r="A283" t="s">
        <v>43</v>
      </c>
      <c r="B283">
        <v>2.83</v>
      </c>
      <c r="C283" s="15">
        <f t="shared" si="9"/>
        <v>9.2847769028871383</v>
      </c>
      <c r="D283">
        <v>7.0000000000000007E-2</v>
      </c>
      <c r="G283">
        <v>0.08</v>
      </c>
      <c r="J283">
        <v>26.01</v>
      </c>
      <c r="K283">
        <v>53.989999999999995</v>
      </c>
      <c r="L283" s="9">
        <f t="shared" si="10"/>
        <v>1.1276106934001668</v>
      </c>
    </row>
    <row r="284" spans="1:12" x14ac:dyDescent="0.45">
      <c r="A284" t="s">
        <v>43</v>
      </c>
      <c r="B284">
        <v>2.84</v>
      </c>
      <c r="C284" s="15">
        <f t="shared" si="9"/>
        <v>9.317585301837271</v>
      </c>
      <c r="D284">
        <v>0.08</v>
      </c>
      <c r="G284">
        <v>0.09</v>
      </c>
      <c r="J284">
        <v>26.1</v>
      </c>
      <c r="K284">
        <v>63.9</v>
      </c>
      <c r="L284" s="9">
        <f t="shared" si="10"/>
        <v>1.3345864661654134</v>
      </c>
    </row>
    <row r="285" spans="1:12" x14ac:dyDescent="0.45">
      <c r="A285" t="s">
        <v>43</v>
      </c>
      <c r="B285">
        <v>2.85</v>
      </c>
      <c r="C285" s="15">
        <f t="shared" si="9"/>
        <v>9.3503937007874018</v>
      </c>
      <c r="D285">
        <v>0.08</v>
      </c>
      <c r="G285">
        <v>0.09</v>
      </c>
      <c r="J285">
        <v>26.19</v>
      </c>
      <c r="K285">
        <v>63.81</v>
      </c>
      <c r="L285" s="9">
        <f t="shared" si="10"/>
        <v>1.3327067669172932</v>
      </c>
    </row>
    <row r="286" spans="1:12" x14ac:dyDescent="0.45">
      <c r="A286" t="s">
        <v>43</v>
      </c>
      <c r="B286">
        <v>2.86</v>
      </c>
      <c r="C286" s="15">
        <f t="shared" si="9"/>
        <v>9.3832020997375327</v>
      </c>
      <c r="D286">
        <v>0.08</v>
      </c>
      <c r="G286">
        <v>0.09</v>
      </c>
      <c r="J286">
        <v>26.29</v>
      </c>
      <c r="K286">
        <v>63.71</v>
      </c>
      <c r="L286" s="9">
        <f t="shared" si="10"/>
        <v>1.3306182121971595</v>
      </c>
    </row>
    <row r="287" spans="1:12" x14ac:dyDescent="0.45">
      <c r="A287" t="s">
        <v>43</v>
      </c>
      <c r="B287">
        <v>2.87</v>
      </c>
      <c r="C287" s="15">
        <f t="shared" si="9"/>
        <v>9.4160104986876636</v>
      </c>
      <c r="D287">
        <v>0.08</v>
      </c>
      <c r="G287">
        <v>0.09</v>
      </c>
      <c r="J287">
        <v>26.38</v>
      </c>
      <c r="K287">
        <v>63.620000000000005</v>
      </c>
      <c r="L287" s="9">
        <f t="shared" si="10"/>
        <v>1.3287385129490392</v>
      </c>
    </row>
    <row r="288" spans="1:12" x14ac:dyDescent="0.45">
      <c r="A288" t="s">
        <v>43</v>
      </c>
      <c r="B288">
        <v>2.88</v>
      </c>
      <c r="C288" s="15">
        <f t="shared" si="9"/>
        <v>9.4488188976377945</v>
      </c>
      <c r="D288">
        <v>0.08</v>
      </c>
      <c r="G288">
        <v>0.09</v>
      </c>
      <c r="J288">
        <v>26.47</v>
      </c>
      <c r="K288">
        <v>63.53</v>
      </c>
      <c r="L288" s="9">
        <f t="shared" si="10"/>
        <v>1.326858813700919</v>
      </c>
    </row>
    <row r="289" spans="1:12" x14ac:dyDescent="0.45">
      <c r="A289" t="s">
        <v>43</v>
      </c>
      <c r="B289">
        <v>2.89</v>
      </c>
      <c r="C289" s="15">
        <f t="shared" si="9"/>
        <v>9.4816272965879271</v>
      </c>
      <c r="D289">
        <v>0.08</v>
      </c>
      <c r="G289">
        <v>0.09</v>
      </c>
      <c r="J289">
        <v>26.56</v>
      </c>
      <c r="K289">
        <v>63.44</v>
      </c>
      <c r="L289" s="9">
        <f t="shared" si="10"/>
        <v>1.3249791144527985</v>
      </c>
    </row>
    <row r="290" spans="1:12" x14ac:dyDescent="0.45">
      <c r="A290" t="s">
        <v>43</v>
      </c>
      <c r="B290">
        <v>2.9</v>
      </c>
      <c r="C290" s="15">
        <f t="shared" si="9"/>
        <v>9.514435695538058</v>
      </c>
      <c r="D290">
        <v>0.08</v>
      </c>
      <c r="G290">
        <v>0.1</v>
      </c>
      <c r="J290">
        <v>26.66</v>
      </c>
      <c r="K290">
        <v>73.34</v>
      </c>
      <c r="L290" s="9">
        <f t="shared" si="10"/>
        <v>1.5317460317460316</v>
      </c>
    </row>
    <row r="291" spans="1:12" x14ac:dyDescent="0.45">
      <c r="A291" t="s">
        <v>43</v>
      </c>
      <c r="B291">
        <v>2.91</v>
      </c>
      <c r="C291" s="15">
        <f t="shared" si="9"/>
        <v>9.5472440944881889</v>
      </c>
      <c r="D291">
        <v>0.09</v>
      </c>
      <c r="G291">
        <v>0.1</v>
      </c>
      <c r="J291">
        <v>26.75</v>
      </c>
      <c r="K291">
        <v>73.25</v>
      </c>
      <c r="L291" s="9">
        <f t="shared" si="10"/>
        <v>1.5298663324979114</v>
      </c>
    </row>
    <row r="292" spans="1:12" x14ac:dyDescent="0.45">
      <c r="A292" t="s">
        <v>43</v>
      </c>
      <c r="B292">
        <v>2.92</v>
      </c>
      <c r="C292" s="15">
        <f t="shared" si="9"/>
        <v>9.5800524934383198</v>
      </c>
      <c r="D292">
        <v>0.08</v>
      </c>
      <c r="G292">
        <v>0.09</v>
      </c>
      <c r="J292">
        <v>26.84</v>
      </c>
      <c r="K292">
        <v>63.16</v>
      </c>
      <c r="L292" s="9">
        <f t="shared" si="10"/>
        <v>1.3191311612364243</v>
      </c>
    </row>
    <row r="293" spans="1:12" x14ac:dyDescent="0.45">
      <c r="A293" t="s">
        <v>43</v>
      </c>
      <c r="B293">
        <v>2.93</v>
      </c>
      <c r="C293" s="15">
        <f t="shared" si="9"/>
        <v>9.6128608923884507</v>
      </c>
      <c r="D293">
        <v>0.08</v>
      </c>
      <c r="G293">
        <v>0.1</v>
      </c>
      <c r="J293">
        <v>26.93</v>
      </c>
      <c r="K293">
        <v>73.069999999999993</v>
      </c>
      <c r="L293" s="9">
        <f t="shared" si="10"/>
        <v>1.5261069340016706</v>
      </c>
    </row>
    <row r="294" spans="1:12" x14ac:dyDescent="0.45">
      <c r="A294" t="s">
        <v>43</v>
      </c>
      <c r="B294">
        <v>2.94</v>
      </c>
      <c r="C294" s="15">
        <f t="shared" si="9"/>
        <v>9.6456692913385833</v>
      </c>
      <c r="D294">
        <v>0.09</v>
      </c>
      <c r="G294">
        <v>0.1</v>
      </c>
      <c r="J294">
        <v>27.03</v>
      </c>
      <c r="K294">
        <v>72.97</v>
      </c>
      <c r="L294" s="9">
        <f t="shared" si="10"/>
        <v>1.5240183792815372</v>
      </c>
    </row>
    <row r="295" spans="1:12" x14ac:dyDescent="0.45">
      <c r="A295" t="s">
        <v>43</v>
      </c>
      <c r="B295">
        <v>2.95</v>
      </c>
      <c r="C295" s="15">
        <f t="shared" si="9"/>
        <v>9.6784776902887142</v>
      </c>
      <c r="D295">
        <v>0.09</v>
      </c>
      <c r="G295">
        <v>0.1</v>
      </c>
      <c r="J295">
        <v>27.12</v>
      </c>
      <c r="K295">
        <v>72.88</v>
      </c>
      <c r="L295" s="9">
        <f t="shared" si="10"/>
        <v>1.5221386800334167</v>
      </c>
    </row>
    <row r="296" spans="1:12" x14ac:dyDescent="0.45">
      <c r="A296" t="s">
        <v>43</v>
      </c>
      <c r="B296">
        <v>2.96</v>
      </c>
      <c r="C296" s="15">
        <f t="shared" si="9"/>
        <v>9.7112860892388451</v>
      </c>
      <c r="D296">
        <v>0.09</v>
      </c>
      <c r="G296">
        <v>0.1</v>
      </c>
      <c r="J296">
        <v>27.21</v>
      </c>
      <c r="K296">
        <v>72.789999999999992</v>
      </c>
      <c r="L296" s="9">
        <f t="shared" si="10"/>
        <v>1.5202589807852964</v>
      </c>
    </row>
    <row r="297" spans="1:12" x14ac:dyDescent="0.45">
      <c r="A297" t="s">
        <v>43</v>
      </c>
      <c r="B297">
        <v>2.97</v>
      </c>
      <c r="C297" s="15">
        <f t="shared" si="9"/>
        <v>9.7440944881889777</v>
      </c>
      <c r="D297">
        <v>0.09</v>
      </c>
      <c r="G297">
        <v>0.1</v>
      </c>
      <c r="J297">
        <v>27.3</v>
      </c>
      <c r="K297">
        <v>72.7</v>
      </c>
      <c r="L297" s="9">
        <f t="shared" si="10"/>
        <v>1.5183792815371762</v>
      </c>
    </row>
    <row r="298" spans="1:12" x14ac:dyDescent="0.45">
      <c r="A298" t="s">
        <v>43</v>
      </c>
      <c r="B298">
        <v>2.98</v>
      </c>
      <c r="C298" s="15">
        <f t="shared" si="9"/>
        <v>9.7769028871391068</v>
      </c>
      <c r="D298">
        <v>0.09</v>
      </c>
      <c r="G298">
        <v>0.1</v>
      </c>
      <c r="J298">
        <v>27.4</v>
      </c>
      <c r="K298">
        <v>72.599999999999994</v>
      </c>
      <c r="L298" s="9">
        <f t="shared" si="10"/>
        <v>1.5162907268170425</v>
      </c>
    </row>
    <row r="299" spans="1:12" x14ac:dyDescent="0.45">
      <c r="A299" t="s">
        <v>43</v>
      </c>
      <c r="B299">
        <v>2.99</v>
      </c>
      <c r="C299" s="15">
        <f t="shared" si="9"/>
        <v>9.8097112860892395</v>
      </c>
      <c r="D299">
        <v>0.09</v>
      </c>
      <c r="G299">
        <v>0.1</v>
      </c>
      <c r="J299">
        <v>27.49</v>
      </c>
      <c r="K299">
        <v>72.510000000000005</v>
      </c>
      <c r="L299" s="9">
        <f t="shared" si="10"/>
        <v>1.5144110275689224</v>
      </c>
    </row>
    <row r="300" spans="1:12" x14ac:dyDescent="0.45">
      <c r="A300" t="s">
        <v>43</v>
      </c>
      <c r="B300">
        <v>3</v>
      </c>
      <c r="C300" s="15">
        <f t="shared" si="9"/>
        <v>9.8425196850393704</v>
      </c>
      <c r="D300">
        <v>0.09</v>
      </c>
      <c r="G300">
        <v>0.1</v>
      </c>
      <c r="J300">
        <v>27.58</v>
      </c>
      <c r="K300">
        <v>72.42</v>
      </c>
      <c r="L300" s="9">
        <f t="shared" si="10"/>
        <v>1.5125313283208019</v>
      </c>
    </row>
    <row r="301" spans="1:12" x14ac:dyDescent="0.45">
      <c r="A301" t="s">
        <v>43</v>
      </c>
      <c r="B301">
        <v>3.01</v>
      </c>
      <c r="C301" s="15">
        <f t="shared" si="9"/>
        <v>9.8753280839894995</v>
      </c>
      <c r="D301">
        <v>0.09</v>
      </c>
      <c r="G301">
        <v>0.1</v>
      </c>
      <c r="J301">
        <v>27.67</v>
      </c>
      <c r="K301">
        <v>72.33</v>
      </c>
      <c r="L301" s="9">
        <f t="shared" si="10"/>
        <v>1.5106516290726817</v>
      </c>
    </row>
    <row r="302" spans="1:12" x14ac:dyDescent="0.45">
      <c r="A302" t="s">
        <v>43</v>
      </c>
      <c r="B302">
        <v>3.02</v>
      </c>
      <c r="C302" s="15">
        <f t="shared" si="9"/>
        <v>9.9081364829396321</v>
      </c>
      <c r="D302">
        <v>0.09</v>
      </c>
      <c r="G302">
        <v>0.1</v>
      </c>
      <c r="J302">
        <v>27.76</v>
      </c>
      <c r="K302">
        <v>72.239999999999995</v>
      </c>
      <c r="L302" s="9">
        <f t="shared" si="10"/>
        <v>1.5087719298245612</v>
      </c>
    </row>
    <row r="303" spans="1:12" x14ac:dyDescent="0.45">
      <c r="A303" t="s">
        <v>43</v>
      </c>
      <c r="B303">
        <v>3.03</v>
      </c>
      <c r="C303" s="15">
        <f t="shared" si="9"/>
        <v>9.940944881889763</v>
      </c>
      <c r="D303">
        <v>0.09</v>
      </c>
      <c r="G303">
        <v>0.1</v>
      </c>
      <c r="J303">
        <v>27.86</v>
      </c>
      <c r="K303">
        <v>72.14</v>
      </c>
      <c r="L303" s="9">
        <f t="shared" si="10"/>
        <v>1.5066833751044277</v>
      </c>
    </row>
    <row r="304" spans="1:12" x14ac:dyDescent="0.45">
      <c r="A304" t="s">
        <v>43</v>
      </c>
      <c r="B304">
        <v>3.04</v>
      </c>
      <c r="C304" s="15">
        <f t="shared" si="9"/>
        <v>9.9737532808398957</v>
      </c>
      <c r="D304">
        <v>0.09</v>
      </c>
      <c r="G304">
        <v>0.1</v>
      </c>
      <c r="J304">
        <v>27.95</v>
      </c>
      <c r="K304">
        <v>72.05</v>
      </c>
      <c r="L304" s="9">
        <f t="shared" si="10"/>
        <v>1.5048036758563073</v>
      </c>
    </row>
    <row r="305" spans="1:12" x14ac:dyDescent="0.45">
      <c r="A305" t="s">
        <v>43</v>
      </c>
      <c r="B305">
        <v>3.05</v>
      </c>
      <c r="C305" s="15">
        <f t="shared" si="9"/>
        <v>10.006561679790027</v>
      </c>
      <c r="D305">
        <v>0.09</v>
      </c>
      <c r="G305">
        <v>0.1</v>
      </c>
      <c r="J305">
        <v>28.04</v>
      </c>
      <c r="K305">
        <v>71.960000000000008</v>
      </c>
      <c r="L305" s="9">
        <f t="shared" si="10"/>
        <v>1.5029239766081872</v>
      </c>
    </row>
    <row r="306" spans="1:12" x14ac:dyDescent="0.45">
      <c r="A306" t="s">
        <v>43</v>
      </c>
      <c r="B306">
        <v>3.06</v>
      </c>
      <c r="C306" s="15">
        <f t="shared" si="9"/>
        <v>10.039370078740157</v>
      </c>
      <c r="D306">
        <v>0.09</v>
      </c>
      <c r="G306">
        <v>0.1</v>
      </c>
      <c r="J306">
        <v>28.13</v>
      </c>
      <c r="K306">
        <v>71.87</v>
      </c>
      <c r="L306" s="9">
        <f t="shared" si="10"/>
        <v>1.501044277360067</v>
      </c>
    </row>
    <row r="307" spans="1:12" x14ac:dyDescent="0.45">
      <c r="A307" t="s">
        <v>43</v>
      </c>
      <c r="B307">
        <v>3.07</v>
      </c>
      <c r="C307" s="15">
        <f t="shared" si="9"/>
        <v>10.072178477690288</v>
      </c>
      <c r="D307">
        <v>0.09</v>
      </c>
      <c r="G307">
        <v>0.1</v>
      </c>
      <c r="J307">
        <v>28.23</v>
      </c>
      <c r="K307">
        <v>71.77</v>
      </c>
      <c r="L307" s="9">
        <f t="shared" si="10"/>
        <v>1.498955722639933</v>
      </c>
    </row>
    <row r="308" spans="1:12" x14ac:dyDescent="0.45">
      <c r="A308" t="s">
        <v>43</v>
      </c>
      <c r="B308">
        <v>3.08</v>
      </c>
      <c r="C308" s="15">
        <f t="shared" si="9"/>
        <v>10.104986876640419</v>
      </c>
      <c r="D308">
        <v>0.09</v>
      </c>
      <c r="G308">
        <v>0.1</v>
      </c>
      <c r="J308">
        <v>28.32</v>
      </c>
      <c r="K308">
        <v>71.680000000000007</v>
      </c>
      <c r="L308" s="9">
        <f t="shared" si="10"/>
        <v>1.497076023391813</v>
      </c>
    </row>
    <row r="309" spans="1:12" x14ac:dyDescent="0.45">
      <c r="A309" t="s">
        <v>43</v>
      </c>
      <c r="B309">
        <v>3.09</v>
      </c>
      <c r="C309" s="15">
        <f t="shared" si="9"/>
        <v>10.137795275590552</v>
      </c>
      <c r="D309">
        <v>0.09</v>
      </c>
      <c r="G309">
        <v>0.1</v>
      </c>
      <c r="J309">
        <v>28.41</v>
      </c>
      <c r="K309">
        <v>71.59</v>
      </c>
      <c r="L309" s="9">
        <f t="shared" si="10"/>
        <v>1.4951963241436925</v>
      </c>
    </row>
    <row r="310" spans="1:12" x14ac:dyDescent="0.45">
      <c r="A310" t="s">
        <v>43</v>
      </c>
      <c r="B310">
        <v>3.1</v>
      </c>
      <c r="C310" s="15">
        <f t="shared" si="9"/>
        <v>10.170603674540683</v>
      </c>
      <c r="D310">
        <v>0.1</v>
      </c>
      <c r="G310">
        <v>0.11</v>
      </c>
      <c r="J310">
        <v>28.5</v>
      </c>
      <c r="K310">
        <v>81.5</v>
      </c>
      <c r="L310" s="9">
        <f t="shared" si="10"/>
        <v>1.7021720969089389</v>
      </c>
    </row>
    <row r="311" spans="1:12" x14ac:dyDescent="0.45">
      <c r="A311" t="s">
        <v>43</v>
      </c>
      <c r="B311">
        <v>3.11</v>
      </c>
      <c r="C311" s="15">
        <f t="shared" si="9"/>
        <v>10.203412073490814</v>
      </c>
      <c r="D311">
        <v>0.09</v>
      </c>
      <c r="G311">
        <v>0.11</v>
      </c>
      <c r="J311">
        <v>28.6</v>
      </c>
      <c r="K311">
        <v>81.400000000000006</v>
      </c>
      <c r="L311" s="9">
        <f t="shared" si="10"/>
        <v>1.7000835421888054</v>
      </c>
    </row>
    <row r="312" spans="1:12" x14ac:dyDescent="0.45">
      <c r="A312" t="s">
        <v>43</v>
      </c>
      <c r="B312">
        <v>3.12</v>
      </c>
      <c r="C312" s="15">
        <f t="shared" si="9"/>
        <v>10.236220472440944</v>
      </c>
      <c r="D312">
        <v>0.1</v>
      </c>
      <c r="G312">
        <v>0.11</v>
      </c>
      <c r="J312">
        <v>28.69</v>
      </c>
      <c r="K312">
        <v>81.31</v>
      </c>
      <c r="L312" s="9">
        <f t="shared" si="10"/>
        <v>1.6982038429406849</v>
      </c>
    </row>
    <row r="313" spans="1:12" x14ac:dyDescent="0.45">
      <c r="A313" t="s">
        <v>43</v>
      </c>
      <c r="B313">
        <v>3.13</v>
      </c>
      <c r="C313" s="15">
        <f t="shared" si="9"/>
        <v>10.269028871391075</v>
      </c>
      <c r="D313">
        <v>0.1</v>
      </c>
      <c r="G313">
        <v>0.11</v>
      </c>
      <c r="J313">
        <v>28.78</v>
      </c>
      <c r="K313">
        <v>81.22</v>
      </c>
      <c r="L313" s="9">
        <f t="shared" si="10"/>
        <v>1.6963241436925647</v>
      </c>
    </row>
    <row r="314" spans="1:12" x14ac:dyDescent="0.45">
      <c r="A314" t="s">
        <v>43</v>
      </c>
      <c r="B314">
        <v>3.14</v>
      </c>
      <c r="C314" s="15">
        <f t="shared" si="9"/>
        <v>10.301837270341208</v>
      </c>
      <c r="D314">
        <v>0.1</v>
      </c>
      <c r="G314">
        <v>0.11</v>
      </c>
      <c r="J314">
        <v>28.87</v>
      </c>
      <c r="K314">
        <v>81.13</v>
      </c>
      <c r="L314" s="9">
        <f t="shared" si="10"/>
        <v>1.6944444444444442</v>
      </c>
    </row>
    <row r="315" spans="1:12" x14ac:dyDescent="0.45">
      <c r="A315" t="s">
        <v>43</v>
      </c>
      <c r="B315">
        <v>3.15</v>
      </c>
      <c r="C315" s="15">
        <f t="shared" si="9"/>
        <v>10.334645669291339</v>
      </c>
      <c r="D315">
        <v>0.1</v>
      </c>
      <c r="G315">
        <v>0.11</v>
      </c>
      <c r="J315">
        <v>28.97</v>
      </c>
      <c r="K315">
        <v>81.03</v>
      </c>
      <c r="L315" s="9">
        <f t="shared" si="10"/>
        <v>1.6923558897243107</v>
      </c>
    </row>
    <row r="316" spans="1:12" x14ac:dyDescent="0.45">
      <c r="A316" t="s">
        <v>43</v>
      </c>
      <c r="B316">
        <v>3.16</v>
      </c>
      <c r="C316" s="15">
        <f t="shared" si="9"/>
        <v>10.36745406824147</v>
      </c>
      <c r="D316">
        <v>0.1</v>
      </c>
      <c r="G316">
        <v>0.11</v>
      </c>
      <c r="J316">
        <v>29.06</v>
      </c>
      <c r="K316">
        <v>80.94</v>
      </c>
      <c r="L316" s="9">
        <f t="shared" si="10"/>
        <v>1.6904761904761902</v>
      </c>
    </row>
    <row r="317" spans="1:12" x14ac:dyDescent="0.45">
      <c r="A317" t="s">
        <v>43</v>
      </c>
      <c r="B317">
        <v>3.17</v>
      </c>
      <c r="C317" s="15">
        <f t="shared" si="9"/>
        <v>10.400262467191601</v>
      </c>
      <c r="D317">
        <v>0.1</v>
      </c>
      <c r="G317">
        <v>0.11</v>
      </c>
      <c r="J317">
        <v>29.15</v>
      </c>
      <c r="K317">
        <v>80.849999999999994</v>
      </c>
      <c r="L317" s="9">
        <f t="shared" si="10"/>
        <v>1.68859649122807</v>
      </c>
    </row>
    <row r="318" spans="1:12" x14ac:dyDescent="0.45">
      <c r="A318" t="s">
        <v>43</v>
      </c>
      <c r="B318">
        <v>3.18</v>
      </c>
      <c r="C318" s="15">
        <f t="shared" si="9"/>
        <v>10.433070866141732</v>
      </c>
      <c r="D318">
        <v>0.1</v>
      </c>
      <c r="G318">
        <v>0.11</v>
      </c>
      <c r="J318">
        <v>29.24</v>
      </c>
      <c r="K318">
        <v>80.760000000000005</v>
      </c>
      <c r="L318" s="9">
        <f t="shared" si="10"/>
        <v>1.6867167919799499</v>
      </c>
    </row>
    <row r="319" spans="1:12" x14ac:dyDescent="0.45">
      <c r="A319" t="s">
        <v>43</v>
      </c>
      <c r="B319">
        <v>3.19</v>
      </c>
      <c r="C319" s="15">
        <f t="shared" si="9"/>
        <v>10.465879265091864</v>
      </c>
      <c r="D319">
        <v>0.11</v>
      </c>
      <c r="G319">
        <v>0.12</v>
      </c>
      <c r="J319">
        <v>29.34</v>
      </c>
      <c r="K319">
        <v>90.66</v>
      </c>
      <c r="L319" s="9">
        <f t="shared" si="10"/>
        <v>1.8934837092731829</v>
      </c>
    </row>
    <row r="320" spans="1:12" x14ac:dyDescent="0.45">
      <c r="A320" t="s">
        <v>43</v>
      </c>
      <c r="B320">
        <v>3.2</v>
      </c>
      <c r="C320" s="15">
        <f t="shared" si="9"/>
        <v>10.498687664041995</v>
      </c>
      <c r="D320">
        <v>0.11</v>
      </c>
      <c r="G320">
        <v>0.12</v>
      </c>
      <c r="J320">
        <v>29.43</v>
      </c>
      <c r="K320">
        <v>90.57</v>
      </c>
      <c r="L320" s="9">
        <f t="shared" si="10"/>
        <v>1.8916040100250624</v>
      </c>
    </row>
    <row r="321" spans="1:12" x14ac:dyDescent="0.45">
      <c r="A321" t="s">
        <v>43</v>
      </c>
      <c r="B321">
        <v>3.21</v>
      </c>
      <c r="C321" s="15">
        <f t="shared" si="9"/>
        <v>10.531496062992126</v>
      </c>
      <c r="D321">
        <v>0.11</v>
      </c>
      <c r="G321">
        <v>0.12</v>
      </c>
      <c r="J321">
        <v>29.52</v>
      </c>
      <c r="K321">
        <v>90.48</v>
      </c>
      <c r="L321" s="9">
        <f t="shared" si="10"/>
        <v>1.8897243107769424</v>
      </c>
    </row>
    <row r="322" spans="1:12" x14ac:dyDescent="0.45">
      <c r="A322" t="s">
        <v>43</v>
      </c>
      <c r="B322">
        <v>3.22</v>
      </c>
      <c r="C322" s="15">
        <f t="shared" si="9"/>
        <v>10.564304461942259</v>
      </c>
      <c r="D322">
        <v>0.11</v>
      </c>
      <c r="G322">
        <v>0.12</v>
      </c>
      <c r="J322">
        <v>29.61</v>
      </c>
      <c r="K322">
        <v>90.39</v>
      </c>
      <c r="L322" s="9">
        <f t="shared" si="10"/>
        <v>1.8878446115288219</v>
      </c>
    </row>
    <row r="323" spans="1:12" x14ac:dyDescent="0.45">
      <c r="A323" t="s">
        <v>43</v>
      </c>
      <c r="B323">
        <v>3.23</v>
      </c>
      <c r="C323" s="15">
        <f t="shared" si="9"/>
        <v>10.597112860892388</v>
      </c>
      <c r="D323">
        <v>0.11</v>
      </c>
      <c r="G323">
        <v>0.12</v>
      </c>
      <c r="J323">
        <v>29.71</v>
      </c>
      <c r="K323">
        <v>90.289999999999992</v>
      </c>
      <c r="L323" s="9">
        <f t="shared" si="10"/>
        <v>1.8857560568086882</v>
      </c>
    </row>
    <row r="324" spans="1:12" x14ac:dyDescent="0.45">
      <c r="A324" t="s">
        <v>43</v>
      </c>
      <c r="B324">
        <v>3.24</v>
      </c>
      <c r="C324" s="15">
        <f t="shared" si="9"/>
        <v>10.62992125984252</v>
      </c>
      <c r="D324">
        <v>0.11</v>
      </c>
      <c r="G324">
        <v>0.12</v>
      </c>
      <c r="J324">
        <v>29.8</v>
      </c>
      <c r="K324">
        <v>90.2</v>
      </c>
      <c r="L324" s="9">
        <f t="shared" si="10"/>
        <v>1.8838763575605681</v>
      </c>
    </row>
    <row r="325" spans="1:12" x14ac:dyDescent="0.45">
      <c r="A325" t="s">
        <v>43</v>
      </c>
      <c r="B325">
        <v>3.25</v>
      </c>
      <c r="C325" s="15">
        <f t="shared" ref="C325:C388" si="11">CONVERT(B325,"m","ft")</f>
        <v>10.662729658792651</v>
      </c>
      <c r="D325">
        <v>0.12</v>
      </c>
      <c r="G325">
        <v>0.13</v>
      </c>
      <c r="J325">
        <v>29.89</v>
      </c>
      <c r="K325">
        <v>100.11</v>
      </c>
      <c r="L325" s="9">
        <f t="shared" ref="L325:L388" si="12">K325/47.88</f>
        <v>2.0908521303258145</v>
      </c>
    </row>
    <row r="326" spans="1:12" x14ac:dyDescent="0.45">
      <c r="A326" t="s">
        <v>43</v>
      </c>
      <c r="B326">
        <v>3.26</v>
      </c>
      <c r="C326" s="15">
        <f t="shared" si="11"/>
        <v>10.69553805774278</v>
      </c>
      <c r="D326">
        <v>0.12</v>
      </c>
      <c r="G326">
        <v>0.13</v>
      </c>
      <c r="J326">
        <v>29.98</v>
      </c>
      <c r="K326">
        <v>100.02</v>
      </c>
      <c r="L326" s="9">
        <f t="shared" si="12"/>
        <v>2.088972431077694</v>
      </c>
    </row>
    <row r="327" spans="1:12" x14ac:dyDescent="0.45">
      <c r="A327" t="s">
        <v>43</v>
      </c>
      <c r="B327">
        <v>3.27</v>
      </c>
      <c r="C327" s="15">
        <f t="shared" si="11"/>
        <v>10.728346456692913</v>
      </c>
      <c r="D327">
        <v>0.12</v>
      </c>
      <c r="G327">
        <v>0.13</v>
      </c>
      <c r="J327">
        <v>30.08</v>
      </c>
      <c r="K327">
        <v>99.92</v>
      </c>
      <c r="L327" s="9">
        <f t="shared" si="12"/>
        <v>2.0868838763575606</v>
      </c>
    </row>
    <row r="328" spans="1:12" x14ac:dyDescent="0.45">
      <c r="A328" t="s">
        <v>43</v>
      </c>
      <c r="B328">
        <v>3.28</v>
      </c>
      <c r="C328" s="15">
        <f t="shared" si="11"/>
        <v>10.761154855643044</v>
      </c>
      <c r="D328">
        <v>0.12</v>
      </c>
      <c r="G328">
        <v>0.13</v>
      </c>
      <c r="J328">
        <v>30.17</v>
      </c>
      <c r="K328">
        <v>99.83</v>
      </c>
      <c r="L328" s="9">
        <f t="shared" si="12"/>
        <v>2.0850041771094401</v>
      </c>
    </row>
    <row r="329" spans="1:12" x14ac:dyDescent="0.45">
      <c r="A329" t="s">
        <v>43</v>
      </c>
      <c r="B329">
        <v>3.29</v>
      </c>
      <c r="C329" s="15">
        <f t="shared" si="11"/>
        <v>10.793963254593177</v>
      </c>
      <c r="D329">
        <v>0.12</v>
      </c>
      <c r="G329">
        <v>0.13</v>
      </c>
      <c r="J329">
        <v>30.26</v>
      </c>
      <c r="K329">
        <v>99.74</v>
      </c>
      <c r="L329" s="9">
        <f t="shared" si="12"/>
        <v>2.0831244778613196</v>
      </c>
    </row>
    <row r="330" spans="1:12" x14ac:dyDescent="0.45">
      <c r="A330" t="s">
        <v>43</v>
      </c>
      <c r="B330">
        <v>3.3</v>
      </c>
      <c r="C330" s="15">
        <f t="shared" si="11"/>
        <v>10.826771653543307</v>
      </c>
      <c r="D330">
        <v>0.12</v>
      </c>
      <c r="G330">
        <v>0.13</v>
      </c>
      <c r="J330">
        <v>30.35</v>
      </c>
      <c r="K330">
        <v>99.65</v>
      </c>
      <c r="L330" s="9">
        <f t="shared" si="12"/>
        <v>2.0812447786131996</v>
      </c>
    </row>
    <row r="331" spans="1:12" x14ac:dyDescent="0.45">
      <c r="A331" t="s">
        <v>43</v>
      </c>
      <c r="B331">
        <v>3.31</v>
      </c>
      <c r="C331" s="15">
        <f t="shared" si="11"/>
        <v>10.859580052493438</v>
      </c>
      <c r="D331">
        <v>0.12</v>
      </c>
      <c r="G331">
        <v>0.13</v>
      </c>
      <c r="J331">
        <v>30.44</v>
      </c>
      <c r="K331">
        <v>99.56</v>
      </c>
      <c r="L331" s="9">
        <f t="shared" si="12"/>
        <v>2.0793650793650791</v>
      </c>
    </row>
    <row r="332" spans="1:12" x14ac:dyDescent="0.45">
      <c r="A332" t="s">
        <v>43</v>
      </c>
      <c r="B332">
        <v>3.32</v>
      </c>
      <c r="C332" s="15">
        <f t="shared" si="11"/>
        <v>10.892388451443569</v>
      </c>
      <c r="D332">
        <v>0.12</v>
      </c>
      <c r="G332">
        <v>0.13</v>
      </c>
      <c r="J332">
        <v>30.54</v>
      </c>
      <c r="K332">
        <v>99.460000000000008</v>
      </c>
      <c r="L332" s="9">
        <f t="shared" si="12"/>
        <v>2.0772765246449456</v>
      </c>
    </row>
    <row r="333" spans="1:12" x14ac:dyDescent="0.45">
      <c r="A333" t="s">
        <v>43</v>
      </c>
      <c r="B333">
        <v>3.33</v>
      </c>
      <c r="C333" s="15">
        <f t="shared" si="11"/>
        <v>10.9251968503937</v>
      </c>
      <c r="D333">
        <v>0.12</v>
      </c>
      <c r="G333">
        <v>0.13</v>
      </c>
      <c r="J333">
        <v>30.63</v>
      </c>
      <c r="K333">
        <v>99.37</v>
      </c>
      <c r="L333" s="9">
        <f t="shared" si="12"/>
        <v>2.0753968253968256</v>
      </c>
    </row>
    <row r="334" spans="1:12" x14ac:dyDescent="0.45">
      <c r="A334" t="s">
        <v>43</v>
      </c>
      <c r="B334">
        <v>3.34</v>
      </c>
      <c r="C334" s="15">
        <f t="shared" si="11"/>
        <v>10.958005249343833</v>
      </c>
      <c r="D334">
        <v>0.12</v>
      </c>
      <c r="G334">
        <v>0.13</v>
      </c>
      <c r="J334">
        <v>30.72</v>
      </c>
      <c r="K334">
        <v>99.28</v>
      </c>
      <c r="L334" s="9">
        <f t="shared" si="12"/>
        <v>2.0735171261487051</v>
      </c>
    </row>
    <row r="335" spans="1:12" x14ac:dyDescent="0.45">
      <c r="A335" t="s">
        <v>43</v>
      </c>
      <c r="B335">
        <v>3.35</v>
      </c>
      <c r="C335" s="15">
        <f t="shared" si="11"/>
        <v>10.990813648293964</v>
      </c>
      <c r="D335">
        <v>0.12</v>
      </c>
      <c r="G335">
        <v>0.13</v>
      </c>
      <c r="J335">
        <v>30.81</v>
      </c>
      <c r="K335">
        <v>99.19</v>
      </c>
      <c r="L335" s="9">
        <f t="shared" si="12"/>
        <v>2.0716374269005846</v>
      </c>
    </row>
    <row r="336" spans="1:12" x14ac:dyDescent="0.45">
      <c r="A336" t="s">
        <v>43</v>
      </c>
      <c r="B336">
        <v>3.36</v>
      </c>
      <c r="C336" s="15">
        <f t="shared" si="11"/>
        <v>11.023622047244094</v>
      </c>
      <c r="D336">
        <v>0.12</v>
      </c>
      <c r="G336">
        <v>0.13</v>
      </c>
      <c r="J336">
        <v>30.91</v>
      </c>
      <c r="K336">
        <v>99.09</v>
      </c>
      <c r="L336" s="9">
        <f t="shared" si="12"/>
        <v>2.0695488721804511</v>
      </c>
    </row>
    <row r="337" spans="1:12" x14ac:dyDescent="0.45">
      <c r="A337" t="s">
        <v>43</v>
      </c>
      <c r="B337">
        <v>3.37</v>
      </c>
      <c r="C337" s="15">
        <f t="shared" si="11"/>
        <v>11.056430446194225</v>
      </c>
      <c r="D337">
        <v>0.12</v>
      </c>
      <c r="G337">
        <v>0.13</v>
      </c>
      <c r="J337">
        <v>31</v>
      </c>
      <c r="K337">
        <v>99</v>
      </c>
      <c r="L337" s="9">
        <f t="shared" si="12"/>
        <v>2.0676691729323307</v>
      </c>
    </row>
    <row r="338" spans="1:12" x14ac:dyDescent="0.45">
      <c r="A338" t="s">
        <v>43</v>
      </c>
      <c r="B338">
        <v>3.38</v>
      </c>
      <c r="C338" s="15">
        <f t="shared" si="11"/>
        <v>11.089238845144356</v>
      </c>
      <c r="D338">
        <v>0.12</v>
      </c>
      <c r="G338">
        <v>0.13</v>
      </c>
      <c r="J338">
        <v>31.09</v>
      </c>
      <c r="K338">
        <v>98.91</v>
      </c>
      <c r="L338" s="9">
        <f t="shared" si="12"/>
        <v>2.0657894736842102</v>
      </c>
    </row>
    <row r="339" spans="1:12" x14ac:dyDescent="0.45">
      <c r="A339" t="s">
        <v>43</v>
      </c>
      <c r="B339">
        <v>3.39</v>
      </c>
      <c r="C339" s="15">
        <f t="shared" si="11"/>
        <v>11.122047244094489</v>
      </c>
      <c r="D339">
        <v>0.11</v>
      </c>
      <c r="G339">
        <v>0.13</v>
      </c>
      <c r="J339">
        <v>31.18</v>
      </c>
      <c r="K339">
        <v>98.82</v>
      </c>
      <c r="L339" s="9">
        <f t="shared" si="12"/>
        <v>2.0639097744360901</v>
      </c>
    </row>
    <row r="340" spans="1:12" x14ac:dyDescent="0.45">
      <c r="A340" t="s">
        <v>43</v>
      </c>
      <c r="B340">
        <v>3.4</v>
      </c>
      <c r="C340" s="15">
        <f t="shared" si="11"/>
        <v>11.15485564304462</v>
      </c>
      <c r="D340">
        <v>0.11</v>
      </c>
      <c r="G340">
        <v>0.13</v>
      </c>
      <c r="J340">
        <v>31.28</v>
      </c>
      <c r="K340">
        <v>98.72</v>
      </c>
      <c r="L340" s="9">
        <f t="shared" si="12"/>
        <v>2.0618212197159562</v>
      </c>
    </row>
    <row r="341" spans="1:12" x14ac:dyDescent="0.45">
      <c r="A341" t="s">
        <v>43</v>
      </c>
      <c r="B341">
        <v>3.41</v>
      </c>
      <c r="C341" s="15">
        <f t="shared" si="11"/>
        <v>11.187664041994751</v>
      </c>
      <c r="D341">
        <v>0.12</v>
      </c>
      <c r="G341">
        <v>0.13</v>
      </c>
      <c r="J341">
        <v>31.37</v>
      </c>
      <c r="K341">
        <v>98.63</v>
      </c>
      <c r="L341" s="9">
        <f t="shared" si="12"/>
        <v>2.0599415204678362</v>
      </c>
    </row>
    <row r="342" spans="1:12" x14ac:dyDescent="0.45">
      <c r="A342" t="s">
        <v>43</v>
      </c>
      <c r="B342">
        <v>3.42</v>
      </c>
      <c r="C342" s="15">
        <f t="shared" si="11"/>
        <v>11.220472440944881</v>
      </c>
      <c r="D342">
        <v>0.12</v>
      </c>
      <c r="G342">
        <v>0.13</v>
      </c>
      <c r="J342">
        <v>31.46</v>
      </c>
      <c r="K342">
        <v>98.539999999999992</v>
      </c>
      <c r="L342" s="9">
        <f t="shared" si="12"/>
        <v>2.0580618212197157</v>
      </c>
    </row>
    <row r="343" spans="1:12" x14ac:dyDescent="0.45">
      <c r="A343" t="s">
        <v>43</v>
      </c>
      <c r="B343">
        <v>3.43</v>
      </c>
      <c r="C343" s="15">
        <f t="shared" si="11"/>
        <v>11.253280839895012</v>
      </c>
      <c r="D343">
        <v>0.12</v>
      </c>
      <c r="G343">
        <v>0.13</v>
      </c>
      <c r="J343">
        <v>31.55</v>
      </c>
      <c r="K343">
        <v>98.45</v>
      </c>
      <c r="L343" s="9">
        <f t="shared" si="12"/>
        <v>2.0561821219715957</v>
      </c>
    </row>
    <row r="344" spans="1:12" x14ac:dyDescent="0.45">
      <c r="A344" t="s">
        <v>43</v>
      </c>
      <c r="B344">
        <v>3.44</v>
      </c>
      <c r="C344" s="15">
        <f t="shared" si="11"/>
        <v>11.286089238845145</v>
      </c>
      <c r="D344">
        <v>0.11</v>
      </c>
      <c r="G344">
        <v>0.13</v>
      </c>
      <c r="J344">
        <v>31.65</v>
      </c>
      <c r="K344">
        <v>98.35</v>
      </c>
      <c r="L344" s="9">
        <f t="shared" si="12"/>
        <v>2.0540935672514617</v>
      </c>
    </row>
    <row r="345" spans="1:12" x14ac:dyDescent="0.45">
      <c r="A345" t="s">
        <v>43</v>
      </c>
      <c r="B345">
        <v>3.45</v>
      </c>
      <c r="C345" s="15">
        <f t="shared" si="11"/>
        <v>11.318897637795276</v>
      </c>
      <c r="D345">
        <v>0.12</v>
      </c>
      <c r="G345">
        <v>0.13</v>
      </c>
      <c r="J345">
        <v>31.74</v>
      </c>
      <c r="K345">
        <v>98.26</v>
      </c>
      <c r="L345" s="9">
        <f t="shared" si="12"/>
        <v>2.0522138680033417</v>
      </c>
    </row>
    <row r="346" spans="1:12" x14ac:dyDescent="0.45">
      <c r="A346" t="s">
        <v>43</v>
      </c>
      <c r="B346">
        <v>3.46</v>
      </c>
      <c r="C346" s="15">
        <f t="shared" si="11"/>
        <v>11.351706036745407</v>
      </c>
      <c r="D346">
        <v>0.12</v>
      </c>
      <c r="G346">
        <v>0.13</v>
      </c>
      <c r="J346">
        <v>31.83</v>
      </c>
      <c r="K346">
        <v>98.17</v>
      </c>
      <c r="L346" s="9">
        <f t="shared" si="12"/>
        <v>2.0503341687552212</v>
      </c>
    </row>
    <row r="347" spans="1:12" x14ac:dyDescent="0.45">
      <c r="A347" t="s">
        <v>43</v>
      </c>
      <c r="B347">
        <v>3.47</v>
      </c>
      <c r="C347" s="15">
        <f t="shared" si="11"/>
        <v>11.384514435695538</v>
      </c>
      <c r="D347">
        <v>0.12</v>
      </c>
      <c r="G347">
        <v>0.13</v>
      </c>
      <c r="J347">
        <v>31.92</v>
      </c>
      <c r="K347">
        <v>98.08</v>
      </c>
      <c r="L347" s="9">
        <f t="shared" si="12"/>
        <v>2.0484544695071008</v>
      </c>
    </row>
    <row r="348" spans="1:12" x14ac:dyDescent="0.45">
      <c r="A348" t="s">
        <v>43</v>
      </c>
      <c r="B348">
        <v>3.48</v>
      </c>
      <c r="C348" s="15">
        <f t="shared" si="11"/>
        <v>11.417322834645669</v>
      </c>
      <c r="D348">
        <v>0.11</v>
      </c>
      <c r="G348">
        <v>0.13</v>
      </c>
      <c r="J348">
        <v>32.020000000000003</v>
      </c>
      <c r="K348">
        <v>97.97999999999999</v>
      </c>
      <c r="L348" s="9">
        <f t="shared" si="12"/>
        <v>2.0463659147869673</v>
      </c>
    </row>
    <row r="349" spans="1:12" x14ac:dyDescent="0.45">
      <c r="A349" t="s">
        <v>43</v>
      </c>
      <c r="B349">
        <v>3.49</v>
      </c>
      <c r="C349" s="15">
        <f t="shared" si="11"/>
        <v>11.450131233595801</v>
      </c>
      <c r="D349">
        <v>0.11</v>
      </c>
      <c r="G349">
        <v>0.13</v>
      </c>
      <c r="J349">
        <v>32.11</v>
      </c>
      <c r="K349">
        <v>97.89</v>
      </c>
      <c r="L349" s="9">
        <f t="shared" si="12"/>
        <v>2.0444862155388472</v>
      </c>
    </row>
    <row r="350" spans="1:12" x14ac:dyDescent="0.45">
      <c r="A350" t="s">
        <v>43</v>
      </c>
      <c r="B350">
        <v>3.5</v>
      </c>
      <c r="C350" s="15">
        <f t="shared" si="11"/>
        <v>11.482939632545932</v>
      </c>
      <c r="D350">
        <v>0.12</v>
      </c>
      <c r="G350">
        <v>0.13</v>
      </c>
      <c r="J350">
        <v>32.200000000000003</v>
      </c>
      <c r="K350">
        <v>97.8</v>
      </c>
      <c r="L350" s="9">
        <f t="shared" si="12"/>
        <v>2.0426065162907268</v>
      </c>
    </row>
    <row r="351" spans="1:12" x14ac:dyDescent="0.45">
      <c r="A351" t="s">
        <v>43</v>
      </c>
      <c r="B351">
        <v>3.51</v>
      </c>
      <c r="C351" s="15">
        <f t="shared" si="11"/>
        <v>11.515748031496063</v>
      </c>
      <c r="D351">
        <v>0.12</v>
      </c>
      <c r="G351">
        <v>0.13</v>
      </c>
      <c r="J351">
        <v>32.29</v>
      </c>
      <c r="K351">
        <v>97.710000000000008</v>
      </c>
      <c r="L351" s="9">
        <f t="shared" si="12"/>
        <v>2.0407268170426067</v>
      </c>
    </row>
    <row r="352" spans="1:12" x14ac:dyDescent="0.45">
      <c r="A352" t="s">
        <v>43</v>
      </c>
      <c r="B352">
        <v>3.52</v>
      </c>
      <c r="C352" s="15">
        <f t="shared" si="11"/>
        <v>11.548556430446194</v>
      </c>
      <c r="D352">
        <v>0.12</v>
      </c>
      <c r="G352">
        <v>0.13</v>
      </c>
      <c r="J352">
        <v>32.380000000000003</v>
      </c>
      <c r="K352">
        <v>97.62</v>
      </c>
      <c r="L352" s="9">
        <f t="shared" si="12"/>
        <v>2.0388471177944862</v>
      </c>
    </row>
    <row r="353" spans="1:12" x14ac:dyDescent="0.45">
      <c r="A353" t="s">
        <v>43</v>
      </c>
      <c r="B353">
        <v>3.53</v>
      </c>
      <c r="C353" s="15">
        <f t="shared" si="11"/>
        <v>11.581364829396325</v>
      </c>
      <c r="D353">
        <v>0.12</v>
      </c>
      <c r="G353">
        <v>0.13</v>
      </c>
      <c r="J353">
        <v>32.479999999999997</v>
      </c>
      <c r="K353">
        <v>97.52000000000001</v>
      </c>
      <c r="L353" s="9">
        <f t="shared" si="12"/>
        <v>2.0367585630743528</v>
      </c>
    </row>
    <row r="354" spans="1:12" x14ac:dyDescent="0.45">
      <c r="A354" t="s">
        <v>43</v>
      </c>
      <c r="B354">
        <v>3.54</v>
      </c>
      <c r="C354" s="15">
        <f t="shared" si="11"/>
        <v>11.614173228346457</v>
      </c>
      <c r="D354">
        <v>0.12</v>
      </c>
      <c r="G354">
        <v>0.13</v>
      </c>
      <c r="J354">
        <v>32.57</v>
      </c>
      <c r="K354">
        <v>97.43</v>
      </c>
      <c r="L354" s="9">
        <f t="shared" si="12"/>
        <v>2.0348788638262323</v>
      </c>
    </row>
    <row r="355" spans="1:12" x14ac:dyDescent="0.45">
      <c r="A355" t="s">
        <v>43</v>
      </c>
      <c r="B355">
        <v>3.55</v>
      </c>
      <c r="C355" s="15">
        <f t="shared" si="11"/>
        <v>11.646981627296588</v>
      </c>
      <c r="D355">
        <v>0.12</v>
      </c>
      <c r="G355">
        <v>0.13</v>
      </c>
      <c r="J355">
        <v>32.659999999999997</v>
      </c>
      <c r="K355">
        <v>97.34</v>
      </c>
      <c r="L355" s="9">
        <f t="shared" si="12"/>
        <v>2.0329991645781118</v>
      </c>
    </row>
    <row r="356" spans="1:12" x14ac:dyDescent="0.45">
      <c r="A356" t="s">
        <v>43</v>
      </c>
      <c r="B356">
        <v>3.56</v>
      </c>
      <c r="C356" s="15">
        <f t="shared" si="11"/>
        <v>11.679790026246719</v>
      </c>
      <c r="D356">
        <v>0.12</v>
      </c>
      <c r="G356">
        <v>0.13</v>
      </c>
      <c r="J356">
        <v>32.75</v>
      </c>
      <c r="K356">
        <v>97.25</v>
      </c>
      <c r="L356" s="9">
        <f t="shared" si="12"/>
        <v>2.0311194653299913</v>
      </c>
    </row>
    <row r="357" spans="1:12" x14ac:dyDescent="0.45">
      <c r="A357" t="s">
        <v>43</v>
      </c>
      <c r="B357">
        <v>3.57</v>
      </c>
      <c r="C357" s="15">
        <f t="shared" si="11"/>
        <v>11.71259842519685</v>
      </c>
      <c r="D357">
        <v>0.12</v>
      </c>
      <c r="G357">
        <v>0.13</v>
      </c>
      <c r="J357">
        <v>32.85</v>
      </c>
      <c r="K357">
        <v>97.15</v>
      </c>
      <c r="L357" s="9">
        <f t="shared" si="12"/>
        <v>2.0290309106098579</v>
      </c>
    </row>
    <row r="358" spans="1:12" x14ac:dyDescent="0.45">
      <c r="A358" t="s">
        <v>43</v>
      </c>
      <c r="B358">
        <v>3.58</v>
      </c>
      <c r="C358" s="15">
        <f t="shared" si="11"/>
        <v>11.745406824146981</v>
      </c>
      <c r="D358">
        <v>0.12</v>
      </c>
      <c r="G358">
        <v>0.13</v>
      </c>
      <c r="J358">
        <v>32.94</v>
      </c>
      <c r="K358">
        <v>97.06</v>
      </c>
      <c r="L358" s="9">
        <f t="shared" si="12"/>
        <v>2.0271512113617378</v>
      </c>
    </row>
    <row r="359" spans="1:12" x14ac:dyDescent="0.45">
      <c r="A359" t="s">
        <v>43</v>
      </c>
      <c r="B359">
        <v>3.59</v>
      </c>
      <c r="C359" s="15">
        <f t="shared" si="11"/>
        <v>11.778215223097114</v>
      </c>
      <c r="D359">
        <v>0.12</v>
      </c>
      <c r="G359">
        <v>0.13</v>
      </c>
      <c r="J359">
        <v>33.03</v>
      </c>
      <c r="K359">
        <v>96.97</v>
      </c>
      <c r="L359" s="9">
        <f t="shared" si="12"/>
        <v>2.0252715121136173</v>
      </c>
    </row>
    <row r="360" spans="1:12" x14ac:dyDescent="0.45">
      <c r="A360" t="s">
        <v>43</v>
      </c>
      <c r="B360">
        <v>3.6</v>
      </c>
      <c r="C360" s="15">
        <f t="shared" si="11"/>
        <v>11.811023622047244</v>
      </c>
      <c r="D360">
        <v>0.12</v>
      </c>
      <c r="G360">
        <v>0.13</v>
      </c>
      <c r="J360">
        <v>33.119999999999997</v>
      </c>
      <c r="K360">
        <v>96.88</v>
      </c>
      <c r="L360" s="9">
        <f t="shared" si="12"/>
        <v>2.0233918128654969</v>
      </c>
    </row>
    <row r="361" spans="1:12" x14ac:dyDescent="0.45">
      <c r="A361" t="s">
        <v>43</v>
      </c>
      <c r="B361">
        <v>3.61</v>
      </c>
      <c r="C361" s="15">
        <f t="shared" si="11"/>
        <v>11.843832020997375</v>
      </c>
      <c r="D361">
        <v>0.12</v>
      </c>
      <c r="G361">
        <v>0.13</v>
      </c>
      <c r="J361">
        <v>33.22</v>
      </c>
      <c r="K361">
        <v>96.78</v>
      </c>
      <c r="L361" s="9">
        <f t="shared" si="12"/>
        <v>2.0213032581453634</v>
      </c>
    </row>
    <row r="362" spans="1:12" x14ac:dyDescent="0.45">
      <c r="A362" t="s">
        <v>43</v>
      </c>
      <c r="B362">
        <v>3.62</v>
      </c>
      <c r="C362" s="15">
        <f t="shared" si="11"/>
        <v>11.876640419947506</v>
      </c>
      <c r="D362">
        <v>0.12</v>
      </c>
      <c r="G362">
        <v>0.13</v>
      </c>
      <c r="J362">
        <v>33.31</v>
      </c>
      <c r="K362">
        <v>96.69</v>
      </c>
      <c r="L362" s="9">
        <f t="shared" si="12"/>
        <v>2.0194235588972429</v>
      </c>
    </row>
    <row r="363" spans="1:12" x14ac:dyDescent="0.45">
      <c r="A363" t="s">
        <v>43</v>
      </c>
      <c r="B363">
        <v>3.63</v>
      </c>
      <c r="C363" s="15">
        <f t="shared" si="11"/>
        <v>11.909448818897637</v>
      </c>
      <c r="D363">
        <v>0.12</v>
      </c>
      <c r="G363">
        <v>0.13</v>
      </c>
      <c r="J363">
        <v>33.4</v>
      </c>
      <c r="K363">
        <v>96.6</v>
      </c>
      <c r="L363" s="9">
        <f t="shared" si="12"/>
        <v>2.0175438596491224</v>
      </c>
    </row>
    <row r="364" spans="1:12" x14ac:dyDescent="0.45">
      <c r="A364" t="s">
        <v>43</v>
      </c>
      <c r="B364">
        <v>3.64</v>
      </c>
      <c r="C364" s="15">
        <f t="shared" si="11"/>
        <v>11.94225721784777</v>
      </c>
      <c r="D364">
        <v>0.12</v>
      </c>
      <c r="G364">
        <v>0.13</v>
      </c>
      <c r="J364">
        <v>33.49</v>
      </c>
      <c r="K364">
        <v>96.509999999999991</v>
      </c>
      <c r="L364" s="9">
        <f t="shared" si="12"/>
        <v>2.0156641604010024</v>
      </c>
    </row>
    <row r="365" spans="1:12" x14ac:dyDescent="0.45">
      <c r="A365" t="s">
        <v>43</v>
      </c>
      <c r="B365">
        <v>3.65</v>
      </c>
      <c r="C365" s="15">
        <f t="shared" si="11"/>
        <v>11.975065616797901</v>
      </c>
      <c r="D365">
        <v>0.12</v>
      </c>
      <c r="G365">
        <v>0.13</v>
      </c>
      <c r="J365">
        <v>33.590000000000003</v>
      </c>
      <c r="K365">
        <v>96.41</v>
      </c>
      <c r="L365" s="9">
        <f t="shared" si="12"/>
        <v>2.0135756056808685</v>
      </c>
    </row>
    <row r="366" spans="1:12" x14ac:dyDescent="0.45">
      <c r="A366" t="s">
        <v>43</v>
      </c>
      <c r="B366">
        <v>3.66</v>
      </c>
      <c r="C366" s="15">
        <f t="shared" si="11"/>
        <v>12.007874015748031</v>
      </c>
      <c r="D366">
        <v>0.12</v>
      </c>
      <c r="G366">
        <v>0.13</v>
      </c>
      <c r="J366">
        <v>33.68</v>
      </c>
      <c r="K366">
        <v>96.32</v>
      </c>
      <c r="L366" s="9">
        <f t="shared" si="12"/>
        <v>2.0116959064327484</v>
      </c>
    </row>
    <row r="367" spans="1:12" x14ac:dyDescent="0.45">
      <c r="A367" t="s">
        <v>43</v>
      </c>
      <c r="B367">
        <v>3.67</v>
      </c>
      <c r="C367" s="15">
        <f t="shared" si="11"/>
        <v>12.040682414698162</v>
      </c>
      <c r="D367">
        <v>0.12</v>
      </c>
      <c r="G367">
        <v>0.14000000000000001</v>
      </c>
      <c r="J367">
        <v>33.770000000000003</v>
      </c>
      <c r="K367">
        <v>106.22999999999999</v>
      </c>
      <c r="L367" s="9">
        <f t="shared" si="12"/>
        <v>2.2186716791979948</v>
      </c>
    </row>
    <row r="368" spans="1:12" x14ac:dyDescent="0.45">
      <c r="A368" t="s">
        <v>43</v>
      </c>
      <c r="B368">
        <v>3.68</v>
      </c>
      <c r="C368" s="15">
        <f t="shared" si="11"/>
        <v>12.073490813648293</v>
      </c>
      <c r="D368">
        <v>0.12</v>
      </c>
      <c r="G368">
        <v>0.14000000000000001</v>
      </c>
      <c r="J368">
        <v>33.86</v>
      </c>
      <c r="K368">
        <v>106.14</v>
      </c>
      <c r="L368" s="9">
        <f t="shared" si="12"/>
        <v>2.2167919799498748</v>
      </c>
    </row>
    <row r="369" spans="1:12" x14ac:dyDescent="0.45">
      <c r="A369" t="s">
        <v>43</v>
      </c>
      <c r="B369">
        <v>3.69</v>
      </c>
      <c r="C369" s="15">
        <f t="shared" si="11"/>
        <v>12.106299212598426</v>
      </c>
      <c r="D369">
        <v>0.12</v>
      </c>
      <c r="G369">
        <v>0.13</v>
      </c>
      <c r="J369">
        <v>33.96</v>
      </c>
      <c r="K369">
        <v>96.039999999999992</v>
      </c>
      <c r="L369" s="9">
        <f t="shared" si="12"/>
        <v>2.005847953216374</v>
      </c>
    </row>
    <row r="370" spans="1:12" x14ac:dyDescent="0.45">
      <c r="A370" t="s">
        <v>43</v>
      </c>
      <c r="B370">
        <v>3.7</v>
      </c>
      <c r="C370" s="15">
        <f t="shared" si="11"/>
        <v>12.139107611548557</v>
      </c>
      <c r="D370">
        <v>0.12</v>
      </c>
      <c r="G370">
        <v>0.13</v>
      </c>
      <c r="J370">
        <v>34.049999999999997</v>
      </c>
      <c r="K370">
        <v>95.95</v>
      </c>
      <c r="L370" s="9">
        <f t="shared" si="12"/>
        <v>2.003968253968254</v>
      </c>
    </row>
    <row r="371" spans="1:12" x14ac:dyDescent="0.45">
      <c r="A371" t="s">
        <v>43</v>
      </c>
      <c r="B371">
        <v>3.71</v>
      </c>
      <c r="C371" s="15">
        <f t="shared" si="11"/>
        <v>12.171916010498688</v>
      </c>
      <c r="D371">
        <v>0.12</v>
      </c>
      <c r="G371">
        <v>0.14000000000000001</v>
      </c>
      <c r="J371">
        <v>34.14</v>
      </c>
      <c r="K371">
        <v>105.86</v>
      </c>
      <c r="L371" s="9">
        <f t="shared" si="12"/>
        <v>2.2109440267335003</v>
      </c>
    </row>
    <row r="372" spans="1:12" x14ac:dyDescent="0.45">
      <c r="A372" t="s">
        <v>43</v>
      </c>
      <c r="B372">
        <v>3.73</v>
      </c>
      <c r="C372" s="15">
        <f t="shared" si="11"/>
        <v>12.237532808398949</v>
      </c>
      <c r="D372">
        <v>0.12</v>
      </c>
      <c r="G372">
        <v>0.14000000000000001</v>
      </c>
      <c r="J372">
        <v>34.229999999999997</v>
      </c>
      <c r="K372">
        <v>105.77000000000001</v>
      </c>
      <c r="L372" s="9">
        <f t="shared" si="12"/>
        <v>2.2090643274853803</v>
      </c>
    </row>
    <row r="373" spans="1:12" x14ac:dyDescent="0.45">
      <c r="A373" t="s">
        <v>43</v>
      </c>
      <c r="B373">
        <v>3.73</v>
      </c>
      <c r="C373" s="15">
        <f t="shared" si="11"/>
        <v>12.237532808398949</v>
      </c>
      <c r="D373">
        <v>0.12</v>
      </c>
      <c r="G373">
        <v>0.14000000000000001</v>
      </c>
      <c r="J373">
        <v>34.32</v>
      </c>
      <c r="K373">
        <v>105.68</v>
      </c>
      <c r="L373" s="9">
        <f t="shared" si="12"/>
        <v>2.2071846282372598</v>
      </c>
    </row>
    <row r="374" spans="1:12" x14ac:dyDescent="0.45">
      <c r="A374" t="s">
        <v>43</v>
      </c>
      <c r="B374">
        <v>3.75</v>
      </c>
      <c r="C374" s="15">
        <f t="shared" si="11"/>
        <v>12.303149606299213</v>
      </c>
      <c r="D374">
        <v>0.12</v>
      </c>
      <c r="G374">
        <v>0.14000000000000001</v>
      </c>
      <c r="J374">
        <v>34.42</v>
      </c>
      <c r="K374">
        <v>105.58</v>
      </c>
      <c r="L374" s="9">
        <f t="shared" si="12"/>
        <v>2.2050960735171259</v>
      </c>
    </row>
    <row r="375" spans="1:12" x14ac:dyDescent="0.45">
      <c r="A375" t="s">
        <v>43</v>
      </c>
      <c r="B375">
        <v>3.76</v>
      </c>
      <c r="C375" s="15">
        <f t="shared" si="11"/>
        <v>12.335958005249344</v>
      </c>
      <c r="D375">
        <v>0.12</v>
      </c>
      <c r="G375">
        <v>0.14000000000000001</v>
      </c>
      <c r="J375">
        <v>34.51</v>
      </c>
      <c r="K375">
        <v>105.49000000000001</v>
      </c>
      <c r="L375" s="9">
        <f t="shared" si="12"/>
        <v>2.2032163742690059</v>
      </c>
    </row>
    <row r="376" spans="1:12" x14ac:dyDescent="0.45">
      <c r="A376" t="s">
        <v>43</v>
      </c>
      <c r="B376">
        <v>3.77</v>
      </c>
      <c r="C376" s="15">
        <f t="shared" si="11"/>
        <v>12.368766404199475</v>
      </c>
      <c r="D376">
        <v>0.12</v>
      </c>
      <c r="G376">
        <v>0.14000000000000001</v>
      </c>
      <c r="J376">
        <v>34.6</v>
      </c>
      <c r="K376">
        <v>105.4</v>
      </c>
      <c r="L376" s="9">
        <f t="shared" si="12"/>
        <v>2.2013366750208854</v>
      </c>
    </row>
    <row r="377" spans="1:12" x14ac:dyDescent="0.45">
      <c r="A377" t="s">
        <v>43</v>
      </c>
      <c r="B377">
        <v>3.78</v>
      </c>
      <c r="C377" s="15">
        <f t="shared" si="11"/>
        <v>12.401574803149606</v>
      </c>
      <c r="D377">
        <v>0.12</v>
      </c>
      <c r="G377">
        <v>0.14000000000000001</v>
      </c>
      <c r="J377">
        <v>34.700000000000003</v>
      </c>
      <c r="K377">
        <v>105.3</v>
      </c>
      <c r="L377" s="9">
        <f t="shared" si="12"/>
        <v>2.1992481203007519</v>
      </c>
    </row>
    <row r="378" spans="1:12" x14ac:dyDescent="0.45">
      <c r="A378" t="s">
        <v>43</v>
      </c>
      <c r="B378">
        <v>3.79</v>
      </c>
      <c r="C378" s="15">
        <f t="shared" si="11"/>
        <v>12.434383202099738</v>
      </c>
      <c r="D378">
        <v>0.13</v>
      </c>
      <c r="G378">
        <v>0.14000000000000001</v>
      </c>
      <c r="J378">
        <v>34.79</v>
      </c>
      <c r="K378">
        <v>105.21000000000001</v>
      </c>
      <c r="L378" s="9">
        <f t="shared" si="12"/>
        <v>2.1973684210526314</v>
      </c>
    </row>
    <row r="379" spans="1:12" x14ac:dyDescent="0.45">
      <c r="A379" t="s">
        <v>43</v>
      </c>
      <c r="B379">
        <v>3.8</v>
      </c>
      <c r="C379" s="15">
        <f t="shared" si="11"/>
        <v>12.467191601049869</v>
      </c>
      <c r="D379">
        <v>0.12</v>
      </c>
      <c r="G379">
        <v>0.14000000000000001</v>
      </c>
      <c r="J379">
        <v>34.880000000000003</v>
      </c>
      <c r="K379">
        <v>105.12</v>
      </c>
      <c r="L379" s="9">
        <f t="shared" si="12"/>
        <v>2.1954887218045114</v>
      </c>
    </row>
    <row r="380" spans="1:12" x14ac:dyDescent="0.45">
      <c r="A380" t="s">
        <v>43</v>
      </c>
      <c r="B380">
        <v>3.81</v>
      </c>
      <c r="C380" s="15">
        <f t="shared" si="11"/>
        <v>12.5</v>
      </c>
      <c r="D380">
        <v>0.12</v>
      </c>
      <c r="G380">
        <v>0.14000000000000001</v>
      </c>
      <c r="J380">
        <v>34.97</v>
      </c>
      <c r="K380">
        <v>105.03</v>
      </c>
      <c r="L380" s="9">
        <f t="shared" si="12"/>
        <v>2.1936090225563909</v>
      </c>
    </row>
    <row r="381" spans="1:12" x14ac:dyDescent="0.45">
      <c r="A381" t="s">
        <v>43</v>
      </c>
      <c r="B381">
        <v>3.82</v>
      </c>
      <c r="C381" s="15">
        <f t="shared" si="11"/>
        <v>12.532808398950131</v>
      </c>
      <c r="D381">
        <v>0.13</v>
      </c>
      <c r="G381">
        <v>0.14000000000000001</v>
      </c>
      <c r="J381">
        <v>35.06</v>
      </c>
      <c r="K381">
        <v>104.94</v>
      </c>
      <c r="L381" s="9">
        <f t="shared" si="12"/>
        <v>2.1917293233082704</v>
      </c>
    </row>
    <row r="382" spans="1:12" x14ac:dyDescent="0.45">
      <c r="A382" t="s">
        <v>43</v>
      </c>
      <c r="B382">
        <v>3.83</v>
      </c>
      <c r="C382" s="15">
        <f t="shared" si="11"/>
        <v>12.565616797900262</v>
      </c>
      <c r="D382">
        <v>0.13</v>
      </c>
      <c r="G382">
        <v>0.14000000000000001</v>
      </c>
      <c r="J382">
        <v>35.159999999999997</v>
      </c>
      <c r="K382">
        <v>104.84</v>
      </c>
      <c r="L382" s="9">
        <f t="shared" si="12"/>
        <v>2.1896407685881369</v>
      </c>
    </row>
    <row r="383" spans="1:12" x14ac:dyDescent="0.45">
      <c r="A383" t="s">
        <v>43</v>
      </c>
      <c r="B383">
        <v>3.84</v>
      </c>
      <c r="C383" s="15">
        <f t="shared" si="11"/>
        <v>12.598425196850394</v>
      </c>
      <c r="D383">
        <v>0.12</v>
      </c>
      <c r="G383">
        <v>0.14000000000000001</v>
      </c>
      <c r="J383">
        <v>35.25</v>
      </c>
      <c r="K383">
        <v>104.75</v>
      </c>
      <c r="L383" s="9">
        <f t="shared" si="12"/>
        <v>2.1877610693400165</v>
      </c>
    </row>
    <row r="384" spans="1:12" x14ac:dyDescent="0.45">
      <c r="A384" t="s">
        <v>43</v>
      </c>
      <c r="B384">
        <v>3.85</v>
      </c>
      <c r="C384" s="15">
        <f t="shared" si="11"/>
        <v>12.631233595800525</v>
      </c>
      <c r="D384">
        <v>0.12</v>
      </c>
      <c r="G384">
        <v>0.14000000000000001</v>
      </c>
      <c r="J384">
        <v>35.340000000000003</v>
      </c>
      <c r="K384">
        <v>104.66</v>
      </c>
      <c r="L384" s="9">
        <f t="shared" si="12"/>
        <v>2.1858813700918964</v>
      </c>
    </row>
    <row r="385" spans="1:12" x14ac:dyDescent="0.45">
      <c r="A385" t="s">
        <v>43</v>
      </c>
      <c r="B385">
        <v>3.86</v>
      </c>
      <c r="C385" s="15">
        <f t="shared" si="11"/>
        <v>12.664041994750656</v>
      </c>
      <c r="D385">
        <v>0.12</v>
      </c>
      <c r="G385">
        <v>0.13</v>
      </c>
      <c r="J385">
        <v>35.43</v>
      </c>
      <c r="K385">
        <v>94.57</v>
      </c>
      <c r="L385" s="9">
        <f t="shared" si="12"/>
        <v>1.9751461988304091</v>
      </c>
    </row>
    <row r="386" spans="1:12" x14ac:dyDescent="0.45">
      <c r="A386" t="s">
        <v>43</v>
      </c>
      <c r="B386">
        <v>3.87</v>
      </c>
      <c r="C386" s="15">
        <f t="shared" si="11"/>
        <v>12.696850393700787</v>
      </c>
      <c r="D386">
        <v>0.12</v>
      </c>
      <c r="G386">
        <v>0.13</v>
      </c>
      <c r="J386">
        <v>35.53</v>
      </c>
      <c r="K386">
        <v>94.47</v>
      </c>
      <c r="L386" s="9">
        <f t="shared" si="12"/>
        <v>1.9730576441102756</v>
      </c>
    </row>
    <row r="387" spans="1:12" x14ac:dyDescent="0.45">
      <c r="A387" t="s">
        <v>43</v>
      </c>
      <c r="B387">
        <v>3.88</v>
      </c>
      <c r="C387" s="15">
        <f t="shared" si="11"/>
        <v>12.729658792650918</v>
      </c>
      <c r="D387">
        <v>0.12</v>
      </c>
      <c r="G387">
        <v>0.13</v>
      </c>
      <c r="J387">
        <v>35.619999999999997</v>
      </c>
      <c r="K387">
        <v>94.38</v>
      </c>
      <c r="L387" s="9">
        <f t="shared" si="12"/>
        <v>1.9711779448621551</v>
      </c>
    </row>
    <row r="388" spans="1:12" x14ac:dyDescent="0.45">
      <c r="A388" t="s">
        <v>43</v>
      </c>
      <c r="B388">
        <v>3.89</v>
      </c>
      <c r="C388" s="15">
        <f t="shared" si="11"/>
        <v>12.762467191601051</v>
      </c>
      <c r="D388">
        <v>0.12</v>
      </c>
      <c r="G388">
        <v>0.14000000000000001</v>
      </c>
      <c r="J388">
        <v>35.71</v>
      </c>
      <c r="K388">
        <v>104.28999999999999</v>
      </c>
      <c r="L388" s="9">
        <f t="shared" si="12"/>
        <v>2.1781537176274015</v>
      </c>
    </row>
    <row r="389" spans="1:12" x14ac:dyDescent="0.45">
      <c r="A389" t="s">
        <v>43</v>
      </c>
      <c r="B389">
        <v>3.9</v>
      </c>
      <c r="C389" s="15">
        <f t="shared" ref="C389:C452" si="13">CONVERT(B389,"m","ft")</f>
        <v>12.795275590551181</v>
      </c>
      <c r="D389">
        <v>0.12</v>
      </c>
      <c r="G389">
        <v>0.13</v>
      </c>
      <c r="J389">
        <v>35.799999999999997</v>
      </c>
      <c r="K389">
        <v>94.2</v>
      </c>
      <c r="L389" s="9">
        <f t="shared" ref="L389:L452" si="14">K389/47.88</f>
        <v>1.9674185463659148</v>
      </c>
    </row>
    <row r="390" spans="1:12" x14ac:dyDescent="0.45">
      <c r="A390" t="s">
        <v>43</v>
      </c>
      <c r="B390">
        <v>3.91</v>
      </c>
      <c r="C390" s="15">
        <f t="shared" si="13"/>
        <v>12.828083989501312</v>
      </c>
      <c r="D390">
        <v>0.12</v>
      </c>
      <c r="G390">
        <v>0.14000000000000001</v>
      </c>
      <c r="J390">
        <v>35.9</v>
      </c>
      <c r="K390">
        <v>104.1</v>
      </c>
      <c r="L390" s="9">
        <f t="shared" si="14"/>
        <v>2.1741854636591476</v>
      </c>
    </row>
    <row r="391" spans="1:12" x14ac:dyDescent="0.45">
      <c r="A391" t="s">
        <v>43</v>
      </c>
      <c r="B391">
        <v>3.92</v>
      </c>
      <c r="C391" s="15">
        <f t="shared" si="13"/>
        <v>12.860892388451443</v>
      </c>
      <c r="D391">
        <v>0.12</v>
      </c>
      <c r="G391">
        <v>0.14000000000000001</v>
      </c>
      <c r="J391">
        <v>35.99</v>
      </c>
      <c r="K391">
        <v>104.00999999999999</v>
      </c>
      <c r="L391" s="9">
        <f t="shared" si="14"/>
        <v>2.1723057644110271</v>
      </c>
    </row>
    <row r="392" spans="1:12" x14ac:dyDescent="0.45">
      <c r="A392" t="s">
        <v>43</v>
      </c>
      <c r="B392">
        <v>3.93</v>
      </c>
      <c r="C392" s="15">
        <f t="shared" si="13"/>
        <v>12.893700787401574</v>
      </c>
      <c r="D392">
        <v>0.12</v>
      </c>
      <c r="G392">
        <v>0.14000000000000001</v>
      </c>
      <c r="J392">
        <v>36.08</v>
      </c>
      <c r="K392">
        <v>103.92</v>
      </c>
      <c r="L392" s="9">
        <f t="shared" si="14"/>
        <v>2.170426065162907</v>
      </c>
    </row>
    <row r="393" spans="1:12" x14ac:dyDescent="0.45">
      <c r="A393" t="s">
        <v>43</v>
      </c>
      <c r="B393">
        <v>3.94</v>
      </c>
      <c r="C393" s="15">
        <f t="shared" si="13"/>
        <v>12.926509186351707</v>
      </c>
      <c r="D393">
        <v>0.12</v>
      </c>
      <c r="G393">
        <v>0.14000000000000001</v>
      </c>
      <c r="J393">
        <v>36.17</v>
      </c>
      <c r="K393">
        <v>103.83</v>
      </c>
      <c r="L393" s="9">
        <f t="shared" si="14"/>
        <v>2.168546365914787</v>
      </c>
    </row>
    <row r="394" spans="1:12" x14ac:dyDescent="0.45">
      <c r="A394" t="s">
        <v>43</v>
      </c>
      <c r="B394">
        <v>3.95</v>
      </c>
      <c r="C394" s="15">
        <f t="shared" si="13"/>
        <v>12.959317585301838</v>
      </c>
      <c r="D394">
        <v>0.12</v>
      </c>
      <c r="G394">
        <v>0.14000000000000001</v>
      </c>
      <c r="J394">
        <v>36.270000000000003</v>
      </c>
      <c r="K394">
        <v>103.72999999999999</v>
      </c>
      <c r="L394" s="9">
        <f t="shared" si="14"/>
        <v>2.1664578111946531</v>
      </c>
    </row>
    <row r="395" spans="1:12" x14ac:dyDescent="0.45">
      <c r="A395" t="s">
        <v>43</v>
      </c>
      <c r="B395">
        <v>3.96</v>
      </c>
      <c r="C395" s="15">
        <f t="shared" si="13"/>
        <v>12.992125984251969</v>
      </c>
      <c r="D395">
        <v>0.12</v>
      </c>
      <c r="G395">
        <v>0.14000000000000001</v>
      </c>
      <c r="J395">
        <v>36.36</v>
      </c>
      <c r="K395">
        <v>103.64</v>
      </c>
      <c r="L395" s="9">
        <f t="shared" si="14"/>
        <v>2.164578111946533</v>
      </c>
    </row>
    <row r="396" spans="1:12" x14ac:dyDescent="0.45">
      <c r="A396" t="s">
        <v>43</v>
      </c>
      <c r="B396">
        <v>3.97</v>
      </c>
      <c r="C396" s="15">
        <f t="shared" si="13"/>
        <v>13.024934383202099</v>
      </c>
      <c r="D396">
        <v>0.12</v>
      </c>
      <c r="G396">
        <v>0.14000000000000001</v>
      </c>
      <c r="J396">
        <v>36.450000000000003</v>
      </c>
      <c r="K396">
        <v>103.55</v>
      </c>
      <c r="L396" s="9">
        <f t="shared" si="14"/>
        <v>2.1626984126984126</v>
      </c>
    </row>
    <row r="397" spans="1:12" x14ac:dyDescent="0.45">
      <c r="A397" t="s">
        <v>43</v>
      </c>
      <c r="B397">
        <v>3.98</v>
      </c>
      <c r="C397" s="15">
        <f t="shared" si="13"/>
        <v>13.05774278215223</v>
      </c>
      <c r="D397">
        <v>0.13</v>
      </c>
      <c r="G397">
        <v>0.14000000000000001</v>
      </c>
      <c r="J397">
        <v>36.54</v>
      </c>
      <c r="K397">
        <v>103.46000000000001</v>
      </c>
      <c r="L397" s="9">
        <f t="shared" si="14"/>
        <v>2.1608187134502925</v>
      </c>
    </row>
    <row r="398" spans="1:12" x14ac:dyDescent="0.45">
      <c r="A398" t="s">
        <v>43</v>
      </c>
      <c r="B398">
        <v>3.99</v>
      </c>
      <c r="C398" s="15">
        <f t="shared" si="13"/>
        <v>13.090551181102363</v>
      </c>
      <c r="D398">
        <v>0.12</v>
      </c>
      <c r="G398">
        <v>0.14000000000000001</v>
      </c>
      <c r="J398">
        <v>36.64</v>
      </c>
      <c r="K398">
        <v>103.36</v>
      </c>
      <c r="L398" s="9">
        <f t="shared" si="14"/>
        <v>2.1587301587301586</v>
      </c>
    </row>
    <row r="399" spans="1:12" x14ac:dyDescent="0.45">
      <c r="A399" t="s">
        <v>43</v>
      </c>
      <c r="B399">
        <v>4</v>
      </c>
      <c r="C399" s="15">
        <f t="shared" si="13"/>
        <v>13.123359580052494</v>
      </c>
      <c r="D399">
        <v>0.12</v>
      </c>
      <c r="G399">
        <v>0.14000000000000001</v>
      </c>
      <c r="J399">
        <v>36.729999999999997</v>
      </c>
      <c r="K399">
        <v>103.27000000000001</v>
      </c>
      <c r="L399" s="9">
        <f t="shared" si="14"/>
        <v>2.1568504594820386</v>
      </c>
    </row>
    <row r="400" spans="1:12" x14ac:dyDescent="0.45">
      <c r="A400" t="s">
        <v>43</v>
      </c>
      <c r="B400">
        <v>4.01</v>
      </c>
      <c r="C400" s="15">
        <f t="shared" si="13"/>
        <v>13.156167979002625</v>
      </c>
      <c r="D400">
        <v>0.12</v>
      </c>
      <c r="G400">
        <v>0.14000000000000001</v>
      </c>
      <c r="J400">
        <v>36.82</v>
      </c>
      <c r="K400">
        <v>103.18</v>
      </c>
      <c r="L400" s="9">
        <f t="shared" si="14"/>
        <v>2.1549707602339181</v>
      </c>
    </row>
    <row r="401" spans="1:12" x14ac:dyDescent="0.45">
      <c r="A401" t="s">
        <v>43</v>
      </c>
      <c r="B401">
        <v>4.0199999999999996</v>
      </c>
      <c r="C401" s="15">
        <f t="shared" si="13"/>
        <v>13.188976377952754</v>
      </c>
      <c r="D401">
        <v>0.13</v>
      </c>
      <c r="G401">
        <v>0.14000000000000001</v>
      </c>
      <c r="J401">
        <v>36.909999999999997</v>
      </c>
      <c r="K401">
        <v>103.09</v>
      </c>
      <c r="L401" s="9">
        <f t="shared" si="14"/>
        <v>2.1530910609857976</v>
      </c>
    </row>
    <row r="402" spans="1:12" x14ac:dyDescent="0.45">
      <c r="A402" t="s">
        <v>43</v>
      </c>
      <c r="B402">
        <v>4.03</v>
      </c>
      <c r="C402" s="15">
        <f t="shared" si="13"/>
        <v>13.221784776902886</v>
      </c>
      <c r="D402">
        <v>0.13</v>
      </c>
      <c r="G402">
        <v>0.15</v>
      </c>
      <c r="J402">
        <v>37</v>
      </c>
      <c r="K402">
        <v>113</v>
      </c>
      <c r="L402" s="9">
        <f t="shared" si="14"/>
        <v>2.360066833751044</v>
      </c>
    </row>
    <row r="403" spans="1:12" x14ac:dyDescent="0.45">
      <c r="A403" t="s">
        <v>43</v>
      </c>
      <c r="B403">
        <v>4.04</v>
      </c>
      <c r="C403" s="15">
        <f t="shared" si="13"/>
        <v>13.254593175853019</v>
      </c>
      <c r="D403">
        <v>0.13</v>
      </c>
      <c r="G403">
        <v>0.15</v>
      </c>
      <c r="J403">
        <v>37.1</v>
      </c>
      <c r="K403">
        <v>112.9</v>
      </c>
      <c r="L403" s="9">
        <f t="shared" si="14"/>
        <v>2.3579782790309105</v>
      </c>
    </row>
    <row r="404" spans="1:12" x14ac:dyDescent="0.45">
      <c r="A404" t="s">
        <v>43</v>
      </c>
      <c r="B404">
        <v>4.05</v>
      </c>
      <c r="C404" s="15">
        <f t="shared" si="13"/>
        <v>13.28740157480315</v>
      </c>
      <c r="D404">
        <v>0.13</v>
      </c>
      <c r="G404">
        <v>0.15</v>
      </c>
      <c r="J404">
        <v>37.19</v>
      </c>
      <c r="K404">
        <v>112.81</v>
      </c>
      <c r="L404" s="9">
        <f t="shared" si="14"/>
        <v>2.35609857978279</v>
      </c>
    </row>
    <row r="405" spans="1:12" x14ac:dyDescent="0.45">
      <c r="A405" t="s">
        <v>43</v>
      </c>
      <c r="B405">
        <v>4.0599999999999996</v>
      </c>
      <c r="C405" s="15">
        <f t="shared" si="13"/>
        <v>13.320209973753279</v>
      </c>
      <c r="D405">
        <v>0.13</v>
      </c>
      <c r="G405">
        <v>0.15</v>
      </c>
      <c r="J405">
        <v>37.28</v>
      </c>
      <c r="K405">
        <v>112.72</v>
      </c>
      <c r="L405" s="9">
        <f t="shared" si="14"/>
        <v>2.35421888053467</v>
      </c>
    </row>
    <row r="406" spans="1:12" x14ac:dyDescent="0.45">
      <c r="A406" t="s">
        <v>43</v>
      </c>
      <c r="B406">
        <v>4.07</v>
      </c>
      <c r="C406" s="15">
        <f t="shared" si="13"/>
        <v>13.353018372703412</v>
      </c>
      <c r="D406">
        <v>0.13</v>
      </c>
      <c r="G406">
        <v>0.15</v>
      </c>
      <c r="J406">
        <v>37.369999999999997</v>
      </c>
      <c r="K406">
        <v>112.63</v>
      </c>
      <c r="L406" s="9">
        <f t="shared" si="14"/>
        <v>2.3523391812865495</v>
      </c>
    </row>
    <row r="407" spans="1:12" x14ac:dyDescent="0.45">
      <c r="A407" t="s">
        <v>43</v>
      </c>
      <c r="B407">
        <v>4.08</v>
      </c>
      <c r="C407" s="15">
        <f t="shared" si="13"/>
        <v>13.385826771653543</v>
      </c>
      <c r="D407">
        <v>0.13</v>
      </c>
      <c r="G407">
        <v>0.14000000000000001</v>
      </c>
      <c r="J407">
        <v>37.47</v>
      </c>
      <c r="K407">
        <v>102.53</v>
      </c>
      <c r="L407" s="9">
        <f t="shared" si="14"/>
        <v>2.1413951545530492</v>
      </c>
    </row>
    <row r="408" spans="1:12" x14ac:dyDescent="0.45">
      <c r="A408" t="s">
        <v>43</v>
      </c>
      <c r="B408">
        <v>4.09</v>
      </c>
      <c r="C408" s="15">
        <f t="shared" si="13"/>
        <v>13.418635170603675</v>
      </c>
      <c r="D408">
        <v>0.13</v>
      </c>
      <c r="G408">
        <v>0.15</v>
      </c>
      <c r="J408">
        <v>37.56</v>
      </c>
      <c r="K408">
        <v>112.44</v>
      </c>
      <c r="L408" s="9">
        <f t="shared" si="14"/>
        <v>2.3483709273182956</v>
      </c>
    </row>
    <row r="409" spans="1:12" x14ac:dyDescent="0.45">
      <c r="A409" t="s">
        <v>43</v>
      </c>
      <c r="B409">
        <v>4.0999999999999996</v>
      </c>
      <c r="C409" s="15">
        <f t="shared" si="13"/>
        <v>13.451443569553806</v>
      </c>
      <c r="D409">
        <v>0.13</v>
      </c>
      <c r="G409">
        <v>0.15</v>
      </c>
      <c r="J409">
        <v>37.65</v>
      </c>
      <c r="K409">
        <v>112.35</v>
      </c>
      <c r="L409" s="9">
        <f t="shared" si="14"/>
        <v>2.3464912280701751</v>
      </c>
    </row>
    <row r="410" spans="1:12" x14ac:dyDescent="0.45">
      <c r="A410" t="s">
        <v>43</v>
      </c>
      <c r="B410">
        <v>4.1100000000000003</v>
      </c>
      <c r="C410" s="15">
        <f t="shared" si="13"/>
        <v>13.484251968503937</v>
      </c>
      <c r="D410">
        <v>0.13</v>
      </c>
      <c r="G410">
        <v>0.15</v>
      </c>
      <c r="J410">
        <v>37.74</v>
      </c>
      <c r="K410">
        <v>112.25999999999999</v>
      </c>
      <c r="L410" s="9">
        <f t="shared" si="14"/>
        <v>2.344611528822055</v>
      </c>
    </row>
    <row r="411" spans="1:12" x14ac:dyDescent="0.45">
      <c r="A411" t="s">
        <v>43</v>
      </c>
      <c r="B411">
        <v>4.12</v>
      </c>
      <c r="C411" s="15">
        <f t="shared" si="13"/>
        <v>13.517060367454068</v>
      </c>
      <c r="D411">
        <v>0.13</v>
      </c>
      <c r="G411">
        <v>0.15</v>
      </c>
      <c r="J411">
        <v>37.840000000000003</v>
      </c>
      <c r="K411">
        <v>112.16</v>
      </c>
      <c r="L411" s="9">
        <f t="shared" si="14"/>
        <v>2.3425229741019211</v>
      </c>
    </row>
    <row r="412" spans="1:12" x14ac:dyDescent="0.45">
      <c r="A412" t="s">
        <v>43</v>
      </c>
      <c r="B412">
        <v>4.13</v>
      </c>
      <c r="C412" s="15">
        <f t="shared" si="13"/>
        <v>13.549868766404199</v>
      </c>
      <c r="D412">
        <v>0.13</v>
      </c>
      <c r="G412">
        <v>0.15</v>
      </c>
      <c r="J412">
        <v>37.93</v>
      </c>
      <c r="K412">
        <v>112.07</v>
      </c>
      <c r="L412" s="9">
        <f t="shared" si="14"/>
        <v>2.3406432748538011</v>
      </c>
    </row>
    <row r="413" spans="1:12" x14ac:dyDescent="0.45">
      <c r="A413" t="s">
        <v>43</v>
      </c>
      <c r="B413">
        <v>4.1399999999999997</v>
      </c>
      <c r="C413" s="15">
        <f t="shared" si="13"/>
        <v>13.582677165354331</v>
      </c>
      <c r="D413">
        <v>0.13</v>
      </c>
      <c r="G413">
        <v>0.15</v>
      </c>
      <c r="J413">
        <v>38.020000000000003</v>
      </c>
      <c r="K413">
        <v>111.97999999999999</v>
      </c>
      <c r="L413" s="9">
        <f t="shared" si="14"/>
        <v>2.3387635756056806</v>
      </c>
    </row>
    <row r="414" spans="1:12" x14ac:dyDescent="0.45">
      <c r="A414" t="s">
        <v>43</v>
      </c>
      <c r="B414">
        <v>4.1500000000000004</v>
      </c>
      <c r="C414" s="15">
        <f t="shared" si="13"/>
        <v>13.615485564304462</v>
      </c>
      <c r="D414">
        <v>0.13</v>
      </c>
      <c r="G414">
        <v>0.15</v>
      </c>
      <c r="J414">
        <v>38.11</v>
      </c>
      <c r="K414">
        <v>111.89</v>
      </c>
      <c r="L414" s="9">
        <f t="shared" si="14"/>
        <v>2.3368838763575606</v>
      </c>
    </row>
    <row r="415" spans="1:12" x14ac:dyDescent="0.45">
      <c r="A415" t="s">
        <v>43</v>
      </c>
      <c r="B415">
        <v>4.16</v>
      </c>
      <c r="C415" s="15">
        <f t="shared" si="13"/>
        <v>13.648293963254593</v>
      </c>
      <c r="D415">
        <v>0.14000000000000001</v>
      </c>
      <c r="G415">
        <v>0.15</v>
      </c>
      <c r="J415">
        <v>38.21</v>
      </c>
      <c r="K415">
        <v>111.78999999999999</v>
      </c>
      <c r="L415" s="9">
        <f t="shared" si="14"/>
        <v>2.3347953216374266</v>
      </c>
    </row>
    <row r="416" spans="1:12" x14ac:dyDescent="0.45">
      <c r="A416" t="s">
        <v>43</v>
      </c>
      <c r="B416">
        <v>4.17</v>
      </c>
      <c r="C416" s="15">
        <f t="shared" si="13"/>
        <v>13.681102362204724</v>
      </c>
      <c r="D416">
        <v>0.13</v>
      </c>
      <c r="G416">
        <v>0.15</v>
      </c>
      <c r="J416">
        <v>38.299999999999997</v>
      </c>
      <c r="K416">
        <v>111.7</v>
      </c>
      <c r="L416" s="9">
        <f t="shared" si="14"/>
        <v>2.3329156223893066</v>
      </c>
    </row>
    <row r="417" spans="1:12" x14ac:dyDescent="0.45">
      <c r="A417" t="s">
        <v>43</v>
      </c>
      <c r="B417">
        <v>4.18</v>
      </c>
      <c r="C417" s="15">
        <f t="shared" si="13"/>
        <v>13.713910761154855</v>
      </c>
      <c r="D417">
        <v>0.13</v>
      </c>
      <c r="G417">
        <v>0.15</v>
      </c>
      <c r="J417">
        <v>38.39</v>
      </c>
      <c r="K417">
        <v>111.61</v>
      </c>
      <c r="L417" s="9">
        <f t="shared" si="14"/>
        <v>2.3310359231411861</v>
      </c>
    </row>
    <row r="418" spans="1:12" x14ac:dyDescent="0.45">
      <c r="A418" t="s">
        <v>43</v>
      </c>
      <c r="B418">
        <v>4.1900000000000004</v>
      </c>
      <c r="C418" s="15">
        <f t="shared" si="13"/>
        <v>13.746719160104989</v>
      </c>
      <c r="D418">
        <v>0.13</v>
      </c>
      <c r="G418">
        <v>0.15</v>
      </c>
      <c r="J418">
        <v>38.479999999999997</v>
      </c>
      <c r="K418">
        <v>111.52000000000001</v>
      </c>
      <c r="L418" s="9">
        <f t="shared" si="14"/>
        <v>2.3291562238930661</v>
      </c>
    </row>
    <row r="419" spans="1:12" x14ac:dyDescent="0.45">
      <c r="A419" t="s">
        <v>43</v>
      </c>
      <c r="B419">
        <v>4.2</v>
      </c>
      <c r="C419" s="15">
        <f t="shared" si="13"/>
        <v>13.779527559055119</v>
      </c>
      <c r="D419">
        <v>0.13</v>
      </c>
      <c r="G419">
        <v>0.14000000000000001</v>
      </c>
      <c r="J419">
        <v>38.58</v>
      </c>
      <c r="K419">
        <v>101.42</v>
      </c>
      <c r="L419" s="9">
        <f t="shared" si="14"/>
        <v>2.1182121971595653</v>
      </c>
    </row>
    <row r="420" spans="1:12" x14ac:dyDescent="0.45">
      <c r="A420" t="s">
        <v>43</v>
      </c>
      <c r="B420">
        <v>4.21</v>
      </c>
      <c r="C420" s="15">
        <f t="shared" si="13"/>
        <v>13.812335958005249</v>
      </c>
      <c r="D420">
        <v>0.13</v>
      </c>
      <c r="G420">
        <v>0.15</v>
      </c>
      <c r="J420">
        <v>38.67</v>
      </c>
      <c r="K420">
        <v>111.33</v>
      </c>
      <c r="L420" s="9">
        <f t="shared" si="14"/>
        <v>2.3251879699248117</v>
      </c>
    </row>
    <row r="421" spans="1:12" x14ac:dyDescent="0.45">
      <c r="A421" t="s">
        <v>43</v>
      </c>
      <c r="B421">
        <v>4.22</v>
      </c>
      <c r="C421" s="15">
        <f t="shared" si="13"/>
        <v>13.84514435695538</v>
      </c>
      <c r="D421">
        <v>0.13</v>
      </c>
      <c r="G421">
        <v>0.15</v>
      </c>
      <c r="J421">
        <v>38.76</v>
      </c>
      <c r="K421">
        <v>111.24000000000001</v>
      </c>
      <c r="L421" s="9">
        <f t="shared" si="14"/>
        <v>2.3233082706766917</v>
      </c>
    </row>
    <row r="422" spans="1:12" x14ac:dyDescent="0.45">
      <c r="A422" t="s">
        <v>43</v>
      </c>
      <c r="B422">
        <v>4.2300000000000004</v>
      </c>
      <c r="C422" s="15">
        <f t="shared" si="13"/>
        <v>13.877952755905515</v>
      </c>
      <c r="D422">
        <v>0.14000000000000001</v>
      </c>
      <c r="G422">
        <v>0.15</v>
      </c>
      <c r="J422">
        <v>38.85</v>
      </c>
      <c r="K422">
        <v>111.15</v>
      </c>
      <c r="L422" s="9">
        <f t="shared" si="14"/>
        <v>2.3214285714285716</v>
      </c>
    </row>
    <row r="423" spans="1:12" x14ac:dyDescent="0.45">
      <c r="A423" t="s">
        <v>43</v>
      </c>
      <c r="B423">
        <v>4.24</v>
      </c>
      <c r="C423" s="15">
        <f t="shared" si="13"/>
        <v>13.910761154855644</v>
      </c>
      <c r="D423">
        <v>0.14000000000000001</v>
      </c>
      <c r="G423">
        <v>0.15</v>
      </c>
      <c r="J423">
        <v>38.94</v>
      </c>
      <c r="K423">
        <v>111.06</v>
      </c>
      <c r="L423" s="9">
        <f t="shared" si="14"/>
        <v>2.3195488721804511</v>
      </c>
    </row>
    <row r="424" spans="1:12" x14ac:dyDescent="0.45">
      <c r="A424" t="s">
        <v>43</v>
      </c>
      <c r="B424">
        <v>4.25</v>
      </c>
      <c r="C424" s="15">
        <f t="shared" si="13"/>
        <v>13.943569553805775</v>
      </c>
      <c r="D424">
        <v>0.14000000000000001</v>
      </c>
      <c r="G424">
        <v>0.15</v>
      </c>
      <c r="J424">
        <v>39.04</v>
      </c>
      <c r="K424">
        <v>110.96000000000001</v>
      </c>
      <c r="L424" s="9">
        <f t="shared" si="14"/>
        <v>2.3174603174603177</v>
      </c>
    </row>
    <row r="425" spans="1:12" x14ac:dyDescent="0.45">
      <c r="A425" t="s">
        <v>43</v>
      </c>
      <c r="B425">
        <v>4.26</v>
      </c>
      <c r="C425" s="15">
        <f t="shared" si="13"/>
        <v>13.976377952755906</v>
      </c>
      <c r="D425">
        <v>0.14000000000000001</v>
      </c>
      <c r="G425">
        <v>0.15</v>
      </c>
      <c r="J425">
        <v>39.130000000000003</v>
      </c>
      <c r="K425">
        <v>110.87</v>
      </c>
      <c r="L425" s="9">
        <f t="shared" si="14"/>
        <v>2.3155806182121972</v>
      </c>
    </row>
    <row r="426" spans="1:12" x14ac:dyDescent="0.45">
      <c r="A426" t="s">
        <v>43</v>
      </c>
      <c r="B426">
        <v>4.2699999999999996</v>
      </c>
      <c r="C426" s="15">
        <f t="shared" si="13"/>
        <v>14.009186351706035</v>
      </c>
      <c r="D426">
        <v>0.14000000000000001</v>
      </c>
      <c r="G426">
        <v>0.15</v>
      </c>
      <c r="J426">
        <v>39.22</v>
      </c>
      <c r="K426">
        <v>110.78</v>
      </c>
      <c r="L426" s="9">
        <f t="shared" si="14"/>
        <v>2.3137009189640767</v>
      </c>
    </row>
    <row r="427" spans="1:12" x14ac:dyDescent="0.45">
      <c r="A427" t="s">
        <v>43</v>
      </c>
      <c r="B427">
        <v>4.28</v>
      </c>
      <c r="C427" s="15">
        <f t="shared" si="13"/>
        <v>14.041994750656167</v>
      </c>
      <c r="D427">
        <v>0.14000000000000001</v>
      </c>
      <c r="G427">
        <v>0.16</v>
      </c>
      <c r="J427">
        <v>39.31</v>
      </c>
      <c r="K427">
        <v>120.69</v>
      </c>
      <c r="L427" s="9">
        <f t="shared" si="14"/>
        <v>2.5206766917293231</v>
      </c>
    </row>
    <row r="428" spans="1:12" x14ac:dyDescent="0.45">
      <c r="A428" t="s">
        <v>43</v>
      </c>
      <c r="B428">
        <v>4.29</v>
      </c>
      <c r="C428" s="15">
        <f t="shared" si="13"/>
        <v>14.0748031496063</v>
      </c>
      <c r="D428">
        <v>0.14000000000000001</v>
      </c>
      <c r="G428">
        <v>0.16</v>
      </c>
      <c r="J428">
        <v>39.409999999999997</v>
      </c>
      <c r="K428">
        <v>120.59</v>
      </c>
      <c r="L428" s="9">
        <f t="shared" si="14"/>
        <v>2.5185881370091896</v>
      </c>
    </row>
    <row r="429" spans="1:12" x14ac:dyDescent="0.45">
      <c r="A429" t="s">
        <v>43</v>
      </c>
      <c r="B429">
        <v>4.3</v>
      </c>
      <c r="C429" s="15">
        <f t="shared" si="13"/>
        <v>14.107611548556431</v>
      </c>
      <c r="D429">
        <v>0.14000000000000001</v>
      </c>
      <c r="G429">
        <v>0.16</v>
      </c>
      <c r="J429">
        <v>39.5</v>
      </c>
      <c r="K429">
        <v>120.5</v>
      </c>
      <c r="L429" s="9">
        <f t="shared" si="14"/>
        <v>2.5167084377610691</v>
      </c>
    </row>
    <row r="430" spans="1:12" x14ac:dyDescent="0.45">
      <c r="A430" t="s">
        <v>43</v>
      </c>
      <c r="B430">
        <v>4.3099999999999996</v>
      </c>
      <c r="C430" s="15">
        <f t="shared" si="13"/>
        <v>14.14041994750656</v>
      </c>
      <c r="D430">
        <v>0.14000000000000001</v>
      </c>
      <c r="G430">
        <v>0.16</v>
      </c>
      <c r="J430">
        <v>39.590000000000003</v>
      </c>
      <c r="K430">
        <v>120.41</v>
      </c>
      <c r="L430" s="9">
        <f t="shared" si="14"/>
        <v>2.5148287385129486</v>
      </c>
    </row>
    <row r="431" spans="1:12" x14ac:dyDescent="0.45">
      <c r="A431" t="s">
        <v>43</v>
      </c>
      <c r="B431">
        <v>4.32</v>
      </c>
      <c r="C431" s="15">
        <f t="shared" si="13"/>
        <v>14.173228346456693</v>
      </c>
      <c r="D431">
        <v>0.14000000000000001</v>
      </c>
      <c r="G431">
        <v>0.16</v>
      </c>
      <c r="J431">
        <v>39.68</v>
      </c>
      <c r="K431">
        <v>120.32</v>
      </c>
      <c r="L431" s="9">
        <f t="shared" si="14"/>
        <v>2.5129490392648286</v>
      </c>
    </row>
    <row r="432" spans="1:12" x14ac:dyDescent="0.45">
      <c r="A432" t="s">
        <v>43</v>
      </c>
      <c r="B432">
        <v>4.33</v>
      </c>
      <c r="C432" s="15">
        <f t="shared" si="13"/>
        <v>14.206036745406823</v>
      </c>
      <c r="D432">
        <v>0.14000000000000001</v>
      </c>
      <c r="G432">
        <v>0.16</v>
      </c>
      <c r="J432">
        <v>39.78</v>
      </c>
      <c r="K432">
        <v>120.22</v>
      </c>
      <c r="L432" s="9">
        <f t="shared" si="14"/>
        <v>2.5108604845446951</v>
      </c>
    </row>
    <row r="433" spans="1:12" x14ac:dyDescent="0.45">
      <c r="A433" t="s">
        <v>43</v>
      </c>
      <c r="B433">
        <v>4.34</v>
      </c>
      <c r="C433" s="15">
        <f t="shared" si="13"/>
        <v>14.238845144356956</v>
      </c>
      <c r="D433">
        <v>0.14000000000000001</v>
      </c>
      <c r="G433">
        <v>0.16</v>
      </c>
      <c r="J433">
        <v>39.869999999999997</v>
      </c>
      <c r="K433">
        <v>120.13</v>
      </c>
      <c r="L433" s="9">
        <f t="shared" si="14"/>
        <v>2.5089807852965746</v>
      </c>
    </row>
    <row r="434" spans="1:12" x14ac:dyDescent="0.45">
      <c r="A434" t="s">
        <v>43</v>
      </c>
      <c r="B434">
        <v>4.3499999999999996</v>
      </c>
      <c r="C434" s="15">
        <f t="shared" si="13"/>
        <v>14.271653543307087</v>
      </c>
      <c r="D434">
        <v>0.14000000000000001</v>
      </c>
      <c r="G434">
        <v>0.16</v>
      </c>
      <c r="J434">
        <v>39.96</v>
      </c>
      <c r="K434">
        <v>120.03999999999999</v>
      </c>
      <c r="L434" s="9">
        <f t="shared" si="14"/>
        <v>2.5071010860484542</v>
      </c>
    </row>
    <row r="435" spans="1:12" x14ac:dyDescent="0.45">
      <c r="A435" t="s">
        <v>43</v>
      </c>
      <c r="B435">
        <v>4.3600000000000003</v>
      </c>
      <c r="C435" s="15">
        <f t="shared" si="13"/>
        <v>14.304461942257218</v>
      </c>
      <c r="D435">
        <v>0.14000000000000001</v>
      </c>
      <c r="G435">
        <v>0.16</v>
      </c>
      <c r="J435">
        <v>40.049999999999997</v>
      </c>
      <c r="K435">
        <v>119.95</v>
      </c>
      <c r="L435" s="9">
        <f t="shared" si="14"/>
        <v>2.5052213868003341</v>
      </c>
    </row>
    <row r="436" spans="1:12" x14ac:dyDescent="0.45">
      <c r="A436" t="s">
        <v>43</v>
      </c>
      <c r="B436">
        <v>4.37</v>
      </c>
      <c r="C436" s="15">
        <f t="shared" si="13"/>
        <v>14.337270341207349</v>
      </c>
      <c r="D436">
        <v>0.14000000000000001</v>
      </c>
      <c r="G436">
        <v>0.16</v>
      </c>
      <c r="J436">
        <v>40.15</v>
      </c>
      <c r="K436">
        <v>119.85</v>
      </c>
      <c r="L436" s="9">
        <f t="shared" si="14"/>
        <v>2.5031328320802002</v>
      </c>
    </row>
    <row r="437" spans="1:12" x14ac:dyDescent="0.45">
      <c r="A437" t="s">
        <v>43</v>
      </c>
      <c r="B437">
        <v>4.38</v>
      </c>
      <c r="C437" s="15">
        <f t="shared" si="13"/>
        <v>14.37007874015748</v>
      </c>
      <c r="D437">
        <v>0.14000000000000001</v>
      </c>
      <c r="G437">
        <v>0.16</v>
      </c>
      <c r="J437">
        <v>40.24</v>
      </c>
      <c r="K437">
        <v>119.75999999999999</v>
      </c>
      <c r="L437" s="9">
        <f t="shared" si="14"/>
        <v>2.5012531328320797</v>
      </c>
    </row>
    <row r="438" spans="1:12" x14ac:dyDescent="0.45">
      <c r="A438" t="s">
        <v>43</v>
      </c>
      <c r="B438">
        <v>4.3899999999999997</v>
      </c>
      <c r="C438" s="15">
        <f t="shared" si="13"/>
        <v>14.402887139107612</v>
      </c>
      <c r="D438">
        <v>0.14000000000000001</v>
      </c>
      <c r="G438">
        <v>0.16</v>
      </c>
      <c r="J438">
        <v>40.33</v>
      </c>
      <c r="K438">
        <v>119.67</v>
      </c>
      <c r="L438" s="9">
        <f t="shared" si="14"/>
        <v>2.4993734335839597</v>
      </c>
    </row>
    <row r="439" spans="1:12" x14ac:dyDescent="0.45">
      <c r="A439" t="s">
        <v>43</v>
      </c>
      <c r="B439">
        <v>4.4000000000000004</v>
      </c>
      <c r="C439" s="15">
        <f t="shared" si="13"/>
        <v>14.435695538057743</v>
      </c>
      <c r="D439">
        <v>0.14000000000000001</v>
      </c>
      <c r="G439">
        <v>0.16</v>
      </c>
      <c r="J439">
        <v>40.42</v>
      </c>
      <c r="K439">
        <v>119.58</v>
      </c>
      <c r="L439" s="9">
        <f t="shared" si="14"/>
        <v>2.4974937343358392</v>
      </c>
    </row>
    <row r="440" spans="1:12" x14ac:dyDescent="0.45">
      <c r="A440" t="s">
        <v>43</v>
      </c>
      <c r="B440">
        <v>4.41</v>
      </c>
      <c r="C440" s="15">
        <f t="shared" si="13"/>
        <v>14.468503937007874</v>
      </c>
      <c r="D440">
        <v>0.14000000000000001</v>
      </c>
      <c r="G440">
        <v>0.16</v>
      </c>
      <c r="J440">
        <v>40.520000000000003</v>
      </c>
      <c r="K440">
        <v>119.47999999999999</v>
      </c>
      <c r="L440" s="9">
        <f t="shared" si="14"/>
        <v>2.4954051796157057</v>
      </c>
    </row>
    <row r="441" spans="1:12" x14ac:dyDescent="0.45">
      <c r="A441" t="s">
        <v>43</v>
      </c>
      <c r="B441">
        <v>4.42</v>
      </c>
      <c r="C441" s="15">
        <f t="shared" si="13"/>
        <v>14.501312335958005</v>
      </c>
      <c r="D441">
        <v>0.14000000000000001</v>
      </c>
      <c r="G441">
        <v>0.16</v>
      </c>
      <c r="J441">
        <v>40.61</v>
      </c>
      <c r="K441">
        <v>119.39</v>
      </c>
      <c r="L441" s="9">
        <f t="shared" si="14"/>
        <v>2.4935254803675857</v>
      </c>
    </row>
    <row r="442" spans="1:12" x14ac:dyDescent="0.45">
      <c r="A442" t="s">
        <v>43</v>
      </c>
      <c r="B442">
        <v>4.43</v>
      </c>
      <c r="C442" s="15">
        <f t="shared" si="13"/>
        <v>14.534120734908136</v>
      </c>
      <c r="D442">
        <v>0.15</v>
      </c>
      <c r="G442">
        <v>0.16</v>
      </c>
      <c r="J442">
        <v>40.700000000000003</v>
      </c>
      <c r="K442">
        <v>119.3</v>
      </c>
      <c r="L442" s="9">
        <f t="shared" si="14"/>
        <v>2.4916457811194652</v>
      </c>
    </row>
    <row r="443" spans="1:12" x14ac:dyDescent="0.45">
      <c r="A443" t="s">
        <v>43</v>
      </c>
      <c r="B443">
        <v>4.4400000000000004</v>
      </c>
      <c r="C443" s="15">
        <f t="shared" si="13"/>
        <v>14.56692913385827</v>
      </c>
      <c r="D443">
        <v>0.15</v>
      </c>
      <c r="G443">
        <v>0.16</v>
      </c>
      <c r="J443">
        <v>40.79</v>
      </c>
      <c r="K443">
        <v>119.21000000000001</v>
      </c>
      <c r="L443" s="9">
        <f t="shared" si="14"/>
        <v>2.4897660818713452</v>
      </c>
    </row>
    <row r="444" spans="1:12" x14ac:dyDescent="0.45">
      <c r="A444" t="s">
        <v>43</v>
      </c>
      <c r="B444">
        <v>4.45</v>
      </c>
      <c r="C444" s="15">
        <f t="shared" si="13"/>
        <v>14.599737532808399</v>
      </c>
      <c r="D444">
        <v>0.14000000000000001</v>
      </c>
      <c r="G444">
        <v>0.16</v>
      </c>
      <c r="J444">
        <v>40.89</v>
      </c>
      <c r="K444">
        <v>119.11</v>
      </c>
      <c r="L444" s="9">
        <f t="shared" si="14"/>
        <v>2.4876775271512113</v>
      </c>
    </row>
    <row r="445" spans="1:12" x14ac:dyDescent="0.45">
      <c r="A445" t="s">
        <v>43</v>
      </c>
      <c r="B445">
        <v>4.46</v>
      </c>
      <c r="C445" s="15">
        <f t="shared" si="13"/>
        <v>14.63254593175853</v>
      </c>
      <c r="D445">
        <v>0.15</v>
      </c>
      <c r="G445">
        <v>0.16</v>
      </c>
      <c r="J445">
        <v>40.98</v>
      </c>
      <c r="K445">
        <v>119.02000000000001</v>
      </c>
      <c r="L445" s="9">
        <f t="shared" si="14"/>
        <v>2.4857978279030912</v>
      </c>
    </row>
    <row r="446" spans="1:12" x14ac:dyDescent="0.45">
      <c r="A446" t="s">
        <v>43</v>
      </c>
      <c r="B446">
        <v>4.47</v>
      </c>
      <c r="C446" s="15">
        <f t="shared" si="13"/>
        <v>14.665354330708661</v>
      </c>
      <c r="D446">
        <v>0.15</v>
      </c>
      <c r="G446">
        <v>0.17</v>
      </c>
      <c r="J446">
        <v>41.07</v>
      </c>
      <c r="K446">
        <v>128.93</v>
      </c>
      <c r="L446" s="9">
        <f t="shared" si="14"/>
        <v>2.6927736006683376</v>
      </c>
    </row>
    <row r="447" spans="1:12" x14ac:dyDescent="0.45">
      <c r="A447" t="s">
        <v>43</v>
      </c>
      <c r="B447">
        <v>4.4800000000000004</v>
      </c>
      <c r="C447" s="15">
        <f t="shared" si="13"/>
        <v>14.698162729658796</v>
      </c>
      <c r="D447">
        <v>0.15</v>
      </c>
      <c r="G447">
        <v>0.17</v>
      </c>
      <c r="J447">
        <v>41.16</v>
      </c>
      <c r="K447">
        <v>128.84</v>
      </c>
      <c r="L447" s="9">
        <f t="shared" si="14"/>
        <v>2.6908939014202171</v>
      </c>
    </row>
    <row r="448" spans="1:12" x14ac:dyDescent="0.45">
      <c r="A448" t="s">
        <v>43</v>
      </c>
      <c r="B448">
        <v>4.49</v>
      </c>
      <c r="C448" s="15">
        <f t="shared" si="13"/>
        <v>14.730971128608925</v>
      </c>
      <c r="D448">
        <v>0.15</v>
      </c>
      <c r="G448">
        <v>0.17</v>
      </c>
      <c r="J448">
        <v>41.25</v>
      </c>
      <c r="K448">
        <v>128.75</v>
      </c>
      <c r="L448" s="9">
        <f t="shared" si="14"/>
        <v>2.6890142021720966</v>
      </c>
    </row>
    <row r="449" spans="1:12" x14ac:dyDescent="0.45">
      <c r="A449" t="s">
        <v>43</v>
      </c>
      <c r="B449">
        <v>4.5</v>
      </c>
      <c r="C449" s="15">
        <f t="shared" si="13"/>
        <v>14.763779527559056</v>
      </c>
      <c r="D449">
        <v>0.15</v>
      </c>
      <c r="G449">
        <v>0.17</v>
      </c>
      <c r="J449">
        <v>41.35</v>
      </c>
      <c r="K449">
        <v>128.65</v>
      </c>
      <c r="L449" s="9">
        <f t="shared" si="14"/>
        <v>2.6869256474519632</v>
      </c>
    </row>
    <row r="450" spans="1:12" x14ac:dyDescent="0.45">
      <c r="A450" t="s">
        <v>43</v>
      </c>
      <c r="B450">
        <v>4.51</v>
      </c>
      <c r="C450" s="15">
        <f t="shared" si="13"/>
        <v>14.796587926509186</v>
      </c>
      <c r="D450">
        <v>0.15</v>
      </c>
      <c r="G450">
        <v>0.17</v>
      </c>
      <c r="J450">
        <v>41.44</v>
      </c>
      <c r="K450">
        <v>128.56</v>
      </c>
      <c r="L450" s="9">
        <f t="shared" si="14"/>
        <v>2.6850459482038427</v>
      </c>
    </row>
    <row r="451" spans="1:12" x14ac:dyDescent="0.45">
      <c r="A451" t="s">
        <v>43</v>
      </c>
      <c r="B451">
        <v>4.5199999999999996</v>
      </c>
      <c r="C451" s="15">
        <f t="shared" si="13"/>
        <v>14.829396325459316</v>
      </c>
      <c r="D451">
        <v>0.14000000000000001</v>
      </c>
      <c r="G451">
        <v>0.16</v>
      </c>
      <c r="J451">
        <v>41.53</v>
      </c>
      <c r="K451">
        <v>118.47</v>
      </c>
      <c r="L451" s="9">
        <f t="shared" si="14"/>
        <v>2.4743107769423558</v>
      </c>
    </row>
    <row r="452" spans="1:12" x14ac:dyDescent="0.45">
      <c r="A452" t="s">
        <v>43</v>
      </c>
      <c r="B452">
        <v>4.53</v>
      </c>
      <c r="C452" s="15">
        <f t="shared" si="13"/>
        <v>14.862204724409448</v>
      </c>
      <c r="D452">
        <v>0.15</v>
      </c>
      <c r="G452">
        <v>0.17</v>
      </c>
      <c r="J452">
        <v>41.62</v>
      </c>
      <c r="K452">
        <v>128.38</v>
      </c>
      <c r="L452" s="9">
        <f t="shared" si="14"/>
        <v>2.6812865497076022</v>
      </c>
    </row>
    <row r="453" spans="1:12" x14ac:dyDescent="0.45">
      <c r="A453" t="s">
        <v>43</v>
      </c>
      <c r="B453">
        <v>4.54</v>
      </c>
      <c r="C453" s="15">
        <f t="shared" ref="C453:C516" si="15">CONVERT(B453,"m","ft")</f>
        <v>14.895013123359581</v>
      </c>
      <c r="D453">
        <v>0.15</v>
      </c>
      <c r="G453">
        <v>0.17</v>
      </c>
      <c r="J453">
        <v>41.72</v>
      </c>
      <c r="K453">
        <v>128.28</v>
      </c>
      <c r="L453" s="9">
        <f t="shared" ref="L453:L516" si="16">K453/47.88</f>
        <v>2.6791979949874687</v>
      </c>
    </row>
    <row r="454" spans="1:12" x14ac:dyDescent="0.45">
      <c r="A454" t="s">
        <v>43</v>
      </c>
      <c r="B454">
        <v>4.55</v>
      </c>
      <c r="C454" s="15">
        <f t="shared" si="15"/>
        <v>14.927821522309712</v>
      </c>
      <c r="D454">
        <v>0.15</v>
      </c>
      <c r="G454">
        <v>0.17</v>
      </c>
      <c r="J454">
        <v>41.81</v>
      </c>
      <c r="K454">
        <v>128.19</v>
      </c>
      <c r="L454" s="9">
        <f t="shared" si="16"/>
        <v>2.6773182957393482</v>
      </c>
    </row>
    <row r="455" spans="1:12" x14ac:dyDescent="0.45">
      <c r="A455" t="s">
        <v>43</v>
      </c>
      <c r="B455">
        <v>4.5599999999999996</v>
      </c>
      <c r="C455" s="15">
        <f t="shared" si="15"/>
        <v>14.960629921259841</v>
      </c>
      <c r="D455">
        <v>0.15</v>
      </c>
      <c r="G455">
        <v>0.17</v>
      </c>
      <c r="J455">
        <v>41.9</v>
      </c>
      <c r="K455">
        <v>128.1</v>
      </c>
      <c r="L455" s="9">
        <f t="shared" si="16"/>
        <v>2.6754385964912277</v>
      </c>
    </row>
    <row r="456" spans="1:12" x14ac:dyDescent="0.45">
      <c r="A456" t="s">
        <v>43</v>
      </c>
      <c r="B456">
        <v>4.57</v>
      </c>
      <c r="C456" s="15">
        <f t="shared" si="15"/>
        <v>14.993438320209973</v>
      </c>
      <c r="D456">
        <v>0.14000000000000001</v>
      </c>
      <c r="G456">
        <v>0.16</v>
      </c>
      <c r="J456">
        <v>41.99</v>
      </c>
      <c r="K456">
        <v>118.00999999999999</v>
      </c>
      <c r="L456" s="9">
        <f t="shared" si="16"/>
        <v>2.4647034252297408</v>
      </c>
    </row>
    <row r="457" spans="1:12" x14ac:dyDescent="0.45">
      <c r="A457" t="s">
        <v>43</v>
      </c>
      <c r="B457">
        <v>4.58</v>
      </c>
      <c r="C457" s="15">
        <f t="shared" si="15"/>
        <v>15.026246719160104</v>
      </c>
      <c r="D457">
        <v>0.15</v>
      </c>
      <c r="G457">
        <v>0.16</v>
      </c>
      <c r="J457">
        <v>42.09</v>
      </c>
      <c r="K457">
        <v>117.91</v>
      </c>
      <c r="L457" s="9">
        <f t="shared" si="16"/>
        <v>2.4626148705096074</v>
      </c>
    </row>
    <row r="458" spans="1:12" x14ac:dyDescent="0.45">
      <c r="A458" t="s">
        <v>43</v>
      </c>
      <c r="B458">
        <v>4.59</v>
      </c>
      <c r="C458" s="15">
        <f t="shared" si="15"/>
        <v>15.059055118110237</v>
      </c>
      <c r="D458">
        <v>0.15</v>
      </c>
      <c r="G458">
        <v>0.17</v>
      </c>
      <c r="J458">
        <v>42.18</v>
      </c>
      <c r="K458">
        <v>127.82</v>
      </c>
      <c r="L458" s="9">
        <f t="shared" si="16"/>
        <v>2.6695906432748537</v>
      </c>
    </row>
    <row r="459" spans="1:12" x14ac:dyDescent="0.45">
      <c r="A459" t="s">
        <v>43</v>
      </c>
      <c r="B459">
        <v>4.5999999999999996</v>
      </c>
      <c r="C459" s="15">
        <f t="shared" si="15"/>
        <v>15.091863517060368</v>
      </c>
      <c r="D459">
        <v>0.15</v>
      </c>
      <c r="G459">
        <v>0.17</v>
      </c>
      <c r="J459">
        <v>42.27</v>
      </c>
      <c r="K459">
        <v>127.72999999999999</v>
      </c>
      <c r="L459" s="9">
        <f t="shared" si="16"/>
        <v>2.6677109440267333</v>
      </c>
    </row>
    <row r="460" spans="1:12" x14ac:dyDescent="0.45">
      <c r="A460" t="s">
        <v>43</v>
      </c>
      <c r="B460">
        <v>4.6100000000000003</v>
      </c>
      <c r="C460" s="15">
        <f t="shared" si="15"/>
        <v>15.124671916010499</v>
      </c>
      <c r="D460">
        <v>0.15</v>
      </c>
      <c r="G460">
        <v>0.17</v>
      </c>
      <c r="J460">
        <v>42.36</v>
      </c>
      <c r="K460">
        <v>127.64</v>
      </c>
      <c r="L460" s="9">
        <f t="shared" si="16"/>
        <v>2.6658312447786132</v>
      </c>
    </row>
    <row r="461" spans="1:12" x14ac:dyDescent="0.45">
      <c r="A461" t="s">
        <v>43</v>
      </c>
      <c r="B461">
        <v>4.62</v>
      </c>
      <c r="C461" s="15">
        <f t="shared" si="15"/>
        <v>15.15748031496063</v>
      </c>
      <c r="D461">
        <v>0.15</v>
      </c>
      <c r="G461">
        <v>0.17</v>
      </c>
      <c r="J461">
        <v>42.46</v>
      </c>
      <c r="K461">
        <v>127.53999999999999</v>
      </c>
      <c r="L461" s="9">
        <f t="shared" si="16"/>
        <v>2.6637426900584793</v>
      </c>
    </row>
    <row r="462" spans="1:12" x14ac:dyDescent="0.45">
      <c r="A462" t="s">
        <v>43</v>
      </c>
      <c r="B462">
        <v>4.63</v>
      </c>
      <c r="C462" s="15">
        <f t="shared" si="15"/>
        <v>15.190288713910761</v>
      </c>
      <c r="D462">
        <v>0.15</v>
      </c>
      <c r="G462">
        <v>0.17</v>
      </c>
      <c r="J462">
        <v>42.55</v>
      </c>
      <c r="K462">
        <v>127.45</v>
      </c>
      <c r="L462" s="9">
        <f t="shared" si="16"/>
        <v>2.6618629908103593</v>
      </c>
    </row>
    <row r="463" spans="1:12" x14ac:dyDescent="0.45">
      <c r="A463" t="s">
        <v>43</v>
      </c>
      <c r="B463">
        <v>4.6399999999999997</v>
      </c>
      <c r="C463" s="15">
        <f t="shared" si="15"/>
        <v>15.223097112860893</v>
      </c>
      <c r="D463">
        <v>0.15</v>
      </c>
      <c r="G463">
        <v>0.17</v>
      </c>
      <c r="J463">
        <v>42.64</v>
      </c>
      <c r="K463">
        <v>127.36</v>
      </c>
      <c r="L463" s="9">
        <f t="shared" si="16"/>
        <v>2.6599832915622388</v>
      </c>
    </row>
    <row r="464" spans="1:12" x14ac:dyDescent="0.45">
      <c r="A464" t="s">
        <v>43</v>
      </c>
      <c r="B464">
        <v>4.6500000000000004</v>
      </c>
      <c r="C464" s="15">
        <f t="shared" si="15"/>
        <v>15.255905511811024</v>
      </c>
      <c r="D464">
        <v>0.15</v>
      </c>
      <c r="G464">
        <v>0.17</v>
      </c>
      <c r="J464">
        <v>42.73</v>
      </c>
      <c r="K464">
        <v>127.27000000000001</v>
      </c>
      <c r="L464" s="9">
        <f t="shared" si="16"/>
        <v>2.6581035923141187</v>
      </c>
    </row>
    <row r="465" spans="1:12" x14ac:dyDescent="0.45">
      <c r="A465" t="s">
        <v>43</v>
      </c>
      <c r="B465">
        <v>4.66</v>
      </c>
      <c r="C465" s="15">
        <f t="shared" si="15"/>
        <v>15.288713910761155</v>
      </c>
      <c r="D465">
        <v>0.15</v>
      </c>
      <c r="G465">
        <v>0.17</v>
      </c>
      <c r="J465">
        <v>42.83</v>
      </c>
      <c r="K465">
        <v>127.17</v>
      </c>
      <c r="L465" s="9">
        <f t="shared" si="16"/>
        <v>2.6560150375939848</v>
      </c>
    </row>
    <row r="466" spans="1:12" x14ac:dyDescent="0.45">
      <c r="A466" t="s">
        <v>43</v>
      </c>
      <c r="B466">
        <v>4.67</v>
      </c>
      <c r="C466" s="15">
        <f t="shared" si="15"/>
        <v>15.321522309711286</v>
      </c>
      <c r="D466">
        <v>0.15</v>
      </c>
      <c r="G466">
        <v>0.17</v>
      </c>
      <c r="J466">
        <v>42.92</v>
      </c>
      <c r="K466">
        <v>127.08</v>
      </c>
      <c r="L466" s="9">
        <f t="shared" si="16"/>
        <v>2.6541353383458643</v>
      </c>
    </row>
    <row r="467" spans="1:12" x14ac:dyDescent="0.45">
      <c r="A467" t="s">
        <v>43</v>
      </c>
      <c r="B467">
        <v>4.68</v>
      </c>
      <c r="C467" s="15">
        <f t="shared" si="15"/>
        <v>15.354330708661417</v>
      </c>
      <c r="D467">
        <v>0.15</v>
      </c>
      <c r="G467">
        <v>0.17</v>
      </c>
      <c r="J467">
        <v>43.01</v>
      </c>
      <c r="K467">
        <v>126.99000000000001</v>
      </c>
      <c r="L467" s="9">
        <f t="shared" si="16"/>
        <v>2.6522556390977443</v>
      </c>
    </row>
    <row r="468" spans="1:12" x14ac:dyDescent="0.45">
      <c r="A468" t="s">
        <v>43</v>
      </c>
      <c r="B468">
        <v>4.6900000000000004</v>
      </c>
      <c r="C468" s="15">
        <f t="shared" si="15"/>
        <v>15.387139107611551</v>
      </c>
      <c r="D468">
        <v>0.15</v>
      </c>
      <c r="G468">
        <v>0.17</v>
      </c>
      <c r="J468">
        <v>43.1</v>
      </c>
      <c r="K468">
        <v>126.9</v>
      </c>
      <c r="L468" s="9">
        <f t="shared" si="16"/>
        <v>2.6503759398496238</v>
      </c>
    </row>
    <row r="469" spans="1:12" x14ac:dyDescent="0.45">
      <c r="A469" t="s">
        <v>43</v>
      </c>
      <c r="B469">
        <v>4.7</v>
      </c>
      <c r="C469" s="15">
        <f t="shared" si="15"/>
        <v>15.41994750656168</v>
      </c>
      <c r="D469">
        <v>0.15</v>
      </c>
      <c r="G469">
        <v>0.17</v>
      </c>
      <c r="J469">
        <v>43.19</v>
      </c>
      <c r="K469">
        <v>126.81</v>
      </c>
      <c r="L469" s="9">
        <f t="shared" si="16"/>
        <v>2.6484962406015038</v>
      </c>
    </row>
    <row r="470" spans="1:12" x14ac:dyDescent="0.45">
      <c r="A470" t="s">
        <v>43</v>
      </c>
      <c r="B470">
        <v>4.71</v>
      </c>
      <c r="C470" s="15">
        <f t="shared" si="15"/>
        <v>15.452755905511811</v>
      </c>
      <c r="D470">
        <v>0.15</v>
      </c>
      <c r="G470">
        <v>0.17</v>
      </c>
      <c r="J470">
        <v>43.29</v>
      </c>
      <c r="K470">
        <v>126.71000000000001</v>
      </c>
      <c r="L470" s="9">
        <f t="shared" si="16"/>
        <v>2.6464076858813703</v>
      </c>
    </row>
    <row r="471" spans="1:12" x14ac:dyDescent="0.45">
      <c r="A471" t="s">
        <v>43</v>
      </c>
      <c r="B471">
        <v>4.72</v>
      </c>
      <c r="C471" s="15">
        <f t="shared" si="15"/>
        <v>15.485564304461942</v>
      </c>
      <c r="D471">
        <v>0.15</v>
      </c>
      <c r="G471">
        <v>0.17</v>
      </c>
      <c r="J471">
        <v>43.38</v>
      </c>
      <c r="K471">
        <v>126.62</v>
      </c>
      <c r="L471" s="9">
        <f t="shared" si="16"/>
        <v>2.6445279866332498</v>
      </c>
    </row>
    <row r="472" spans="1:12" x14ac:dyDescent="0.45">
      <c r="A472" t="s">
        <v>43</v>
      </c>
      <c r="B472">
        <v>4.7300000000000004</v>
      </c>
      <c r="C472" s="15">
        <f t="shared" si="15"/>
        <v>15.518372703412076</v>
      </c>
      <c r="D472">
        <v>0.15</v>
      </c>
      <c r="G472">
        <v>0.17</v>
      </c>
      <c r="J472">
        <v>43.47</v>
      </c>
      <c r="K472">
        <v>126.53</v>
      </c>
      <c r="L472" s="9">
        <f t="shared" si="16"/>
        <v>2.6426482873851294</v>
      </c>
    </row>
    <row r="473" spans="1:12" x14ac:dyDescent="0.45">
      <c r="A473" t="s">
        <v>43</v>
      </c>
      <c r="B473">
        <v>4.74</v>
      </c>
      <c r="C473" s="15">
        <f t="shared" si="15"/>
        <v>15.551181102362206</v>
      </c>
      <c r="D473">
        <v>0.15</v>
      </c>
      <c r="G473">
        <v>0.17</v>
      </c>
      <c r="J473">
        <v>43.56</v>
      </c>
      <c r="K473">
        <v>126.44</v>
      </c>
      <c r="L473" s="9">
        <f t="shared" si="16"/>
        <v>2.6407685881370089</v>
      </c>
    </row>
    <row r="474" spans="1:12" x14ac:dyDescent="0.45">
      <c r="A474" t="s">
        <v>43</v>
      </c>
      <c r="B474">
        <v>4.75</v>
      </c>
      <c r="C474" s="15">
        <f t="shared" si="15"/>
        <v>15.583989501312336</v>
      </c>
      <c r="D474">
        <v>0.15</v>
      </c>
      <c r="G474">
        <v>0.17</v>
      </c>
      <c r="J474">
        <v>43.66</v>
      </c>
      <c r="K474">
        <v>126.34</v>
      </c>
      <c r="L474" s="9">
        <f t="shared" si="16"/>
        <v>2.6386800334168754</v>
      </c>
    </row>
    <row r="475" spans="1:12" x14ac:dyDescent="0.45">
      <c r="A475" t="s">
        <v>43</v>
      </c>
      <c r="B475">
        <v>4.76</v>
      </c>
      <c r="C475" s="15">
        <f t="shared" si="15"/>
        <v>15.616797900262467</v>
      </c>
      <c r="D475">
        <v>0.16</v>
      </c>
      <c r="G475">
        <v>0.17</v>
      </c>
      <c r="J475">
        <v>43.75</v>
      </c>
      <c r="K475">
        <v>126.25</v>
      </c>
      <c r="L475" s="9">
        <f t="shared" si="16"/>
        <v>2.6368003341687549</v>
      </c>
    </row>
    <row r="476" spans="1:12" x14ac:dyDescent="0.45">
      <c r="A476" t="s">
        <v>43</v>
      </c>
      <c r="B476">
        <v>4.7699999999999996</v>
      </c>
      <c r="C476" s="15">
        <f t="shared" si="15"/>
        <v>15.649606299212596</v>
      </c>
      <c r="D476">
        <v>0.15</v>
      </c>
      <c r="G476">
        <v>0.17</v>
      </c>
      <c r="J476">
        <v>43.84</v>
      </c>
      <c r="K476">
        <v>126.16</v>
      </c>
      <c r="L476" s="9">
        <f t="shared" si="16"/>
        <v>2.6349206349206349</v>
      </c>
    </row>
    <row r="477" spans="1:12" x14ac:dyDescent="0.45">
      <c r="A477" t="s">
        <v>43</v>
      </c>
      <c r="B477">
        <v>4.78</v>
      </c>
      <c r="C477" s="15">
        <f t="shared" si="15"/>
        <v>15.682414698162729</v>
      </c>
      <c r="D477">
        <v>0.16</v>
      </c>
      <c r="G477">
        <v>0.18</v>
      </c>
      <c r="J477">
        <v>43.93</v>
      </c>
      <c r="K477">
        <v>136.07</v>
      </c>
      <c r="L477" s="9">
        <f t="shared" si="16"/>
        <v>2.8418964076858813</v>
      </c>
    </row>
    <row r="478" spans="1:12" x14ac:dyDescent="0.45">
      <c r="A478" t="s">
        <v>43</v>
      </c>
      <c r="B478">
        <v>4.79</v>
      </c>
      <c r="C478" s="15">
        <f t="shared" si="15"/>
        <v>15.715223097112862</v>
      </c>
      <c r="D478">
        <v>0.15</v>
      </c>
      <c r="G478">
        <v>0.17</v>
      </c>
      <c r="J478">
        <v>44.03</v>
      </c>
      <c r="K478">
        <v>125.97</v>
      </c>
      <c r="L478" s="9">
        <f t="shared" si="16"/>
        <v>2.6309523809523809</v>
      </c>
    </row>
    <row r="479" spans="1:12" x14ac:dyDescent="0.45">
      <c r="A479" t="s">
        <v>43</v>
      </c>
      <c r="B479">
        <v>4.8</v>
      </c>
      <c r="C479" s="15">
        <f t="shared" si="15"/>
        <v>15.748031496062993</v>
      </c>
      <c r="D479">
        <v>0.16</v>
      </c>
      <c r="G479">
        <v>0.17</v>
      </c>
      <c r="J479">
        <v>44.12</v>
      </c>
      <c r="K479">
        <v>125.88</v>
      </c>
      <c r="L479" s="9">
        <f t="shared" si="16"/>
        <v>2.6290726817042605</v>
      </c>
    </row>
    <row r="480" spans="1:12" x14ac:dyDescent="0.45">
      <c r="A480" t="s">
        <v>43</v>
      </c>
      <c r="B480">
        <v>4.8099999999999996</v>
      </c>
      <c r="C480" s="15">
        <f t="shared" si="15"/>
        <v>15.780839895013122</v>
      </c>
      <c r="D480">
        <v>0.16</v>
      </c>
      <c r="G480">
        <v>0.18</v>
      </c>
      <c r="J480">
        <v>44.21</v>
      </c>
      <c r="K480">
        <v>135.79</v>
      </c>
      <c r="L480" s="9">
        <f t="shared" si="16"/>
        <v>2.8360484544695068</v>
      </c>
    </row>
    <row r="481" spans="1:12" x14ac:dyDescent="0.45">
      <c r="A481" t="s">
        <v>43</v>
      </c>
      <c r="B481">
        <v>4.82</v>
      </c>
      <c r="C481" s="15">
        <f t="shared" si="15"/>
        <v>15.813648293963254</v>
      </c>
      <c r="D481">
        <v>0.16</v>
      </c>
      <c r="G481">
        <v>0.18</v>
      </c>
      <c r="J481">
        <v>44.3</v>
      </c>
      <c r="K481">
        <v>135.69999999999999</v>
      </c>
      <c r="L481" s="9">
        <f t="shared" si="16"/>
        <v>2.8341687552213863</v>
      </c>
    </row>
    <row r="482" spans="1:12" x14ac:dyDescent="0.45">
      <c r="A482" t="s">
        <v>43</v>
      </c>
      <c r="B482">
        <v>4.83</v>
      </c>
      <c r="C482" s="15">
        <f t="shared" si="15"/>
        <v>15.846456692913385</v>
      </c>
      <c r="D482">
        <v>0.16</v>
      </c>
      <c r="G482">
        <v>0.18</v>
      </c>
      <c r="J482">
        <v>44.4</v>
      </c>
      <c r="K482">
        <v>135.6</v>
      </c>
      <c r="L482" s="9">
        <f t="shared" si="16"/>
        <v>2.8320802005012529</v>
      </c>
    </row>
    <row r="483" spans="1:12" x14ac:dyDescent="0.45">
      <c r="A483" t="s">
        <v>43</v>
      </c>
      <c r="B483">
        <v>4.84</v>
      </c>
      <c r="C483" s="15">
        <f t="shared" si="15"/>
        <v>15.879265091863518</v>
      </c>
      <c r="D483">
        <v>0.16</v>
      </c>
      <c r="G483">
        <v>0.18</v>
      </c>
      <c r="J483">
        <v>44.49</v>
      </c>
      <c r="K483">
        <v>135.51</v>
      </c>
      <c r="L483" s="9">
        <f t="shared" si="16"/>
        <v>2.8302005012531324</v>
      </c>
    </row>
    <row r="484" spans="1:12" x14ac:dyDescent="0.45">
      <c r="A484" t="s">
        <v>43</v>
      </c>
      <c r="B484">
        <v>4.8499999999999996</v>
      </c>
      <c r="C484" s="15">
        <f t="shared" si="15"/>
        <v>15.912073490813649</v>
      </c>
      <c r="D484">
        <v>0.16</v>
      </c>
      <c r="G484">
        <v>0.18</v>
      </c>
      <c r="J484">
        <v>44.58</v>
      </c>
      <c r="K484">
        <v>135.42000000000002</v>
      </c>
      <c r="L484" s="9">
        <f t="shared" si="16"/>
        <v>2.8283208020050128</v>
      </c>
    </row>
    <row r="485" spans="1:12" x14ac:dyDescent="0.45">
      <c r="A485" t="s">
        <v>43</v>
      </c>
      <c r="B485">
        <v>4.8600000000000003</v>
      </c>
      <c r="C485" s="15">
        <f t="shared" si="15"/>
        <v>15.94488188976378</v>
      </c>
      <c r="D485">
        <v>0.16</v>
      </c>
      <c r="G485">
        <v>0.18</v>
      </c>
      <c r="J485">
        <v>44.67</v>
      </c>
      <c r="K485">
        <v>135.32999999999998</v>
      </c>
      <c r="L485" s="9">
        <f t="shared" si="16"/>
        <v>2.8264411027568919</v>
      </c>
    </row>
    <row r="486" spans="1:12" x14ac:dyDescent="0.45">
      <c r="A486" t="s">
        <v>43</v>
      </c>
      <c r="B486">
        <v>4.87</v>
      </c>
      <c r="C486" s="15">
        <f t="shared" si="15"/>
        <v>15.977690288713911</v>
      </c>
      <c r="D486">
        <v>0.16</v>
      </c>
      <c r="G486">
        <v>0.18</v>
      </c>
      <c r="J486">
        <v>44.77</v>
      </c>
      <c r="K486">
        <v>135.22999999999999</v>
      </c>
      <c r="L486" s="9">
        <f t="shared" si="16"/>
        <v>2.8243525480367584</v>
      </c>
    </row>
    <row r="487" spans="1:12" x14ac:dyDescent="0.45">
      <c r="A487" t="s">
        <v>43</v>
      </c>
      <c r="B487">
        <v>4.88</v>
      </c>
      <c r="C487" s="15">
        <f t="shared" si="15"/>
        <v>16.010498687664043</v>
      </c>
      <c r="D487">
        <v>0.16</v>
      </c>
      <c r="G487">
        <v>0.18</v>
      </c>
      <c r="J487">
        <v>44.86</v>
      </c>
      <c r="K487">
        <v>135.13999999999999</v>
      </c>
      <c r="L487" s="9">
        <f t="shared" si="16"/>
        <v>2.8224728487886379</v>
      </c>
    </row>
    <row r="488" spans="1:12" x14ac:dyDescent="0.45">
      <c r="A488" t="s">
        <v>43</v>
      </c>
      <c r="B488">
        <v>4.8899999999999997</v>
      </c>
      <c r="C488" s="15">
        <f t="shared" si="15"/>
        <v>16.043307086614174</v>
      </c>
      <c r="D488">
        <v>0.16</v>
      </c>
      <c r="G488">
        <v>0.18</v>
      </c>
      <c r="J488">
        <v>44.95</v>
      </c>
      <c r="K488">
        <v>135.05000000000001</v>
      </c>
      <c r="L488" s="9">
        <f t="shared" si="16"/>
        <v>2.8205931495405179</v>
      </c>
    </row>
    <row r="489" spans="1:12" x14ac:dyDescent="0.45">
      <c r="A489" t="s">
        <v>43</v>
      </c>
      <c r="B489">
        <v>4.9000000000000004</v>
      </c>
      <c r="C489" s="15">
        <f t="shared" si="15"/>
        <v>16.076115485564305</v>
      </c>
      <c r="D489">
        <v>0.16</v>
      </c>
      <c r="G489">
        <v>0.18</v>
      </c>
      <c r="J489">
        <v>45.04</v>
      </c>
      <c r="K489">
        <v>134.96</v>
      </c>
      <c r="L489" s="9">
        <f t="shared" si="16"/>
        <v>2.8187134502923978</v>
      </c>
    </row>
    <row r="490" spans="1:12" x14ac:dyDescent="0.45">
      <c r="A490" t="s">
        <v>43</v>
      </c>
      <c r="B490">
        <v>4.91</v>
      </c>
      <c r="C490" s="15">
        <f t="shared" si="15"/>
        <v>16.108923884514436</v>
      </c>
      <c r="D490">
        <v>0.17</v>
      </c>
      <c r="G490">
        <v>0.19</v>
      </c>
      <c r="J490">
        <v>45.13</v>
      </c>
      <c r="K490">
        <v>144.87</v>
      </c>
      <c r="L490" s="9">
        <f t="shared" si="16"/>
        <v>3.0256892230576442</v>
      </c>
    </row>
    <row r="491" spans="1:12" x14ac:dyDescent="0.45">
      <c r="A491" t="s">
        <v>43</v>
      </c>
      <c r="B491">
        <v>4.92</v>
      </c>
      <c r="C491" s="15">
        <f t="shared" si="15"/>
        <v>16.141732283464567</v>
      </c>
      <c r="D491">
        <v>0.17</v>
      </c>
      <c r="G491">
        <v>0.19</v>
      </c>
      <c r="J491">
        <v>45.23</v>
      </c>
      <c r="K491">
        <v>144.77000000000001</v>
      </c>
      <c r="L491" s="9">
        <f t="shared" si="16"/>
        <v>3.0236006683375103</v>
      </c>
    </row>
    <row r="492" spans="1:12" x14ac:dyDescent="0.45">
      <c r="A492" t="s">
        <v>43</v>
      </c>
      <c r="B492">
        <v>4.93</v>
      </c>
      <c r="C492" s="15">
        <f t="shared" si="15"/>
        <v>16.174540682414698</v>
      </c>
      <c r="D492">
        <v>0.16</v>
      </c>
      <c r="G492">
        <v>0.18</v>
      </c>
      <c r="J492">
        <v>45.32</v>
      </c>
      <c r="K492">
        <v>134.68</v>
      </c>
      <c r="L492" s="9">
        <f t="shared" si="16"/>
        <v>2.8128654970760234</v>
      </c>
    </row>
    <row r="493" spans="1:12" x14ac:dyDescent="0.45">
      <c r="A493" t="s">
        <v>43</v>
      </c>
      <c r="B493">
        <v>4.9400000000000004</v>
      </c>
      <c r="C493" s="15">
        <f t="shared" si="15"/>
        <v>16.207349081364832</v>
      </c>
      <c r="D493">
        <v>0.16</v>
      </c>
      <c r="G493">
        <v>0.18</v>
      </c>
      <c r="J493">
        <v>45.41</v>
      </c>
      <c r="K493">
        <v>134.59</v>
      </c>
      <c r="L493" s="9">
        <f t="shared" si="16"/>
        <v>2.8109857978279029</v>
      </c>
    </row>
    <row r="494" spans="1:12" x14ac:dyDescent="0.45">
      <c r="A494" t="s">
        <v>43</v>
      </c>
      <c r="B494">
        <v>4.95</v>
      </c>
      <c r="C494" s="15">
        <f t="shared" si="15"/>
        <v>16.240157480314959</v>
      </c>
      <c r="D494">
        <v>0.17</v>
      </c>
      <c r="G494">
        <v>0.19</v>
      </c>
      <c r="J494">
        <v>45.5</v>
      </c>
      <c r="K494">
        <v>144.5</v>
      </c>
      <c r="L494" s="9">
        <f t="shared" si="16"/>
        <v>3.0179615705931493</v>
      </c>
    </row>
    <row r="495" spans="1:12" x14ac:dyDescent="0.45">
      <c r="A495" t="s">
        <v>43</v>
      </c>
      <c r="B495">
        <v>4.96</v>
      </c>
      <c r="C495" s="15">
        <f t="shared" si="15"/>
        <v>16.27296587926509</v>
      </c>
      <c r="D495">
        <v>0.17</v>
      </c>
      <c r="G495">
        <v>0.19</v>
      </c>
      <c r="J495">
        <v>45.6</v>
      </c>
      <c r="K495">
        <v>144.4</v>
      </c>
      <c r="L495" s="9">
        <f t="shared" si="16"/>
        <v>3.0158730158730158</v>
      </c>
    </row>
    <row r="496" spans="1:12" x14ac:dyDescent="0.45">
      <c r="A496" t="s">
        <v>43</v>
      </c>
      <c r="B496">
        <v>4.97</v>
      </c>
      <c r="C496" s="15">
        <f t="shared" si="15"/>
        <v>16.305774278215225</v>
      </c>
      <c r="D496">
        <v>0.17</v>
      </c>
      <c r="G496">
        <v>0.19</v>
      </c>
      <c r="J496">
        <v>45.69</v>
      </c>
      <c r="K496">
        <v>144.31</v>
      </c>
      <c r="L496" s="9">
        <f t="shared" si="16"/>
        <v>3.0139933166248953</v>
      </c>
    </row>
    <row r="497" spans="1:12" x14ac:dyDescent="0.45">
      <c r="A497" t="s">
        <v>43</v>
      </c>
      <c r="B497">
        <v>4.9800000000000004</v>
      </c>
      <c r="C497" s="15">
        <f t="shared" si="15"/>
        <v>16.338582677165356</v>
      </c>
      <c r="D497">
        <v>0.17</v>
      </c>
      <c r="G497">
        <v>0.19</v>
      </c>
      <c r="J497">
        <v>45.78</v>
      </c>
      <c r="K497">
        <v>144.22</v>
      </c>
      <c r="L497" s="9">
        <f t="shared" si="16"/>
        <v>3.0121136173767753</v>
      </c>
    </row>
    <row r="498" spans="1:12" x14ac:dyDescent="0.45">
      <c r="A498" t="s">
        <v>43</v>
      </c>
      <c r="B498">
        <v>4.99</v>
      </c>
      <c r="C498" s="15">
        <f t="shared" si="15"/>
        <v>16.371391076115486</v>
      </c>
      <c r="D498">
        <v>0.17</v>
      </c>
      <c r="G498">
        <v>0.19</v>
      </c>
      <c r="J498">
        <v>45.87</v>
      </c>
      <c r="K498">
        <v>144.13</v>
      </c>
      <c r="L498" s="9">
        <f t="shared" si="16"/>
        <v>3.0102339181286548</v>
      </c>
    </row>
    <row r="499" spans="1:12" x14ac:dyDescent="0.45">
      <c r="A499" t="s">
        <v>43</v>
      </c>
      <c r="B499">
        <v>5</v>
      </c>
      <c r="C499" s="15">
        <f t="shared" si="15"/>
        <v>16.404199475065617</v>
      </c>
      <c r="D499">
        <v>0.17</v>
      </c>
      <c r="G499">
        <v>0.19</v>
      </c>
      <c r="J499">
        <v>45.97</v>
      </c>
      <c r="K499">
        <v>144.03</v>
      </c>
      <c r="L499" s="9">
        <f t="shared" si="16"/>
        <v>3.0081453634085213</v>
      </c>
    </row>
    <row r="500" spans="1:12" x14ac:dyDescent="0.45">
      <c r="A500" t="s">
        <v>43</v>
      </c>
      <c r="B500">
        <v>5.01</v>
      </c>
      <c r="C500" s="15">
        <f t="shared" si="15"/>
        <v>16.437007874015748</v>
      </c>
      <c r="D500">
        <v>0.17</v>
      </c>
      <c r="G500">
        <v>0.19</v>
      </c>
      <c r="J500">
        <v>46.06</v>
      </c>
      <c r="K500">
        <v>143.94</v>
      </c>
      <c r="L500" s="9">
        <f t="shared" si="16"/>
        <v>3.0062656641604009</v>
      </c>
    </row>
    <row r="501" spans="1:12" x14ac:dyDescent="0.45">
      <c r="A501" t="s">
        <v>43</v>
      </c>
      <c r="B501">
        <v>5.0199999999999996</v>
      </c>
      <c r="C501" s="15">
        <f t="shared" si="15"/>
        <v>16.469816272965875</v>
      </c>
      <c r="D501">
        <v>0.17</v>
      </c>
      <c r="G501">
        <v>0.19</v>
      </c>
      <c r="J501">
        <v>46.15</v>
      </c>
      <c r="K501">
        <v>143.85</v>
      </c>
      <c r="L501" s="9">
        <f t="shared" si="16"/>
        <v>3.0043859649122804</v>
      </c>
    </row>
    <row r="502" spans="1:12" x14ac:dyDescent="0.45">
      <c r="A502" t="s">
        <v>43</v>
      </c>
      <c r="B502">
        <v>5.03</v>
      </c>
      <c r="C502" s="15">
        <f t="shared" si="15"/>
        <v>16.50262467191601</v>
      </c>
      <c r="D502">
        <v>0.17</v>
      </c>
      <c r="G502">
        <v>0.19</v>
      </c>
      <c r="J502">
        <v>46.24</v>
      </c>
      <c r="K502">
        <v>143.76</v>
      </c>
      <c r="L502" s="9">
        <f t="shared" si="16"/>
        <v>3.0025062656641599</v>
      </c>
    </row>
    <row r="503" spans="1:12" x14ac:dyDescent="0.45">
      <c r="A503" t="s">
        <v>43</v>
      </c>
      <c r="B503">
        <v>5.04</v>
      </c>
      <c r="C503" s="15">
        <f t="shared" si="15"/>
        <v>16.535433070866141</v>
      </c>
      <c r="D503">
        <v>0.17</v>
      </c>
      <c r="G503">
        <v>0.19</v>
      </c>
      <c r="J503">
        <v>46.34</v>
      </c>
      <c r="K503">
        <v>143.66</v>
      </c>
      <c r="L503" s="9">
        <f t="shared" si="16"/>
        <v>3.0004177109440264</v>
      </c>
    </row>
    <row r="504" spans="1:12" x14ac:dyDescent="0.45">
      <c r="A504" t="s">
        <v>43</v>
      </c>
      <c r="B504">
        <v>5.05</v>
      </c>
      <c r="C504" s="15">
        <f t="shared" si="15"/>
        <v>16.568241469816272</v>
      </c>
      <c r="D504">
        <v>0.17</v>
      </c>
      <c r="G504">
        <v>0.19</v>
      </c>
      <c r="J504">
        <v>46.43</v>
      </c>
      <c r="K504">
        <v>143.57</v>
      </c>
      <c r="L504" s="9">
        <f t="shared" si="16"/>
        <v>2.9985380116959059</v>
      </c>
    </row>
    <row r="505" spans="1:12" x14ac:dyDescent="0.45">
      <c r="A505" t="s">
        <v>43</v>
      </c>
      <c r="B505">
        <v>5.0599999999999996</v>
      </c>
      <c r="C505" s="15">
        <f t="shared" si="15"/>
        <v>16.601049868766403</v>
      </c>
      <c r="D505">
        <v>0.17</v>
      </c>
      <c r="G505">
        <v>0.19</v>
      </c>
      <c r="J505">
        <v>46.52</v>
      </c>
      <c r="K505">
        <v>143.47999999999999</v>
      </c>
      <c r="L505" s="9">
        <f t="shared" si="16"/>
        <v>2.9966583124477859</v>
      </c>
    </row>
    <row r="506" spans="1:12" x14ac:dyDescent="0.45">
      <c r="A506" t="s">
        <v>43</v>
      </c>
      <c r="B506">
        <v>5.07</v>
      </c>
      <c r="C506" s="15">
        <f t="shared" si="15"/>
        <v>16.633858267716537</v>
      </c>
      <c r="D506">
        <v>0.17</v>
      </c>
      <c r="G506">
        <v>0.19</v>
      </c>
      <c r="J506">
        <v>46.61</v>
      </c>
      <c r="K506">
        <v>143.38999999999999</v>
      </c>
      <c r="L506" s="9">
        <f t="shared" si="16"/>
        <v>2.9947786131996654</v>
      </c>
    </row>
    <row r="507" spans="1:12" x14ac:dyDescent="0.45">
      <c r="A507" t="s">
        <v>43</v>
      </c>
      <c r="B507">
        <v>5.08</v>
      </c>
      <c r="C507" s="15">
        <f t="shared" si="15"/>
        <v>16.666666666666668</v>
      </c>
      <c r="D507">
        <v>0.17</v>
      </c>
      <c r="G507">
        <v>0.19</v>
      </c>
      <c r="J507">
        <v>46.71</v>
      </c>
      <c r="K507">
        <v>143.29</v>
      </c>
      <c r="L507" s="9">
        <f t="shared" si="16"/>
        <v>2.992690058479532</v>
      </c>
    </row>
    <row r="508" spans="1:12" x14ac:dyDescent="0.45">
      <c r="A508" t="s">
        <v>43</v>
      </c>
      <c r="B508">
        <v>5.09</v>
      </c>
      <c r="C508" s="15">
        <f t="shared" si="15"/>
        <v>16.699475065616799</v>
      </c>
      <c r="D508">
        <v>0.17</v>
      </c>
      <c r="G508">
        <v>0.19</v>
      </c>
      <c r="J508">
        <v>46.8</v>
      </c>
      <c r="K508">
        <v>143.19999999999999</v>
      </c>
      <c r="L508" s="9">
        <f t="shared" si="16"/>
        <v>2.9908103592314115</v>
      </c>
    </row>
    <row r="509" spans="1:12" x14ac:dyDescent="0.45">
      <c r="A509" t="s">
        <v>43</v>
      </c>
      <c r="B509">
        <v>5.0999999999999996</v>
      </c>
      <c r="C509" s="15">
        <f t="shared" si="15"/>
        <v>16.73228346456693</v>
      </c>
      <c r="D509">
        <v>0.17</v>
      </c>
      <c r="G509">
        <v>0.19</v>
      </c>
      <c r="J509">
        <v>46.89</v>
      </c>
      <c r="K509">
        <v>143.11000000000001</v>
      </c>
      <c r="L509" s="9">
        <f t="shared" si="16"/>
        <v>2.9889306599832919</v>
      </c>
    </row>
    <row r="510" spans="1:12" x14ac:dyDescent="0.45">
      <c r="A510" t="s">
        <v>43</v>
      </c>
      <c r="B510">
        <v>5.1100000000000003</v>
      </c>
      <c r="C510" s="15">
        <f t="shared" si="15"/>
        <v>16.76509186351706</v>
      </c>
      <c r="D510">
        <v>0.17</v>
      </c>
      <c r="G510">
        <v>0.19</v>
      </c>
      <c r="J510">
        <v>46.98</v>
      </c>
      <c r="K510">
        <v>143.02000000000001</v>
      </c>
      <c r="L510" s="9">
        <f t="shared" si="16"/>
        <v>2.9870509607351714</v>
      </c>
    </row>
    <row r="511" spans="1:12" x14ac:dyDescent="0.45">
      <c r="A511" t="s">
        <v>43</v>
      </c>
      <c r="B511">
        <v>5.12</v>
      </c>
      <c r="C511" s="15">
        <f t="shared" si="15"/>
        <v>16.797900262467191</v>
      </c>
      <c r="D511">
        <v>0.17</v>
      </c>
      <c r="G511">
        <v>0.19</v>
      </c>
      <c r="J511">
        <v>47.08</v>
      </c>
      <c r="K511">
        <v>142.92000000000002</v>
      </c>
      <c r="L511" s="9">
        <f t="shared" si="16"/>
        <v>2.9849624060150379</v>
      </c>
    </row>
    <row r="512" spans="1:12" x14ac:dyDescent="0.45">
      <c r="A512" t="s">
        <v>43</v>
      </c>
      <c r="B512">
        <v>5.13</v>
      </c>
      <c r="C512" s="15">
        <f t="shared" si="15"/>
        <v>16.830708661417322</v>
      </c>
      <c r="D512">
        <v>0.17</v>
      </c>
      <c r="G512">
        <v>0.19</v>
      </c>
      <c r="J512">
        <v>47.17</v>
      </c>
      <c r="K512">
        <v>142.82999999999998</v>
      </c>
      <c r="L512" s="9">
        <f t="shared" si="16"/>
        <v>2.983082706766917</v>
      </c>
    </row>
    <row r="513" spans="1:12" x14ac:dyDescent="0.45">
      <c r="A513" t="s">
        <v>43</v>
      </c>
      <c r="B513">
        <v>5.14</v>
      </c>
      <c r="C513" s="15">
        <f t="shared" si="15"/>
        <v>16.863517060367453</v>
      </c>
      <c r="D513">
        <v>0.17</v>
      </c>
      <c r="G513">
        <v>0.19</v>
      </c>
      <c r="J513">
        <v>47.26</v>
      </c>
      <c r="K513">
        <v>142.74</v>
      </c>
      <c r="L513" s="9">
        <f t="shared" si="16"/>
        <v>2.981203007518797</v>
      </c>
    </row>
    <row r="514" spans="1:12" x14ac:dyDescent="0.45">
      <c r="A514" t="s">
        <v>43</v>
      </c>
      <c r="B514">
        <v>5.15</v>
      </c>
      <c r="C514" s="15">
        <f t="shared" si="15"/>
        <v>16.896325459317584</v>
      </c>
      <c r="D514">
        <v>0.17</v>
      </c>
      <c r="G514">
        <v>0.19</v>
      </c>
      <c r="J514">
        <v>47.35</v>
      </c>
      <c r="K514">
        <v>142.65</v>
      </c>
      <c r="L514" s="9">
        <f t="shared" si="16"/>
        <v>2.9793233082706765</v>
      </c>
    </row>
    <row r="515" spans="1:12" x14ac:dyDescent="0.45">
      <c r="A515" t="s">
        <v>43</v>
      </c>
      <c r="B515">
        <v>5.16</v>
      </c>
      <c r="C515" s="15">
        <f t="shared" si="15"/>
        <v>16.929133858267715</v>
      </c>
      <c r="D515">
        <v>0.17</v>
      </c>
      <c r="G515">
        <v>0.19</v>
      </c>
      <c r="J515">
        <v>47.45</v>
      </c>
      <c r="K515">
        <v>142.55000000000001</v>
      </c>
      <c r="L515" s="9">
        <f t="shared" si="16"/>
        <v>2.977234753550543</v>
      </c>
    </row>
    <row r="516" spans="1:12" x14ac:dyDescent="0.45">
      <c r="A516" t="s">
        <v>43</v>
      </c>
      <c r="B516">
        <v>5.17</v>
      </c>
      <c r="C516" s="15">
        <f t="shared" si="15"/>
        <v>16.961942257217849</v>
      </c>
      <c r="D516">
        <v>0.17</v>
      </c>
      <c r="G516">
        <v>0.19</v>
      </c>
      <c r="J516">
        <v>47.54</v>
      </c>
      <c r="K516">
        <v>142.46</v>
      </c>
      <c r="L516" s="9">
        <f t="shared" si="16"/>
        <v>2.9753550543024225</v>
      </c>
    </row>
    <row r="517" spans="1:12" x14ac:dyDescent="0.45">
      <c r="A517" t="s">
        <v>43</v>
      </c>
      <c r="B517">
        <v>5.18</v>
      </c>
      <c r="C517" s="15">
        <f t="shared" ref="C517:C580" si="17">CONVERT(B517,"m","ft")</f>
        <v>16.99475065616798</v>
      </c>
      <c r="D517">
        <v>0.18</v>
      </c>
      <c r="G517">
        <v>0.2</v>
      </c>
      <c r="J517">
        <v>47.63</v>
      </c>
      <c r="K517">
        <v>152.37</v>
      </c>
      <c r="L517" s="9">
        <f t="shared" ref="L517:L580" si="18">K517/47.88</f>
        <v>3.1823308270676689</v>
      </c>
    </row>
    <row r="518" spans="1:12" x14ac:dyDescent="0.45">
      <c r="A518" t="s">
        <v>43</v>
      </c>
      <c r="B518">
        <v>5.19</v>
      </c>
      <c r="C518" s="15">
        <f t="shared" si="17"/>
        <v>17.027559055118111</v>
      </c>
      <c r="D518">
        <v>0.18</v>
      </c>
      <c r="G518">
        <v>0.2</v>
      </c>
      <c r="J518">
        <v>47.72</v>
      </c>
      <c r="K518">
        <v>152.28</v>
      </c>
      <c r="L518" s="9">
        <f t="shared" si="18"/>
        <v>3.1804511278195489</v>
      </c>
    </row>
    <row r="519" spans="1:12" x14ac:dyDescent="0.45">
      <c r="A519" t="s">
        <v>43</v>
      </c>
      <c r="B519">
        <v>5.2</v>
      </c>
      <c r="C519" s="15">
        <f t="shared" si="17"/>
        <v>17.060367454068242</v>
      </c>
      <c r="D519">
        <v>0.17</v>
      </c>
      <c r="G519">
        <v>0.2</v>
      </c>
      <c r="J519">
        <v>47.81</v>
      </c>
      <c r="K519">
        <v>152.19</v>
      </c>
      <c r="L519" s="9">
        <f t="shared" si="18"/>
        <v>3.1785714285714284</v>
      </c>
    </row>
    <row r="520" spans="1:12" x14ac:dyDescent="0.45">
      <c r="A520" t="s">
        <v>43</v>
      </c>
      <c r="B520">
        <v>5.21</v>
      </c>
      <c r="C520" s="15">
        <f t="shared" si="17"/>
        <v>17.093175853018373</v>
      </c>
      <c r="D520">
        <v>0.17</v>
      </c>
      <c r="G520">
        <v>0.2</v>
      </c>
      <c r="J520">
        <v>47.91</v>
      </c>
      <c r="K520">
        <v>152.09</v>
      </c>
      <c r="L520" s="9">
        <f t="shared" si="18"/>
        <v>3.1764828738512949</v>
      </c>
    </row>
    <row r="521" spans="1:12" x14ac:dyDescent="0.45">
      <c r="A521" t="s">
        <v>43</v>
      </c>
      <c r="B521">
        <v>5.22</v>
      </c>
      <c r="C521" s="15">
        <f t="shared" si="17"/>
        <v>17.125984251968504</v>
      </c>
      <c r="D521">
        <v>0.18</v>
      </c>
      <c r="G521">
        <v>0.2</v>
      </c>
      <c r="J521">
        <v>48</v>
      </c>
      <c r="K521">
        <v>152</v>
      </c>
      <c r="L521" s="9">
        <f t="shared" si="18"/>
        <v>3.1746031746031744</v>
      </c>
    </row>
    <row r="522" spans="1:12" x14ac:dyDescent="0.45">
      <c r="A522" t="s">
        <v>43</v>
      </c>
      <c r="B522">
        <v>5.23</v>
      </c>
      <c r="C522" s="15">
        <f t="shared" si="17"/>
        <v>17.158792650918638</v>
      </c>
      <c r="D522">
        <v>0.18</v>
      </c>
      <c r="G522">
        <v>0.2</v>
      </c>
      <c r="J522">
        <v>48.09</v>
      </c>
      <c r="K522">
        <v>151.91</v>
      </c>
      <c r="L522" s="9">
        <f t="shared" si="18"/>
        <v>3.1727234753550539</v>
      </c>
    </row>
    <row r="523" spans="1:12" x14ac:dyDescent="0.45">
      <c r="A523" t="s">
        <v>43</v>
      </c>
      <c r="B523">
        <v>5.24</v>
      </c>
      <c r="C523" s="15">
        <f t="shared" si="17"/>
        <v>17.191601049868765</v>
      </c>
      <c r="D523">
        <v>0.18</v>
      </c>
      <c r="G523">
        <v>0.2</v>
      </c>
      <c r="J523">
        <v>48.18</v>
      </c>
      <c r="K523">
        <v>151.82</v>
      </c>
      <c r="L523" s="9">
        <f t="shared" si="18"/>
        <v>3.1708437761069339</v>
      </c>
    </row>
    <row r="524" spans="1:12" x14ac:dyDescent="0.45">
      <c r="A524" t="s">
        <v>43</v>
      </c>
      <c r="B524">
        <v>5.25</v>
      </c>
      <c r="C524" s="15">
        <f t="shared" si="17"/>
        <v>17.224409448818896</v>
      </c>
      <c r="D524">
        <v>0.18</v>
      </c>
      <c r="G524">
        <v>0.2</v>
      </c>
      <c r="J524">
        <v>48.28</v>
      </c>
      <c r="K524">
        <v>151.72</v>
      </c>
      <c r="L524" s="9">
        <f t="shared" si="18"/>
        <v>3.1687552213868</v>
      </c>
    </row>
    <row r="525" spans="1:12" x14ac:dyDescent="0.45">
      <c r="A525" t="s">
        <v>43</v>
      </c>
      <c r="B525">
        <v>5.26</v>
      </c>
      <c r="C525" s="15">
        <f t="shared" si="17"/>
        <v>17.257217847769027</v>
      </c>
      <c r="D525">
        <v>0.18</v>
      </c>
      <c r="G525">
        <v>0.2</v>
      </c>
      <c r="J525">
        <v>48.37</v>
      </c>
      <c r="K525">
        <v>151.63</v>
      </c>
      <c r="L525" s="9">
        <f t="shared" si="18"/>
        <v>3.16687552213868</v>
      </c>
    </row>
    <row r="526" spans="1:12" x14ac:dyDescent="0.45">
      <c r="A526" t="s">
        <v>43</v>
      </c>
      <c r="B526">
        <v>5.27</v>
      </c>
      <c r="C526" s="15">
        <f t="shared" si="17"/>
        <v>17.290026246719158</v>
      </c>
      <c r="D526">
        <v>0.18</v>
      </c>
      <c r="G526">
        <v>0.2</v>
      </c>
      <c r="J526">
        <v>48.46</v>
      </c>
      <c r="K526">
        <v>151.54</v>
      </c>
      <c r="L526" s="9">
        <f t="shared" si="18"/>
        <v>3.1649958228905595</v>
      </c>
    </row>
    <row r="527" spans="1:12" x14ac:dyDescent="0.45">
      <c r="A527" t="s">
        <v>43</v>
      </c>
      <c r="B527">
        <v>5.28</v>
      </c>
      <c r="C527" s="15">
        <f t="shared" si="17"/>
        <v>17.322834645669293</v>
      </c>
      <c r="D527">
        <v>0.18</v>
      </c>
      <c r="G527">
        <v>0.2</v>
      </c>
      <c r="J527">
        <v>48.55</v>
      </c>
      <c r="K527">
        <v>151.44999999999999</v>
      </c>
      <c r="L527" s="9">
        <f t="shared" si="18"/>
        <v>3.163116123642439</v>
      </c>
    </row>
    <row r="528" spans="1:12" x14ac:dyDescent="0.45">
      <c r="A528" t="s">
        <v>43</v>
      </c>
      <c r="B528">
        <v>5.29</v>
      </c>
      <c r="C528" s="15">
        <f t="shared" si="17"/>
        <v>17.355643044619423</v>
      </c>
      <c r="D528">
        <v>0.18</v>
      </c>
      <c r="G528">
        <v>0.2</v>
      </c>
      <c r="J528">
        <v>48.65</v>
      </c>
      <c r="K528">
        <v>151.35</v>
      </c>
      <c r="L528" s="9">
        <f t="shared" si="18"/>
        <v>3.1610275689223055</v>
      </c>
    </row>
    <row r="529" spans="1:12" x14ac:dyDescent="0.45">
      <c r="A529" t="s">
        <v>43</v>
      </c>
      <c r="B529">
        <v>5.3</v>
      </c>
      <c r="C529" s="15">
        <f t="shared" si="17"/>
        <v>17.388451443569554</v>
      </c>
      <c r="D529">
        <v>0.18</v>
      </c>
      <c r="G529">
        <v>0.2</v>
      </c>
      <c r="J529">
        <v>48.74</v>
      </c>
      <c r="K529">
        <v>151.26</v>
      </c>
      <c r="L529" s="9">
        <f t="shared" si="18"/>
        <v>3.159147869674185</v>
      </c>
    </row>
    <row r="530" spans="1:12" x14ac:dyDescent="0.45">
      <c r="A530" t="s">
        <v>43</v>
      </c>
      <c r="B530">
        <v>5.31</v>
      </c>
      <c r="C530" s="15">
        <f t="shared" si="17"/>
        <v>17.421259842519682</v>
      </c>
      <c r="D530">
        <v>0.18</v>
      </c>
      <c r="G530">
        <v>0.21</v>
      </c>
      <c r="J530">
        <v>48.83</v>
      </c>
      <c r="K530">
        <v>161.17000000000002</v>
      </c>
      <c r="L530" s="9">
        <f t="shared" si="18"/>
        <v>3.3661236424394319</v>
      </c>
    </row>
    <row r="531" spans="1:12" x14ac:dyDescent="0.45">
      <c r="A531" t="s">
        <v>43</v>
      </c>
      <c r="B531">
        <v>5.32</v>
      </c>
      <c r="C531" s="15">
        <f t="shared" si="17"/>
        <v>17.454068241469816</v>
      </c>
      <c r="D531">
        <v>0.19</v>
      </c>
      <c r="G531">
        <v>0.21</v>
      </c>
      <c r="J531">
        <v>48.92</v>
      </c>
      <c r="K531">
        <v>161.07999999999998</v>
      </c>
      <c r="L531" s="9">
        <f t="shared" si="18"/>
        <v>3.3642439431913109</v>
      </c>
    </row>
    <row r="532" spans="1:12" x14ac:dyDescent="0.45">
      <c r="A532" t="s">
        <v>43</v>
      </c>
      <c r="B532">
        <v>5.33</v>
      </c>
      <c r="C532" s="15">
        <f t="shared" si="17"/>
        <v>17.486876640419947</v>
      </c>
      <c r="D532">
        <v>0.19</v>
      </c>
      <c r="G532">
        <v>0.21</v>
      </c>
      <c r="J532">
        <v>49.02</v>
      </c>
      <c r="K532">
        <v>160.97999999999999</v>
      </c>
      <c r="L532" s="9">
        <f t="shared" si="18"/>
        <v>3.3621553884711775</v>
      </c>
    </row>
    <row r="533" spans="1:12" x14ac:dyDescent="0.45">
      <c r="A533" t="s">
        <v>43</v>
      </c>
      <c r="B533">
        <v>5.34</v>
      </c>
      <c r="C533" s="15">
        <f t="shared" si="17"/>
        <v>17.519685039370078</v>
      </c>
      <c r="D533">
        <v>0.19</v>
      </c>
      <c r="G533">
        <v>0.21</v>
      </c>
      <c r="J533">
        <v>49.11</v>
      </c>
      <c r="K533">
        <v>160.88999999999999</v>
      </c>
      <c r="L533" s="9">
        <f t="shared" si="18"/>
        <v>3.360275689223057</v>
      </c>
    </row>
    <row r="534" spans="1:12" x14ac:dyDescent="0.45">
      <c r="A534" t="s">
        <v>43</v>
      </c>
      <c r="B534">
        <v>5.35</v>
      </c>
      <c r="C534" s="15">
        <f t="shared" si="17"/>
        <v>17.552493438320209</v>
      </c>
      <c r="D534">
        <v>0.19</v>
      </c>
      <c r="G534">
        <v>0.21</v>
      </c>
      <c r="J534">
        <v>49.2</v>
      </c>
      <c r="K534">
        <v>160.80000000000001</v>
      </c>
      <c r="L534" s="9">
        <f t="shared" si="18"/>
        <v>3.3583959899749374</v>
      </c>
    </row>
    <row r="535" spans="1:12" x14ac:dyDescent="0.45">
      <c r="A535" t="s">
        <v>43</v>
      </c>
      <c r="B535">
        <v>5.36</v>
      </c>
      <c r="C535" s="15">
        <f t="shared" si="17"/>
        <v>17.58530183727034</v>
      </c>
      <c r="D535">
        <v>0.18</v>
      </c>
      <c r="G535">
        <v>0.21</v>
      </c>
      <c r="J535">
        <v>49.29</v>
      </c>
      <c r="K535">
        <v>160.71</v>
      </c>
      <c r="L535" s="9">
        <f t="shared" si="18"/>
        <v>3.3565162907268169</v>
      </c>
    </row>
    <row r="536" spans="1:12" x14ac:dyDescent="0.45">
      <c r="A536" t="s">
        <v>43</v>
      </c>
      <c r="B536">
        <v>5.37</v>
      </c>
      <c r="C536" s="15">
        <f t="shared" si="17"/>
        <v>17.618110236220474</v>
      </c>
      <c r="D536">
        <v>0.19</v>
      </c>
      <c r="G536">
        <v>0.21</v>
      </c>
      <c r="J536">
        <v>49.39</v>
      </c>
      <c r="K536">
        <v>160.61000000000001</v>
      </c>
      <c r="L536" s="9">
        <f t="shared" si="18"/>
        <v>3.3544277360066834</v>
      </c>
    </row>
    <row r="537" spans="1:12" x14ac:dyDescent="0.45">
      <c r="A537" t="s">
        <v>43</v>
      </c>
      <c r="B537">
        <v>5.38</v>
      </c>
      <c r="C537" s="15">
        <f t="shared" si="17"/>
        <v>17.650918635170605</v>
      </c>
      <c r="D537">
        <v>0.19</v>
      </c>
      <c r="G537">
        <v>0.21</v>
      </c>
      <c r="J537">
        <v>49.48</v>
      </c>
      <c r="K537">
        <v>160.52000000000001</v>
      </c>
      <c r="L537" s="9">
        <f t="shared" si="18"/>
        <v>3.3525480367585629</v>
      </c>
    </row>
    <row r="538" spans="1:12" x14ac:dyDescent="0.45">
      <c r="A538" t="s">
        <v>43</v>
      </c>
      <c r="B538">
        <v>5.39</v>
      </c>
      <c r="C538" s="15">
        <f t="shared" si="17"/>
        <v>17.683727034120736</v>
      </c>
      <c r="D538">
        <v>0.19</v>
      </c>
      <c r="G538">
        <v>0.21</v>
      </c>
      <c r="J538">
        <v>49.57</v>
      </c>
      <c r="K538">
        <v>160.43</v>
      </c>
      <c r="L538" s="9">
        <f t="shared" si="18"/>
        <v>3.3506683375104429</v>
      </c>
    </row>
    <row r="539" spans="1:12" x14ac:dyDescent="0.45">
      <c r="A539" t="s">
        <v>43</v>
      </c>
      <c r="B539">
        <v>5.4</v>
      </c>
      <c r="C539" s="15">
        <f t="shared" si="17"/>
        <v>17.716535433070867</v>
      </c>
      <c r="D539">
        <v>0.18</v>
      </c>
      <c r="G539">
        <v>0.21</v>
      </c>
      <c r="J539">
        <v>49.66</v>
      </c>
      <c r="K539">
        <v>160.34</v>
      </c>
      <c r="L539" s="9">
        <f t="shared" si="18"/>
        <v>3.3487886382623224</v>
      </c>
    </row>
    <row r="540" spans="1:12" x14ac:dyDescent="0.45">
      <c r="A540" t="s">
        <v>43</v>
      </c>
      <c r="B540">
        <v>5.41</v>
      </c>
      <c r="C540" s="15">
        <f t="shared" si="17"/>
        <v>17.749343832020998</v>
      </c>
      <c r="D540">
        <v>0.19</v>
      </c>
      <c r="G540">
        <v>0.21</v>
      </c>
      <c r="J540">
        <v>49.75</v>
      </c>
      <c r="K540">
        <v>160.25</v>
      </c>
      <c r="L540" s="9">
        <f t="shared" si="18"/>
        <v>3.3469089390142019</v>
      </c>
    </row>
    <row r="541" spans="1:12" x14ac:dyDescent="0.45">
      <c r="A541" t="s">
        <v>43</v>
      </c>
      <c r="B541">
        <v>5.42</v>
      </c>
      <c r="C541" s="15">
        <f t="shared" si="17"/>
        <v>17.782152230971128</v>
      </c>
      <c r="D541">
        <v>0.19</v>
      </c>
      <c r="G541">
        <v>0.21</v>
      </c>
      <c r="J541">
        <v>49.85</v>
      </c>
      <c r="K541">
        <v>160.15</v>
      </c>
      <c r="L541" s="9">
        <f t="shared" si="18"/>
        <v>3.3448203842940685</v>
      </c>
    </row>
    <row r="542" spans="1:12" x14ac:dyDescent="0.45">
      <c r="A542" t="s">
        <v>43</v>
      </c>
      <c r="B542">
        <v>5.43</v>
      </c>
      <c r="C542" s="15">
        <f t="shared" si="17"/>
        <v>17.814960629921259</v>
      </c>
      <c r="D542">
        <v>0.19</v>
      </c>
      <c r="G542">
        <v>0.21</v>
      </c>
      <c r="J542">
        <v>49.94</v>
      </c>
      <c r="K542">
        <v>160.06</v>
      </c>
      <c r="L542" s="9">
        <f t="shared" si="18"/>
        <v>3.342940685045948</v>
      </c>
    </row>
    <row r="543" spans="1:12" x14ac:dyDescent="0.45">
      <c r="A543" t="s">
        <v>43</v>
      </c>
      <c r="B543">
        <v>5.44</v>
      </c>
      <c r="C543" s="15">
        <f t="shared" si="17"/>
        <v>17.847769028871394</v>
      </c>
      <c r="D543">
        <v>0.18</v>
      </c>
      <c r="G543">
        <v>0.21</v>
      </c>
      <c r="J543">
        <v>50.03</v>
      </c>
      <c r="K543">
        <v>159.97</v>
      </c>
      <c r="L543" s="9">
        <f t="shared" si="18"/>
        <v>3.3410609857978275</v>
      </c>
    </row>
    <row r="544" spans="1:12" x14ac:dyDescent="0.45">
      <c r="A544" t="s">
        <v>43</v>
      </c>
      <c r="B544">
        <v>5.45</v>
      </c>
      <c r="C544" s="15">
        <f t="shared" si="17"/>
        <v>17.880577427821521</v>
      </c>
      <c r="D544">
        <v>0.19</v>
      </c>
      <c r="G544">
        <v>0.21</v>
      </c>
      <c r="J544">
        <v>50.12</v>
      </c>
      <c r="K544">
        <v>159.88</v>
      </c>
      <c r="L544" s="9">
        <f t="shared" si="18"/>
        <v>3.3391812865497075</v>
      </c>
    </row>
    <row r="545" spans="1:12" x14ac:dyDescent="0.45">
      <c r="A545" t="s">
        <v>43</v>
      </c>
      <c r="B545">
        <v>5.46</v>
      </c>
      <c r="C545" s="15">
        <f t="shared" si="17"/>
        <v>17.913385826771652</v>
      </c>
      <c r="D545">
        <v>0.19</v>
      </c>
      <c r="G545">
        <v>0.21</v>
      </c>
      <c r="J545">
        <v>50.22</v>
      </c>
      <c r="K545">
        <v>159.78</v>
      </c>
      <c r="L545" s="9">
        <f t="shared" si="18"/>
        <v>3.337092731829574</v>
      </c>
    </row>
    <row r="546" spans="1:12" x14ac:dyDescent="0.45">
      <c r="A546" t="s">
        <v>43</v>
      </c>
      <c r="B546">
        <v>5.47</v>
      </c>
      <c r="C546" s="15">
        <f t="shared" si="17"/>
        <v>17.946194225721786</v>
      </c>
      <c r="D546">
        <v>0.19</v>
      </c>
      <c r="G546">
        <v>0.21</v>
      </c>
      <c r="J546">
        <v>50.31</v>
      </c>
      <c r="K546">
        <v>159.69</v>
      </c>
      <c r="L546" s="9">
        <f t="shared" si="18"/>
        <v>3.3352130325814535</v>
      </c>
    </row>
    <row r="547" spans="1:12" x14ac:dyDescent="0.45">
      <c r="A547" t="s">
        <v>43</v>
      </c>
      <c r="B547">
        <v>5.48</v>
      </c>
      <c r="C547" s="15">
        <f t="shared" si="17"/>
        <v>17.979002624671917</v>
      </c>
      <c r="D547">
        <v>0.19</v>
      </c>
      <c r="G547">
        <v>0.21</v>
      </c>
      <c r="J547">
        <v>50.4</v>
      </c>
      <c r="K547">
        <v>159.6</v>
      </c>
      <c r="L547" s="9">
        <f t="shared" si="18"/>
        <v>3.333333333333333</v>
      </c>
    </row>
    <row r="548" spans="1:12" x14ac:dyDescent="0.45">
      <c r="A548" t="s">
        <v>43</v>
      </c>
      <c r="B548">
        <v>5.49</v>
      </c>
      <c r="C548" s="15">
        <f t="shared" si="17"/>
        <v>18.011811023622048</v>
      </c>
      <c r="D548">
        <v>0.19</v>
      </c>
      <c r="G548">
        <v>0.21</v>
      </c>
      <c r="J548">
        <v>50.49</v>
      </c>
      <c r="K548">
        <v>159.51</v>
      </c>
      <c r="L548" s="9">
        <f t="shared" si="18"/>
        <v>3.3314536340852126</v>
      </c>
    </row>
    <row r="549" spans="1:12" x14ac:dyDescent="0.45">
      <c r="A549" t="s">
        <v>43</v>
      </c>
      <c r="B549">
        <v>5.5</v>
      </c>
      <c r="C549" s="15">
        <f t="shared" si="17"/>
        <v>18.044619422572179</v>
      </c>
      <c r="D549">
        <v>0.19</v>
      </c>
      <c r="G549">
        <v>0.21</v>
      </c>
      <c r="J549">
        <v>50.59</v>
      </c>
      <c r="K549">
        <v>159.41</v>
      </c>
      <c r="L549" s="9">
        <f t="shared" si="18"/>
        <v>3.3293650793650791</v>
      </c>
    </row>
    <row r="550" spans="1:12" x14ac:dyDescent="0.45">
      <c r="A550" t="s">
        <v>43</v>
      </c>
      <c r="B550">
        <v>5.51</v>
      </c>
      <c r="C550" s="15">
        <f t="shared" si="17"/>
        <v>18.07742782152231</v>
      </c>
      <c r="D550">
        <v>0.19</v>
      </c>
      <c r="G550">
        <v>0.21</v>
      </c>
      <c r="J550">
        <v>50.68</v>
      </c>
      <c r="K550">
        <v>159.32</v>
      </c>
      <c r="L550" s="9">
        <f t="shared" si="18"/>
        <v>3.3274853801169586</v>
      </c>
    </row>
    <row r="551" spans="1:12" x14ac:dyDescent="0.45">
      <c r="A551" t="s">
        <v>43</v>
      </c>
      <c r="B551">
        <v>5.52</v>
      </c>
      <c r="C551" s="15">
        <f t="shared" si="17"/>
        <v>18.110236220472437</v>
      </c>
      <c r="D551">
        <v>0.19</v>
      </c>
      <c r="G551">
        <v>0.21</v>
      </c>
      <c r="J551">
        <v>50.77</v>
      </c>
      <c r="K551">
        <v>159.22999999999999</v>
      </c>
      <c r="L551" s="9">
        <f t="shared" si="18"/>
        <v>3.3256056808688386</v>
      </c>
    </row>
    <row r="552" spans="1:12" x14ac:dyDescent="0.45">
      <c r="A552" t="s">
        <v>43</v>
      </c>
      <c r="B552">
        <v>5.53</v>
      </c>
      <c r="C552" s="15">
        <f t="shared" si="17"/>
        <v>18.143044619422572</v>
      </c>
      <c r="D552">
        <v>0.19</v>
      </c>
      <c r="G552">
        <v>0.21</v>
      </c>
      <c r="J552">
        <v>50.86</v>
      </c>
      <c r="K552">
        <v>159.13999999999999</v>
      </c>
      <c r="L552" s="9">
        <f t="shared" si="18"/>
        <v>3.3237259816207181</v>
      </c>
    </row>
    <row r="553" spans="1:12" x14ac:dyDescent="0.45">
      <c r="A553" t="s">
        <v>43</v>
      </c>
      <c r="B553">
        <v>5.54</v>
      </c>
      <c r="C553" s="15">
        <f t="shared" si="17"/>
        <v>18.175853018372703</v>
      </c>
      <c r="D553">
        <v>0.19</v>
      </c>
      <c r="G553">
        <v>0.21</v>
      </c>
      <c r="J553">
        <v>50.96</v>
      </c>
      <c r="K553">
        <v>159.04</v>
      </c>
      <c r="L553" s="9">
        <f t="shared" si="18"/>
        <v>3.3216374269005846</v>
      </c>
    </row>
    <row r="554" spans="1:12" x14ac:dyDescent="0.45">
      <c r="A554" t="s">
        <v>43</v>
      </c>
      <c r="B554">
        <v>5.55</v>
      </c>
      <c r="C554" s="15">
        <f t="shared" si="17"/>
        <v>18.208661417322833</v>
      </c>
      <c r="D554">
        <v>0.19</v>
      </c>
      <c r="G554">
        <v>0.21</v>
      </c>
      <c r="J554">
        <v>51.05</v>
      </c>
      <c r="K554">
        <v>158.94999999999999</v>
      </c>
      <c r="L554" s="9">
        <f t="shared" si="18"/>
        <v>3.3197577276524641</v>
      </c>
    </row>
    <row r="555" spans="1:12" x14ac:dyDescent="0.45">
      <c r="A555" t="s">
        <v>43</v>
      </c>
      <c r="B555">
        <v>5.56</v>
      </c>
      <c r="C555" s="15">
        <f t="shared" si="17"/>
        <v>18.241469816272964</v>
      </c>
      <c r="D555">
        <v>0.19</v>
      </c>
      <c r="G555">
        <v>0.21</v>
      </c>
      <c r="J555">
        <v>51.14</v>
      </c>
      <c r="K555">
        <v>158.86000000000001</v>
      </c>
      <c r="L555" s="9">
        <f t="shared" si="18"/>
        <v>3.3178780284043441</v>
      </c>
    </row>
    <row r="556" spans="1:12" x14ac:dyDescent="0.45">
      <c r="A556" t="s">
        <v>43</v>
      </c>
      <c r="B556">
        <v>5.57</v>
      </c>
      <c r="C556" s="15">
        <f t="shared" si="17"/>
        <v>18.274278215223099</v>
      </c>
      <c r="D556">
        <v>0.19</v>
      </c>
      <c r="G556">
        <v>0.21</v>
      </c>
      <c r="J556">
        <v>51.23</v>
      </c>
      <c r="K556">
        <v>158.77000000000001</v>
      </c>
      <c r="L556" s="9">
        <f t="shared" si="18"/>
        <v>3.3159983291562241</v>
      </c>
    </row>
    <row r="557" spans="1:12" x14ac:dyDescent="0.45">
      <c r="A557" t="s">
        <v>43</v>
      </c>
      <c r="B557">
        <v>5.58</v>
      </c>
      <c r="C557" s="15">
        <f t="shared" si="17"/>
        <v>18.30708661417323</v>
      </c>
      <c r="D557">
        <v>0.19</v>
      </c>
      <c r="G557">
        <v>0.21</v>
      </c>
      <c r="J557">
        <v>51.33</v>
      </c>
      <c r="K557">
        <v>158.67000000000002</v>
      </c>
      <c r="L557" s="9">
        <f t="shared" si="18"/>
        <v>3.3139097744360906</v>
      </c>
    </row>
    <row r="558" spans="1:12" x14ac:dyDescent="0.45">
      <c r="A558" t="s">
        <v>43</v>
      </c>
      <c r="B558">
        <v>5.59</v>
      </c>
      <c r="C558" s="15">
        <f t="shared" si="17"/>
        <v>18.33989501312336</v>
      </c>
      <c r="D558">
        <v>0.19</v>
      </c>
      <c r="G558">
        <v>0.21</v>
      </c>
      <c r="J558">
        <v>51.42</v>
      </c>
      <c r="K558">
        <v>158.57999999999998</v>
      </c>
      <c r="L558" s="9">
        <f t="shared" si="18"/>
        <v>3.3120300751879692</v>
      </c>
    </row>
    <row r="559" spans="1:12" x14ac:dyDescent="0.45">
      <c r="A559" t="s">
        <v>43</v>
      </c>
      <c r="B559">
        <v>5.61</v>
      </c>
      <c r="C559" s="15">
        <f t="shared" si="17"/>
        <v>18.405511811023622</v>
      </c>
      <c r="D559">
        <v>0.19</v>
      </c>
      <c r="G559">
        <v>0.21</v>
      </c>
      <c r="J559">
        <v>51.51</v>
      </c>
      <c r="K559">
        <v>158.49</v>
      </c>
      <c r="L559" s="9">
        <f t="shared" si="18"/>
        <v>3.3101503759398496</v>
      </c>
    </row>
    <row r="560" spans="1:12" x14ac:dyDescent="0.45">
      <c r="A560" t="s">
        <v>43</v>
      </c>
      <c r="B560">
        <v>5.62</v>
      </c>
      <c r="C560" s="15">
        <f t="shared" si="17"/>
        <v>18.438320209973753</v>
      </c>
      <c r="D560">
        <v>0.19</v>
      </c>
      <c r="G560">
        <v>0.22</v>
      </c>
      <c r="J560">
        <v>51.6</v>
      </c>
      <c r="K560">
        <v>168.4</v>
      </c>
      <c r="L560" s="9">
        <f t="shared" si="18"/>
        <v>3.517126148705096</v>
      </c>
    </row>
    <row r="561" spans="1:12" x14ac:dyDescent="0.45">
      <c r="A561" t="s">
        <v>43</v>
      </c>
      <c r="B561">
        <v>5.63</v>
      </c>
      <c r="C561" s="15">
        <f t="shared" si="17"/>
        <v>18.471128608923884</v>
      </c>
      <c r="D561">
        <v>0.19</v>
      </c>
      <c r="G561">
        <v>0.21</v>
      </c>
      <c r="J561">
        <v>51.69</v>
      </c>
      <c r="K561">
        <v>158.31</v>
      </c>
      <c r="L561" s="9">
        <f t="shared" si="18"/>
        <v>3.3063909774436091</v>
      </c>
    </row>
    <row r="562" spans="1:12" x14ac:dyDescent="0.45">
      <c r="A562" t="s">
        <v>43</v>
      </c>
      <c r="B562">
        <v>5.64</v>
      </c>
      <c r="C562" s="15">
        <f t="shared" si="17"/>
        <v>18.503937007874015</v>
      </c>
      <c r="D562">
        <v>0.19</v>
      </c>
      <c r="G562">
        <v>0.21</v>
      </c>
      <c r="J562">
        <v>51.79</v>
      </c>
      <c r="K562">
        <v>158.21</v>
      </c>
      <c r="L562" s="9">
        <f t="shared" si="18"/>
        <v>3.3043024227234752</v>
      </c>
    </row>
    <row r="563" spans="1:12" x14ac:dyDescent="0.45">
      <c r="A563" t="s">
        <v>43</v>
      </c>
      <c r="B563">
        <v>5.65</v>
      </c>
      <c r="C563" s="15">
        <f t="shared" si="17"/>
        <v>18.536745406824146</v>
      </c>
      <c r="D563">
        <v>0.19</v>
      </c>
      <c r="G563">
        <v>0.21</v>
      </c>
      <c r="J563">
        <v>51.88</v>
      </c>
      <c r="K563">
        <v>158.12</v>
      </c>
      <c r="L563" s="9">
        <f t="shared" si="18"/>
        <v>3.3024227234753551</v>
      </c>
    </row>
    <row r="564" spans="1:12" x14ac:dyDescent="0.45">
      <c r="A564" t="s">
        <v>43</v>
      </c>
      <c r="B564">
        <v>5.66</v>
      </c>
      <c r="C564" s="15">
        <f t="shared" si="17"/>
        <v>18.569553805774277</v>
      </c>
      <c r="D564">
        <v>0.19</v>
      </c>
      <c r="G564">
        <v>0.21</v>
      </c>
      <c r="J564">
        <v>51.97</v>
      </c>
      <c r="K564">
        <v>158.03</v>
      </c>
      <c r="L564" s="9">
        <f t="shared" si="18"/>
        <v>3.3005430242272347</v>
      </c>
    </row>
    <row r="565" spans="1:12" x14ac:dyDescent="0.45">
      <c r="A565" t="s">
        <v>43</v>
      </c>
      <c r="B565">
        <v>5.67</v>
      </c>
      <c r="C565" s="15">
        <f t="shared" si="17"/>
        <v>18.602362204724411</v>
      </c>
      <c r="D565">
        <v>0.19</v>
      </c>
      <c r="G565">
        <v>0.22</v>
      </c>
      <c r="J565">
        <v>52.07</v>
      </c>
      <c r="K565">
        <v>167.93</v>
      </c>
      <c r="L565" s="9">
        <f t="shared" si="18"/>
        <v>3.5073099415204676</v>
      </c>
    </row>
    <row r="566" spans="1:12" x14ac:dyDescent="0.45">
      <c r="A566" t="s">
        <v>43</v>
      </c>
      <c r="B566">
        <v>5.68</v>
      </c>
      <c r="C566" s="15">
        <f t="shared" si="17"/>
        <v>18.635170603674542</v>
      </c>
      <c r="D566">
        <v>0.19</v>
      </c>
      <c r="G566">
        <v>0.22</v>
      </c>
      <c r="J566">
        <v>52.16</v>
      </c>
      <c r="K566">
        <v>167.84</v>
      </c>
      <c r="L566" s="9">
        <f t="shared" si="18"/>
        <v>3.5054302422723476</v>
      </c>
    </row>
    <row r="567" spans="1:12" x14ac:dyDescent="0.45">
      <c r="A567" t="s">
        <v>43</v>
      </c>
      <c r="B567">
        <v>5.69</v>
      </c>
      <c r="C567" s="15">
        <f t="shared" si="17"/>
        <v>18.667979002624673</v>
      </c>
      <c r="D567">
        <v>0.19</v>
      </c>
      <c r="G567">
        <v>0.22</v>
      </c>
      <c r="J567">
        <v>52.25</v>
      </c>
      <c r="K567">
        <v>167.75</v>
      </c>
      <c r="L567" s="9">
        <f t="shared" si="18"/>
        <v>3.5035505430242271</v>
      </c>
    </row>
    <row r="568" spans="1:12" x14ac:dyDescent="0.45">
      <c r="A568" t="s">
        <v>43</v>
      </c>
      <c r="B568">
        <v>5.7</v>
      </c>
      <c r="C568" s="15">
        <f t="shared" si="17"/>
        <v>18.700787401574804</v>
      </c>
      <c r="D568">
        <v>0.19</v>
      </c>
      <c r="G568">
        <v>0.22</v>
      </c>
      <c r="J568">
        <v>52.34</v>
      </c>
      <c r="K568">
        <v>167.66</v>
      </c>
      <c r="L568" s="9">
        <f t="shared" si="18"/>
        <v>3.5016708437761066</v>
      </c>
    </row>
    <row r="569" spans="1:12" x14ac:dyDescent="0.45">
      <c r="A569" t="s">
        <v>43</v>
      </c>
      <c r="B569">
        <v>5.71</v>
      </c>
      <c r="C569" s="15">
        <f t="shared" si="17"/>
        <v>18.733595800524935</v>
      </c>
      <c r="D569">
        <v>0.2</v>
      </c>
      <c r="G569">
        <v>0.22</v>
      </c>
      <c r="J569">
        <v>52.43</v>
      </c>
      <c r="K569">
        <v>167.57</v>
      </c>
      <c r="L569" s="9">
        <f t="shared" si="18"/>
        <v>3.4997911445279861</v>
      </c>
    </row>
    <row r="570" spans="1:12" x14ac:dyDescent="0.45">
      <c r="A570" t="s">
        <v>43</v>
      </c>
      <c r="B570">
        <v>5.72</v>
      </c>
      <c r="C570" s="15">
        <f t="shared" si="17"/>
        <v>18.766404199475065</v>
      </c>
      <c r="D570">
        <v>0.2</v>
      </c>
      <c r="G570">
        <v>0.22</v>
      </c>
      <c r="J570">
        <v>52.53</v>
      </c>
      <c r="K570">
        <v>167.47</v>
      </c>
      <c r="L570" s="9">
        <f t="shared" si="18"/>
        <v>3.4977025898078526</v>
      </c>
    </row>
    <row r="571" spans="1:12" x14ac:dyDescent="0.45">
      <c r="A571" t="s">
        <v>43</v>
      </c>
      <c r="B571">
        <v>5.73</v>
      </c>
      <c r="C571" s="15">
        <f t="shared" si="17"/>
        <v>18.7992125984252</v>
      </c>
      <c r="D571">
        <v>0.2</v>
      </c>
      <c r="G571">
        <v>0.22</v>
      </c>
      <c r="J571">
        <v>52.62</v>
      </c>
      <c r="K571">
        <v>167.38</v>
      </c>
      <c r="L571" s="9">
        <f t="shared" si="18"/>
        <v>3.4958228905597322</v>
      </c>
    </row>
    <row r="572" spans="1:12" x14ac:dyDescent="0.45">
      <c r="A572" t="s">
        <v>43</v>
      </c>
      <c r="B572">
        <v>5.74</v>
      </c>
      <c r="C572" s="15">
        <f t="shared" si="17"/>
        <v>18.832020997375327</v>
      </c>
      <c r="D572">
        <v>0.2</v>
      </c>
      <c r="G572">
        <v>0.22</v>
      </c>
      <c r="J572">
        <v>52.71</v>
      </c>
      <c r="K572">
        <v>167.29</v>
      </c>
      <c r="L572" s="9">
        <f t="shared" si="18"/>
        <v>3.4939431913116121</v>
      </c>
    </row>
    <row r="573" spans="1:12" x14ac:dyDescent="0.45">
      <c r="A573" t="s">
        <v>43</v>
      </c>
      <c r="B573">
        <v>5.75</v>
      </c>
      <c r="C573" s="15">
        <f t="shared" si="17"/>
        <v>18.864829396325458</v>
      </c>
      <c r="D573">
        <v>0.2</v>
      </c>
      <c r="G573">
        <v>0.22</v>
      </c>
      <c r="J573">
        <v>52.8</v>
      </c>
      <c r="K573">
        <v>167.2</v>
      </c>
      <c r="L573" s="9">
        <f t="shared" si="18"/>
        <v>3.4920634920634916</v>
      </c>
    </row>
    <row r="574" spans="1:12" x14ac:dyDescent="0.45">
      <c r="A574" t="s">
        <v>43</v>
      </c>
      <c r="B574">
        <v>5.76</v>
      </c>
      <c r="C574" s="15">
        <f t="shared" si="17"/>
        <v>18.897637795275589</v>
      </c>
      <c r="D574">
        <v>0.2</v>
      </c>
      <c r="G574">
        <v>0.22</v>
      </c>
      <c r="J574">
        <v>52.9</v>
      </c>
      <c r="K574">
        <v>167.1</v>
      </c>
      <c r="L574" s="9">
        <f t="shared" si="18"/>
        <v>3.4899749373433582</v>
      </c>
    </row>
    <row r="575" spans="1:12" x14ac:dyDescent="0.45">
      <c r="A575" t="s">
        <v>43</v>
      </c>
      <c r="B575">
        <v>5.77</v>
      </c>
      <c r="C575" s="15">
        <f t="shared" si="17"/>
        <v>18.93044619422572</v>
      </c>
      <c r="D575">
        <v>0.2</v>
      </c>
      <c r="G575">
        <v>0.22</v>
      </c>
      <c r="J575">
        <v>52.99</v>
      </c>
      <c r="K575">
        <v>167.01</v>
      </c>
      <c r="L575" s="9">
        <f t="shared" si="18"/>
        <v>3.4880952380952377</v>
      </c>
    </row>
    <row r="576" spans="1:12" x14ac:dyDescent="0.45">
      <c r="A576" t="s">
        <v>43</v>
      </c>
      <c r="B576">
        <v>5.78</v>
      </c>
      <c r="C576" s="15">
        <f t="shared" si="17"/>
        <v>18.963254593175854</v>
      </c>
      <c r="D576">
        <v>0.2</v>
      </c>
      <c r="G576">
        <v>0.22</v>
      </c>
      <c r="J576">
        <v>53.08</v>
      </c>
      <c r="K576">
        <v>166.92000000000002</v>
      </c>
      <c r="L576" s="9">
        <f t="shared" si="18"/>
        <v>3.4862155388471181</v>
      </c>
    </row>
    <row r="577" spans="1:12" x14ac:dyDescent="0.45">
      <c r="A577" t="s">
        <v>43</v>
      </c>
      <c r="B577">
        <v>5.79</v>
      </c>
      <c r="C577" s="15">
        <f t="shared" si="17"/>
        <v>18.996062992125985</v>
      </c>
      <c r="D577">
        <v>0.2</v>
      </c>
      <c r="G577">
        <v>0.22</v>
      </c>
      <c r="J577">
        <v>53.17</v>
      </c>
      <c r="K577">
        <v>166.82999999999998</v>
      </c>
      <c r="L577" s="9">
        <f t="shared" si="18"/>
        <v>3.4843358395989972</v>
      </c>
    </row>
    <row r="578" spans="1:12" x14ac:dyDescent="0.45">
      <c r="A578" t="s">
        <v>43</v>
      </c>
      <c r="B578">
        <v>5.8</v>
      </c>
      <c r="C578" s="15">
        <f t="shared" si="17"/>
        <v>19.028871391076116</v>
      </c>
      <c r="D578">
        <v>0.2</v>
      </c>
      <c r="G578">
        <v>0.22</v>
      </c>
      <c r="J578">
        <v>53.27</v>
      </c>
      <c r="K578">
        <v>166.73</v>
      </c>
      <c r="L578" s="9">
        <f t="shared" si="18"/>
        <v>3.4822472848788633</v>
      </c>
    </row>
    <row r="579" spans="1:12" x14ac:dyDescent="0.45">
      <c r="A579" t="s">
        <v>43</v>
      </c>
      <c r="B579">
        <v>5.81</v>
      </c>
      <c r="C579" s="15">
        <f t="shared" si="17"/>
        <v>19.061679790026243</v>
      </c>
      <c r="D579">
        <v>0.2</v>
      </c>
      <c r="G579">
        <v>0.22</v>
      </c>
      <c r="J579">
        <v>53.36</v>
      </c>
      <c r="K579">
        <v>166.64</v>
      </c>
      <c r="L579" s="9">
        <f t="shared" si="18"/>
        <v>3.4803675856307432</v>
      </c>
    </row>
    <row r="580" spans="1:12" x14ac:dyDescent="0.45">
      <c r="A580" t="s">
        <v>43</v>
      </c>
      <c r="B580">
        <v>5.82</v>
      </c>
      <c r="C580" s="15">
        <f t="shared" si="17"/>
        <v>19.094488188976378</v>
      </c>
      <c r="D580">
        <v>0.2</v>
      </c>
      <c r="G580">
        <v>0.22</v>
      </c>
      <c r="J580">
        <v>53.45</v>
      </c>
      <c r="K580">
        <v>166.55</v>
      </c>
      <c r="L580" s="9">
        <f t="shared" si="18"/>
        <v>3.4784878863826232</v>
      </c>
    </row>
    <row r="581" spans="1:12" x14ac:dyDescent="0.45">
      <c r="A581" t="s">
        <v>43</v>
      </c>
      <c r="B581">
        <v>5.83</v>
      </c>
      <c r="C581" s="15">
        <f t="shared" ref="C581:C644" si="19">CONVERT(B581,"m","ft")</f>
        <v>19.127296587926509</v>
      </c>
      <c r="D581">
        <v>0.2</v>
      </c>
      <c r="G581">
        <v>0.23</v>
      </c>
      <c r="J581">
        <v>53.54</v>
      </c>
      <c r="K581">
        <v>176.46</v>
      </c>
      <c r="L581" s="9">
        <f t="shared" ref="L581:L644" si="20">K581/47.88</f>
        <v>3.6854636591478696</v>
      </c>
    </row>
    <row r="582" spans="1:12" x14ac:dyDescent="0.45">
      <c r="A582" t="s">
        <v>43</v>
      </c>
      <c r="B582">
        <v>5.84</v>
      </c>
      <c r="C582" s="15">
        <f t="shared" si="19"/>
        <v>19.16010498687664</v>
      </c>
      <c r="D582">
        <v>0.2</v>
      </c>
      <c r="G582">
        <v>0.23</v>
      </c>
      <c r="J582">
        <v>53.64</v>
      </c>
      <c r="K582">
        <v>176.36</v>
      </c>
      <c r="L582" s="9">
        <f t="shared" si="20"/>
        <v>3.6833751044277361</v>
      </c>
    </row>
    <row r="583" spans="1:12" x14ac:dyDescent="0.45">
      <c r="A583" t="s">
        <v>43</v>
      </c>
      <c r="B583">
        <v>5.85</v>
      </c>
      <c r="C583" s="15">
        <f t="shared" si="19"/>
        <v>19.19291338582677</v>
      </c>
      <c r="D583">
        <v>0.2</v>
      </c>
      <c r="G583">
        <v>0.22</v>
      </c>
      <c r="J583">
        <v>53.73</v>
      </c>
      <c r="K583">
        <v>166.27</v>
      </c>
      <c r="L583" s="9">
        <f t="shared" si="20"/>
        <v>3.4726399331662492</v>
      </c>
    </row>
    <row r="584" spans="1:12" x14ac:dyDescent="0.45">
      <c r="A584" t="s">
        <v>43</v>
      </c>
      <c r="B584">
        <v>5.86</v>
      </c>
      <c r="C584" s="15">
        <f t="shared" si="19"/>
        <v>19.225721784776901</v>
      </c>
      <c r="D584">
        <v>0.2</v>
      </c>
      <c r="G584">
        <v>0.22</v>
      </c>
      <c r="J584">
        <v>53.82</v>
      </c>
      <c r="K584">
        <v>166.18</v>
      </c>
      <c r="L584" s="9">
        <f t="shared" si="20"/>
        <v>3.4707602339181287</v>
      </c>
    </row>
    <row r="585" spans="1:12" x14ac:dyDescent="0.45">
      <c r="A585" t="s">
        <v>43</v>
      </c>
      <c r="B585">
        <v>5.87</v>
      </c>
      <c r="C585" s="15">
        <f t="shared" si="19"/>
        <v>19.258530183727036</v>
      </c>
      <c r="D585">
        <v>0.2</v>
      </c>
      <c r="G585">
        <v>0.23</v>
      </c>
      <c r="J585">
        <v>53.91</v>
      </c>
      <c r="K585">
        <v>176.09</v>
      </c>
      <c r="L585" s="9">
        <f t="shared" si="20"/>
        <v>3.6777360066833751</v>
      </c>
    </row>
    <row r="586" spans="1:12" x14ac:dyDescent="0.45">
      <c r="A586" t="s">
        <v>43</v>
      </c>
      <c r="B586">
        <v>5.88</v>
      </c>
      <c r="C586" s="15">
        <f t="shared" si="19"/>
        <v>19.291338582677167</v>
      </c>
      <c r="D586">
        <v>0.2</v>
      </c>
      <c r="G586">
        <v>0.23</v>
      </c>
      <c r="J586">
        <v>54.01</v>
      </c>
      <c r="K586">
        <v>175.99</v>
      </c>
      <c r="L586" s="9">
        <f t="shared" si="20"/>
        <v>3.6756474519632416</v>
      </c>
    </row>
    <row r="587" spans="1:12" x14ac:dyDescent="0.45">
      <c r="A587" t="s">
        <v>43</v>
      </c>
      <c r="B587">
        <v>5.89</v>
      </c>
      <c r="C587" s="15">
        <f t="shared" si="19"/>
        <v>19.324146981627297</v>
      </c>
      <c r="D587">
        <v>0.21</v>
      </c>
      <c r="G587">
        <v>0.23</v>
      </c>
      <c r="J587">
        <v>54.1</v>
      </c>
      <c r="K587">
        <v>175.9</v>
      </c>
      <c r="L587" s="9">
        <f t="shared" si="20"/>
        <v>3.6737677527151211</v>
      </c>
    </row>
    <row r="588" spans="1:12" x14ac:dyDescent="0.45">
      <c r="A588" t="s">
        <v>43</v>
      </c>
      <c r="B588">
        <v>5.9</v>
      </c>
      <c r="C588" s="15">
        <f t="shared" si="19"/>
        <v>19.356955380577428</v>
      </c>
      <c r="D588">
        <v>0.2</v>
      </c>
      <c r="G588">
        <v>0.23</v>
      </c>
      <c r="J588">
        <v>54.19</v>
      </c>
      <c r="K588">
        <v>175.81</v>
      </c>
      <c r="L588" s="9">
        <f t="shared" si="20"/>
        <v>3.6718880534670006</v>
      </c>
    </row>
    <row r="589" spans="1:12" x14ac:dyDescent="0.45">
      <c r="A589" t="s">
        <v>43</v>
      </c>
      <c r="B589">
        <v>5.91</v>
      </c>
      <c r="C589" s="15">
        <f t="shared" si="19"/>
        <v>19.389763779527559</v>
      </c>
      <c r="D589">
        <v>0.21</v>
      </c>
      <c r="G589">
        <v>0.23</v>
      </c>
      <c r="J589">
        <v>54.28</v>
      </c>
      <c r="K589">
        <v>175.72</v>
      </c>
      <c r="L589" s="9">
        <f t="shared" si="20"/>
        <v>3.6700083542188802</v>
      </c>
    </row>
    <row r="590" spans="1:12" x14ac:dyDescent="0.45">
      <c r="A590" t="s">
        <v>43</v>
      </c>
      <c r="B590">
        <v>5.92</v>
      </c>
      <c r="C590" s="15">
        <f t="shared" si="19"/>
        <v>19.42257217847769</v>
      </c>
      <c r="D590">
        <v>0.21</v>
      </c>
      <c r="G590">
        <v>0.23</v>
      </c>
      <c r="J590">
        <v>54.37</v>
      </c>
      <c r="K590">
        <v>175.63</v>
      </c>
      <c r="L590" s="9">
        <f t="shared" si="20"/>
        <v>3.6681286549707601</v>
      </c>
    </row>
    <row r="591" spans="1:12" x14ac:dyDescent="0.45">
      <c r="A591" t="s">
        <v>43</v>
      </c>
      <c r="B591">
        <v>5.93</v>
      </c>
      <c r="C591" s="15">
        <f t="shared" si="19"/>
        <v>19.455380577427821</v>
      </c>
      <c r="D591">
        <v>0.21</v>
      </c>
      <c r="G591">
        <v>0.23</v>
      </c>
      <c r="J591">
        <v>54.47</v>
      </c>
      <c r="K591">
        <v>175.53</v>
      </c>
      <c r="L591" s="9">
        <f t="shared" si="20"/>
        <v>3.6660401002506262</v>
      </c>
    </row>
    <row r="592" spans="1:12" x14ac:dyDescent="0.45">
      <c r="A592" t="s">
        <v>43</v>
      </c>
      <c r="B592">
        <v>5.94</v>
      </c>
      <c r="C592" s="15">
        <f t="shared" si="19"/>
        <v>19.488188976377955</v>
      </c>
      <c r="D592">
        <v>0.21</v>
      </c>
      <c r="G592">
        <v>0.23</v>
      </c>
      <c r="J592">
        <v>54.56</v>
      </c>
      <c r="K592">
        <v>175.44</v>
      </c>
      <c r="L592" s="9">
        <f t="shared" si="20"/>
        <v>3.6641604010025062</v>
      </c>
    </row>
    <row r="593" spans="1:12" x14ac:dyDescent="0.45">
      <c r="A593" t="s">
        <v>43</v>
      </c>
      <c r="B593">
        <v>5.95</v>
      </c>
      <c r="C593" s="15">
        <f t="shared" si="19"/>
        <v>19.520997375328083</v>
      </c>
      <c r="D593">
        <v>0.21</v>
      </c>
      <c r="G593">
        <v>0.23</v>
      </c>
      <c r="J593">
        <v>54.65</v>
      </c>
      <c r="K593">
        <v>175.35</v>
      </c>
      <c r="L593" s="9">
        <f t="shared" si="20"/>
        <v>3.6622807017543857</v>
      </c>
    </row>
    <row r="594" spans="1:12" x14ac:dyDescent="0.45">
      <c r="A594" t="s">
        <v>43</v>
      </c>
      <c r="B594">
        <v>5.96</v>
      </c>
      <c r="C594" s="15">
        <f t="shared" si="19"/>
        <v>19.553805774278214</v>
      </c>
      <c r="D594">
        <v>0.21</v>
      </c>
      <c r="G594">
        <v>0.23</v>
      </c>
      <c r="J594">
        <v>54.74</v>
      </c>
      <c r="K594">
        <v>175.26</v>
      </c>
      <c r="L594" s="9">
        <f t="shared" si="20"/>
        <v>3.6604010025062652</v>
      </c>
    </row>
    <row r="595" spans="1:12" x14ac:dyDescent="0.45">
      <c r="A595" t="s">
        <v>43</v>
      </c>
      <c r="B595">
        <v>5.97</v>
      </c>
      <c r="C595" s="15">
        <f t="shared" si="19"/>
        <v>19.586614173228348</v>
      </c>
      <c r="D595">
        <v>0.21</v>
      </c>
      <c r="G595">
        <v>0.24</v>
      </c>
      <c r="J595">
        <v>54.84</v>
      </c>
      <c r="K595">
        <v>185.16</v>
      </c>
      <c r="L595" s="9">
        <f t="shared" si="20"/>
        <v>3.8671679197994986</v>
      </c>
    </row>
    <row r="596" spans="1:12" x14ac:dyDescent="0.45">
      <c r="A596" t="s">
        <v>43</v>
      </c>
      <c r="B596">
        <v>5.98</v>
      </c>
      <c r="C596" s="15">
        <f t="shared" si="19"/>
        <v>19.619422572178479</v>
      </c>
      <c r="D596">
        <v>0.21</v>
      </c>
      <c r="G596">
        <v>0.24</v>
      </c>
      <c r="J596">
        <v>54.93</v>
      </c>
      <c r="K596">
        <v>185.07</v>
      </c>
      <c r="L596" s="9">
        <f t="shared" si="20"/>
        <v>3.8652882205513781</v>
      </c>
    </row>
    <row r="597" spans="1:12" x14ac:dyDescent="0.45">
      <c r="A597" t="s">
        <v>43</v>
      </c>
      <c r="B597">
        <v>5.99</v>
      </c>
      <c r="C597" s="15">
        <f t="shared" si="19"/>
        <v>19.65223097112861</v>
      </c>
      <c r="D597">
        <v>0.21</v>
      </c>
      <c r="G597">
        <v>0.23</v>
      </c>
      <c r="J597">
        <v>55.02</v>
      </c>
      <c r="K597">
        <v>174.98</v>
      </c>
      <c r="L597" s="9">
        <f t="shared" si="20"/>
        <v>3.6545530492898908</v>
      </c>
    </row>
    <row r="598" spans="1:12" x14ac:dyDescent="0.45">
      <c r="A598" t="s">
        <v>43</v>
      </c>
      <c r="B598">
        <v>6</v>
      </c>
      <c r="C598" s="15">
        <f t="shared" si="19"/>
        <v>19.685039370078741</v>
      </c>
      <c r="D598">
        <v>0.21</v>
      </c>
      <c r="G598">
        <v>0.24</v>
      </c>
      <c r="J598">
        <v>55.11</v>
      </c>
      <c r="K598">
        <v>184.89</v>
      </c>
      <c r="L598" s="9">
        <f t="shared" si="20"/>
        <v>3.8615288220551371</v>
      </c>
    </row>
    <row r="599" spans="1:12" x14ac:dyDescent="0.45">
      <c r="A599" t="s">
        <v>43</v>
      </c>
      <c r="B599">
        <v>6.01</v>
      </c>
      <c r="C599" s="15">
        <f t="shared" si="19"/>
        <v>19.717847769028872</v>
      </c>
      <c r="D599">
        <v>0.21</v>
      </c>
      <c r="G599">
        <v>0.24</v>
      </c>
      <c r="J599">
        <v>55.21</v>
      </c>
      <c r="K599">
        <v>184.79</v>
      </c>
      <c r="L599" s="9">
        <f t="shared" si="20"/>
        <v>3.8594402673350037</v>
      </c>
    </row>
    <row r="600" spans="1:12" x14ac:dyDescent="0.45">
      <c r="A600" t="s">
        <v>43</v>
      </c>
      <c r="B600">
        <v>6.02</v>
      </c>
      <c r="C600" s="15">
        <f t="shared" si="19"/>
        <v>19.750656167978999</v>
      </c>
      <c r="D600">
        <v>0.21</v>
      </c>
      <c r="G600">
        <v>0.23</v>
      </c>
      <c r="J600">
        <v>55.3</v>
      </c>
      <c r="K600">
        <v>174.7</v>
      </c>
      <c r="L600" s="9">
        <f t="shared" si="20"/>
        <v>3.6487050960735168</v>
      </c>
    </row>
    <row r="601" spans="1:12" x14ac:dyDescent="0.45">
      <c r="A601" t="s">
        <v>43</v>
      </c>
      <c r="B601">
        <v>6.03</v>
      </c>
      <c r="C601" s="15">
        <f t="shared" si="19"/>
        <v>19.783464566929133</v>
      </c>
      <c r="D601">
        <v>0.21</v>
      </c>
      <c r="G601">
        <v>0.23</v>
      </c>
      <c r="J601">
        <v>55.39</v>
      </c>
      <c r="K601">
        <v>174.61</v>
      </c>
      <c r="L601" s="9">
        <f t="shared" si="20"/>
        <v>3.6468253968253967</v>
      </c>
    </row>
    <row r="602" spans="1:12" x14ac:dyDescent="0.45">
      <c r="A602" t="s">
        <v>43</v>
      </c>
      <c r="B602">
        <v>6.04</v>
      </c>
      <c r="C602" s="15">
        <f t="shared" si="19"/>
        <v>19.816272965879264</v>
      </c>
      <c r="D602">
        <v>0.21</v>
      </c>
      <c r="G602">
        <v>0.23</v>
      </c>
      <c r="J602">
        <v>55.48</v>
      </c>
      <c r="K602">
        <v>174.52</v>
      </c>
      <c r="L602" s="9">
        <f t="shared" si="20"/>
        <v>3.6449456975772767</v>
      </c>
    </row>
    <row r="603" spans="1:12" x14ac:dyDescent="0.45">
      <c r="A603" t="s">
        <v>43</v>
      </c>
      <c r="B603">
        <v>6.05</v>
      </c>
      <c r="C603" s="15">
        <f t="shared" si="19"/>
        <v>19.849081364829395</v>
      </c>
      <c r="D603">
        <v>0.21</v>
      </c>
      <c r="G603">
        <v>0.23</v>
      </c>
      <c r="J603">
        <v>55.58</v>
      </c>
      <c r="K603">
        <v>174.42000000000002</v>
      </c>
      <c r="L603" s="9">
        <f t="shared" si="20"/>
        <v>3.6428571428571428</v>
      </c>
    </row>
    <row r="604" spans="1:12" x14ac:dyDescent="0.45">
      <c r="A604" t="s">
        <v>43</v>
      </c>
      <c r="B604">
        <v>6.06</v>
      </c>
      <c r="C604" s="15">
        <f t="shared" si="19"/>
        <v>19.881889763779526</v>
      </c>
      <c r="D604">
        <v>0.21</v>
      </c>
      <c r="G604">
        <v>0.23</v>
      </c>
      <c r="J604">
        <v>55.67</v>
      </c>
      <c r="K604">
        <v>174.32999999999998</v>
      </c>
      <c r="L604" s="9">
        <f t="shared" si="20"/>
        <v>3.6409774436090219</v>
      </c>
    </row>
    <row r="605" spans="1:12" x14ac:dyDescent="0.45">
      <c r="A605" t="s">
        <v>43</v>
      </c>
      <c r="B605">
        <v>6.07</v>
      </c>
      <c r="C605" s="15">
        <f t="shared" si="19"/>
        <v>19.91469816272966</v>
      </c>
      <c r="D605">
        <v>0.21</v>
      </c>
      <c r="G605">
        <v>0.23</v>
      </c>
      <c r="J605">
        <v>55.76</v>
      </c>
      <c r="K605">
        <v>174.24</v>
      </c>
      <c r="L605" s="9">
        <f t="shared" si="20"/>
        <v>3.6390977443609023</v>
      </c>
    </row>
    <row r="606" spans="1:12" x14ac:dyDescent="0.45">
      <c r="A606" t="s">
        <v>43</v>
      </c>
      <c r="B606">
        <v>6.08</v>
      </c>
      <c r="C606" s="15">
        <f t="shared" si="19"/>
        <v>19.947506561679791</v>
      </c>
      <c r="D606">
        <v>0.21</v>
      </c>
      <c r="G606">
        <v>0.23</v>
      </c>
      <c r="J606">
        <v>55.85</v>
      </c>
      <c r="K606">
        <v>174.15</v>
      </c>
      <c r="L606" s="9">
        <f t="shared" si="20"/>
        <v>3.6372180451127818</v>
      </c>
    </row>
    <row r="607" spans="1:12" x14ac:dyDescent="0.45">
      <c r="A607" t="s">
        <v>43</v>
      </c>
      <c r="B607">
        <v>6.09</v>
      </c>
      <c r="C607" s="15">
        <f t="shared" si="19"/>
        <v>19.980314960629922</v>
      </c>
      <c r="D607">
        <v>0.21</v>
      </c>
      <c r="G607">
        <v>0.23</v>
      </c>
      <c r="J607">
        <v>55.95</v>
      </c>
      <c r="K607">
        <v>174.05</v>
      </c>
      <c r="L607" s="9">
        <f t="shared" si="20"/>
        <v>3.6351294903926483</v>
      </c>
    </row>
    <row r="608" spans="1:12" x14ac:dyDescent="0.45">
      <c r="A608" t="s">
        <v>43</v>
      </c>
      <c r="B608">
        <v>6.1</v>
      </c>
      <c r="C608" s="15">
        <f t="shared" si="19"/>
        <v>20.013123359580053</v>
      </c>
      <c r="D608">
        <v>0.21</v>
      </c>
      <c r="G608">
        <v>0.23</v>
      </c>
      <c r="J608">
        <v>56.04</v>
      </c>
      <c r="K608">
        <v>173.96</v>
      </c>
      <c r="L608" s="9">
        <f t="shared" si="20"/>
        <v>3.6332497911445278</v>
      </c>
    </row>
    <row r="609" spans="1:12" x14ac:dyDescent="0.45">
      <c r="A609" t="s">
        <v>43</v>
      </c>
      <c r="B609">
        <v>6.11</v>
      </c>
      <c r="C609" s="15">
        <f t="shared" si="19"/>
        <v>20.045931758530184</v>
      </c>
      <c r="D609">
        <v>0.21</v>
      </c>
      <c r="G609">
        <v>0.24</v>
      </c>
      <c r="J609">
        <v>56.13</v>
      </c>
      <c r="K609">
        <v>183.87</v>
      </c>
      <c r="L609" s="9">
        <f t="shared" si="20"/>
        <v>3.8402255639097742</v>
      </c>
    </row>
    <row r="610" spans="1:12" x14ac:dyDescent="0.45">
      <c r="A610" t="s">
        <v>43</v>
      </c>
      <c r="B610">
        <v>6.12</v>
      </c>
      <c r="C610" s="15">
        <f t="shared" si="19"/>
        <v>20.078740157480315</v>
      </c>
      <c r="D610">
        <v>0.21</v>
      </c>
      <c r="G610">
        <v>0.24</v>
      </c>
      <c r="J610">
        <v>56.22</v>
      </c>
      <c r="K610">
        <v>183.78</v>
      </c>
      <c r="L610" s="9">
        <f t="shared" si="20"/>
        <v>3.8383458646616542</v>
      </c>
    </row>
    <row r="611" spans="1:12" x14ac:dyDescent="0.45">
      <c r="A611" t="s">
        <v>43</v>
      </c>
      <c r="B611">
        <v>6.13</v>
      </c>
      <c r="C611" s="15">
        <f t="shared" si="19"/>
        <v>20.111548556430446</v>
      </c>
      <c r="D611">
        <v>0.22</v>
      </c>
      <c r="G611">
        <v>0.24</v>
      </c>
      <c r="J611">
        <v>56.31</v>
      </c>
      <c r="K611">
        <v>183.69</v>
      </c>
      <c r="L611" s="9">
        <f t="shared" si="20"/>
        <v>3.8364661654135337</v>
      </c>
    </row>
    <row r="612" spans="1:12" x14ac:dyDescent="0.45">
      <c r="A612" t="s">
        <v>43</v>
      </c>
      <c r="B612">
        <v>6.14</v>
      </c>
      <c r="C612" s="15">
        <f t="shared" si="19"/>
        <v>20.144356955380577</v>
      </c>
      <c r="D612">
        <v>0.21</v>
      </c>
      <c r="G612">
        <v>0.24</v>
      </c>
      <c r="J612">
        <v>56.41</v>
      </c>
      <c r="K612">
        <v>183.59</v>
      </c>
      <c r="L612" s="9">
        <f t="shared" si="20"/>
        <v>3.8343776106934002</v>
      </c>
    </row>
    <row r="613" spans="1:12" x14ac:dyDescent="0.45">
      <c r="A613" t="s">
        <v>43</v>
      </c>
      <c r="B613">
        <v>6.15</v>
      </c>
      <c r="C613" s="15">
        <f t="shared" si="19"/>
        <v>20.177165354330707</v>
      </c>
      <c r="D613">
        <v>0.22</v>
      </c>
      <c r="G613">
        <v>0.24</v>
      </c>
      <c r="J613">
        <v>56.5</v>
      </c>
      <c r="K613">
        <v>183.5</v>
      </c>
      <c r="L613" s="9">
        <f t="shared" si="20"/>
        <v>3.8324979114452797</v>
      </c>
    </row>
    <row r="614" spans="1:12" x14ac:dyDescent="0.45">
      <c r="A614" t="s">
        <v>43</v>
      </c>
      <c r="B614">
        <v>6.16</v>
      </c>
      <c r="C614" s="15">
        <f t="shared" si="19"/>
        <v>20.209973753280838</v>
      </c>
      <c r="D614">
        <v>0.22</v>
      </c>
      <c r="G614">
        <v>0.24</v>
      </c>
      <c r="J614">
        <v>56.59</v>
      </c>
      <c r="K614">
        <v>183.41</v>
      </c>
      <c r="L614" s="9">
        <f t="shared" si="20"/>
        <v>3.8306182121971593</v>
      </c>
    </row>
    <row r="615" spans="1:12" x14ac:dyDescent="0.45">
      <c r="A615" t="s">
        <v>43</v>
      </c>
      <c r="B615">
        <v>6.17</v>
      </c>
      <c r="C615" s="15">
        <f t="shared" si="19"/>
        <v>20.242782152230973</v>
      </c>
      <c r="D615">
        <v>0.22</v>
      </c>
      <c r="G615">
        <v>0.24</v>
      </c>
      <c r="J615">
        <v>56.68</v>
      </c>
      <c r="K615">
        <v>183.32</v>
      </c>
      <c r="L615" s="9">
        <f t="shared" si="20"/>
        <v>3.8287385129490388</v>
      </c>
    </row>
    <row r="616" spans="1:12" x14ac:dyDescent="0.45">
      <c r="A616" t="s">
        <v>43</v>
      </c>
      <c r="B616">
        <v>6.18</v>
      </c>
      <c r="C616" s="15">
        <f t="shared" si="19"/>
        <v>20.275590551181104</v>
      </c>
      <c r="D616">
        <v>0.22</v>
      </c>
      <c r="G616">
        <v>0.24</v>
      </c>
      <c r="J616">
        <v>56.78</v>
      </c>
      <c r="K616">
        <v>183.22</v>
      </c>
      <c r="L616" s="9">
        <f t="shared" si="20"/>
        <v>3.8266499582289053</v>
      </c>
    </row>
    <row r="617" spans="1:12" x14ac:dyDescent="0.45">
      <c r="A617" t="s">
        <v>43</v>
      </c>
      <c r="B617">
        <v>6.19</v>
      </c>
      <c r="C617" s="15">
        <f t="shared" si="19"/>
        <v>20.308398950131235</v>
      </c>
      <c r="D617">
        <v>0.21</v>
      </c>
      <c r="G617">
        <v>0.24</v>
      </c>
      <c r="J617">
        <v>56.87</v>
      </c>
      <c r="K617">
        <v>183.13</v>
      </c>
      <c r="L617" s="9">
        <f t="shared" si="20"/>
        <v>3.8247702589807848</v>
      </c>
    </row>
    <row r="618" spans="1:12" x14ac:dyDescent="0.45">
      <c r="A618" t="s">
        <v>43</v>
      </c>
      <c r="B618">
        <v>6.2</v>
      </c>
      <c r="C618" s="15">
        <f t="shared" si="19"/>
        <v>20.341207349081365</v>
      </c>
      <c r="D618">
        <v>0.22</v>
      </c>
      <c r="G618">
        <v>0.24</v>
      </c>
      <c r="J618">
        <v>56.96</v>
      </c>
      <c r="K618">
        <v>183.04</v>
      </c>
      <c r="L618" s="9">
        <f t="shared" si="20"/>
        <v>3.8228905597326648</v>
      </c>
    </row>
    <row r="619" spans="1:12" x14ac:dyDescent="0.45">
      <c r="A619" t="s">
        <v>43</v>
      </c>
      <c r="B619">
        <v>6.21</v>
      </c>
      <c r="C619" s="15">
        <f t="shared" si="19"/>
        <v>20.374015748031496</v>
      </c>
      <c r="D619">
        <v>0.22</v>
      </c>
      <c r="G619">
        <v>0.25</v>
      </c>
      <c r="J619">
        <v>57.05</v>
      </c>
      <c r="K619">
        <v>192.95</v>
      </c>
      <c r="L619" s="9">
        <f t="shared" si="20"/>
        <v>4.0298663324979112</v>
      </c>
    </row>
    <row r="620" spans="1:12" x14ac:dyDescent="0.45">
      <c r="A620" t="s">
        <v>43</v>
      </c>
      <c r="B620">
        <v>6.22</v>
      </c>
      <c r="C620" s="15">
        <f t="shared" si="19"/>
        <v>20.406824146981627</v>
      </c>
      <c r="D620">
        <v>0.22</v>
      </c>
      <c r="G620">
        <v>0.25</v>
      </c>
      <c r="J620">
        <v>57.15</v>
      </c>
      <c r="K620">
        <v>192.85</v>
      </c>
      <c r="L620" s="9">
        <f t="shared" si="20"/>
        <v>4.0277777777777777</v>
      </c>
    </row>
    <row r="621" spans="1:12" x14ac:dyDescent="0.45">
      <c r="A621" t="s">
        <v>43</v>
      </c>
      <c r="B621">
        <v>6.23</v>
      </c>
      <c r="C621" s="15">
        <f t="shared" si="19"/>
        <v>20.439632545931762</v>
      </c>
      <c r="D621">
        <v>0.22</v>
      </c>
      <c r="G621">
        <v>0.25</v>
      </c>
      <c r="J621">
        <v>57.24</v>
      </c>
      <c r="K621">
        <v>192.76</v>
      </c>
      <c r="L621" s="9">
        <f t="shared" si="20"/>
        <v>4.0258980785296572</v>
      </c>
    </row>
    <row r="622" spans="1:12" x14ac:dyDescent="0.45">
      <c r="A622" t="s">
        <v>43</v>
      </c>
      <c r="B622">
        <v>6.24</v>
      </c>
      <c r="C622" s="15">
        <f t="shared" si="19"/>
        <v>20.472440944881889</v>
      </c>
      <c r="D622">
        <v>0.22</v>
      </c>
      <c r="G622">
        <v>0.24</v>
      </c>
      <c r="J622">
        <v>57.33</v>
      </c>
      <c r="K622">
        <v>182.67000000000002</v>
      </c>
      <c r="L622" s="9">
        <f t="shared" si="20"/>
        <v>3.8151629072681708</v>
      </c>
    </row>
    <row r="623" spans="1:12" x14ac:dyDescent="0.45">
      <c r="A623" t="s">
        <v>43</v>
      </c>
      <c r="B623">
        <v>6.25</v>
      </c>
      <c r="C623" s="15">
        <f t="shared" si="19"/>
        <v>20.50524934383202</v>
      </c>
      <c r="D623">
        <v>0.22</v>
      </c>
      <c r="G623">
        <v>0.24</v>
      </c>
      <c r="J623">
        <v>57.42</v>
      </c>
      <c r="K623">
        <v>182.57999999999998</v>
      </c>
      <c r="L623" s="9">
        <f t="shared" si="20"/>
        <v>3.8132832080200494</v>
      </c>
    </row>
    <row r="624" spans="1:12" x14ac:dyDescent="0.45">
      <c r="A624" t="s">
        <v>43</v>
      </c>
      <c r="B624">
        <v>6.26</v>
      </c>
      <c r="C624" s="15">
        <f t="shared" si="19"/>
        <v>20.538057742782151</v>
      </c>
      <c r="D624">
        <v>0.22</v>
      </c>
      <c r="G624">
        <v>0.24</v>
      </c>
      <c r="J624">
        <v>57.52</v>
      </c>
      <c r="K624">
        <v>182.48</v>
      </c>
      <c r="L624" s="9">
        <f t="shared" si="20"/>
        <v>3.8111946532999159</v>
      </c>
    </row>
    <row r="625" spans="1:12" x14ac:dyDescent="0.45">
      <c r="A625" t="s">
        <v>43</v>
      </c>
      <c r="B625">
        <v>6.27</v>
      </c>
      <c r="C625" s="15">
        <f t="shared" si="19"/>
        <v>20.570866141732282</v>
      </c>
      <c r="D625">
        <v>0.22</v>
      </c>
      <c r="G625">
        <v>0.24</v>
      </c>
      <c r="J625">
        <v>57.61</v>
      </c>
      <c r="K625">
        <v>182.39</v>
      </c>
      <c r="L625" s="9">
        <f t="shared" si="20"/>
        <v>3.8093149540517959</v>
      </c>
    </row>
    <row r="626" spans="1:12" x14ac:dyDescent="0.45">
      <c r="A626" t="s">
        <v>43</v>
      </c>
      <c r="B626">
        <v>6.28</v>
      </c>
      <c r="C626" s="15">
        <f t="shared" si="19"/>
        <v>20.603674540682416</v>
      </c>
      <c r="D626">
        <v>0.22</v>
      </c>
      <c r="G626">
        <v>0.24</v>
      </c>
      <c r="J626">
        <v>57.7</v>
      </c>
      <c r="K626">
        <v>182.3</v>
      </c>
      <c r="L626" s="9">
        <f t="shared" si="20"/>
        <v>3.8074352548036758</v>
      </c>
    </row>
    <row r="627" spans="1:12" x14ac:dyDescent="0.45">
      <c r="A627" t="s">
        <v>43</v>
      </c>
      <c r="B627">
        <v>6.29</v>
      </c>
      <c r="C627" s="15">
        <f t="shared" si="19"/>
        <v>20.636482939632547</v>
      </c>
      <c r="D627">
        <v>0.22</v>
      </c>
      <c r="G627">
        <v>0.24</v>
      </c>
      <c r="J627">
        <v>57.79</v>
      </c>
      <c r="K627">
        <v>182.21</v>
      </c>
      <c r="L627" s="9">
        <f t="shared" si="20"/>
        <v>3.8055555555555554</v>
      </c>
    </row>
    <row r="628" spans="1:12" x14ac:dyDescent="0.45">
      <c r="A628" t="s">
        <v>43</v>
      </c>
      <c r="B628">
        <v>6.3</v>
      </c>
      <c r="C628" s="15">
        <f t="shared" si="19"/>
        <v>20.669291338582678</v>
      </c>
      <c r="D628">
        <v>0.21</v>
      </c>
      <c r="G628">
        <v>0.24</v>
      </c>
      <c r="J628">
        <v>57.89</v>
      </c>
      <c r="K628">
        <v>182.11</v>
      </c>
      <c r="L628" s="9">
        <f t="shared" si="20"/>
        <v>3.8034670008354219</v>
      </c>
    </row>
    <row r="629" spans="1:12" x14ac:dyDescent="0.45">
      <c r="A629" t="s">
        <v>43</v>
      </c>
      <c r="B629">
        <v>6.31</v>
      </c>
      <c r="C629" s="15">
        <f t="shared" si="19"/>
        <v>20.702099737532805</v>
      </c>
      <c r="D629">
        <v>0.22</v>
      </c>
      <c r="G629">
        <v>0.24</v>
      </c>
      <c r="J629">
        <v>57.98</v>
      </c>
      <c r="K629">
        <v>182.02</v>
      </c>
      <c r="L629" s="9">
        <f t="shared" si="20"/>
        <v>3.8015873015873014</v>
      </c>
    </row>
    <row r="630" spans="1:12" x14ac:dyDescent="0.45">
      <c r="A630" t="s">
        <v>43</v>
      </c>
      <c r="B630">
        <v>6.32</v>
      </c>
      <c r="C630" s="15">
        <f t="shared" si="19"/>
        <v>20.73490813648294</v>
      </c>
      <c r="D630">
        <v>0.22</v>
      </c>
      <c r="G630">
        <v>0.25</v>
      </c>
      <c r="J630">
        <v>58.07</v>
      </c>
      <c r="K630">
        <v>191.93</v>
      </c>
      <c r="L630" s="9">
        <f t="shared" si="20"/>
        <v>4.0085630743525478</v>
      </c>
    </row>
    <row r="631" spans="1:12" x14ac:dyDescent="0.45">
      <c r="A631" t="s">
        <v>43</v>
      </c>
      <c r="B631">
        <v>6.33</v>
      </c>
      <c r="C631" s="15">
        <f t="shared" si="19"/>
        <v>20.76771653543307</v>
      </c>
      <c r="D631">
        <v>0.22</v>
      </c>
      <c r="G631">
        <v>0.25</v>
      </c>
      <c r="J631">
        <v>58.16</v>
      </c>
      <c r="K631">
        <v>191.84</v>
      </c>
      <c r="L631" s="9">
        <f t="shared" si="20"/>
        <v>4.0066833751044273</v>
      </c>
    </row>
    <row r="632" spans="1:12" x14ac:dyDescent="0.45">
      <c r="A632" t="s">
        <v>43</v>
      </c>
      <c r="B632">
        <v>6.34</v>
      </c>
      <c r="C632" s="15">
        <f t="shared" si="19"/>
        <v>20.800524934383201</v>
      </c>
      <c r="D632">
        <v>0.22</v>
      </c>
      <c r="G632">
        <v>0.25</v>
      </c>
      <c r="J632">
        <v>58.26</v>
      </c>
      <c r="K632">
        <v>191.74</v>
      </c>
      <c r="L632" s="9">
        <f t="shared" si="20"/>
        <v>4.0045948203842938</v>
      </c>
    </row>
    <row r="633" spans="1:12" x14ac:dyDescent="0.45">
      <c r="A633" t="s">
        <v>43</v>
      </c>
      <c r="B633">
        <v>6.35</v>
      </c>
      <c r="C633" s="15">
        <f t="shared" si="19"/>
        <v>20.833333333333332</v>
      </c>
      <c r="D633">
        <v>0.22</v>
      </c>
      <c r="G633">
        <v>0.25</v>
      </c>
      <c r="J633">
        <v>58.35</v>
      </c>
      <c r="K633">
        <v>191.65</v>
      </c>
      <c r="L633" s="9">
        <f t="shared" si="20"/>
        <v>4.0027151211361733</v>
      </c>
    </row>
    <row r="634" spans="1:12" x14ac:dyDescent="0.45">
      <c r="A634" t="s">
        <v>43</v>
      </c>
      <c r="B634">
        <v>6.36</v>
      </c>
      <c r="C634" s="15">
        <f t="shared" si="19"/>
        <v>20.866141732283463</v>
      </c>
      <c r="D634">
        <v>0.22</v>
      </c>
      <c r="G634">
        <v>0.25</v>
      </c>
      <c r="J634">
        <v>58.44</v>
      </c>
      <c r="K634">
        <v>191.56</v>
      </c>
      <c r="L634" s="9">
        <f t="shared" si="20"/>
        <v>4.0008354218880537</v>
      </c>
    </row>
    <row r="635" spans="1:12" x14ac:dyDescent="0.45">
      <c r="A635" t="s">
        <v>43</v>
      </c>
      <c r="B635">
        <v>6.37</v>
      </c>
      <c r="C635" s="15">
        <f t="shared" si="19"/>
        <v>20.898950131233597</v>
      </c>
      <c r="D635">
        <v>0.23</v>
      </c>
      <c r="G635">
        <v>0.25</v>
      </c>
      <c r="J635">
        <v>58.53</v>
      </c>
      <c r="K635">
        <v>191.47</v>
      </c>
      <c r="L635" s="9">
        <f t="shared" si="20"/>
        <v>3.9989557226399328</v>
      </c>
    </row>
    <row r="636" spans="1:12" x14ac:dyDescent="0.45">
      <c r="A636" t="s">
        <v>43</v>
      </c>
      <c r="B636">
        <v>6.38</v>
      </c>
      <c r="C636" s="15">
        <f t="shared" si="19"/>
        <v>20.931758530183728</v>
      </c>
      <c r="D636">
        <v>0.22</v>
      </c>
      <c r="G636">
        <v>0.25</v>
      </c>
      <c r="J636">
        <v>58.62</v>
      </c>
      <c r="K636">
        <v>191.38</v>
      </c>
      <c r="L636" s="9">
        <f t="shared" si="20"/>
        <v>3.9970760233918123</v>
      </c>
    </row>
    <row r="637" spans="1:12" x14ac:dyDescent="0.45">
      <c r="A637" t="s">
        <v>43</v>
      </c>
      <c r="B637">
        <v>6.39</v>
      </c>
      <c r="C637" s="15">
        <f t="shared" si="19"/>
        <v>20.964566929133859</v>
      </c>
      <c r="D637">
        <v>0.22</v>
      </c>
      <c r="G637">
        <v>0.25</v>
      </c>
      <c r="J637">
        <v>58.72</v>
      </c>
      <c r="K637">
        <v>191.28</v>
      </c>
      <c r="L637" s="9">
        <f t="shared" si="20"/>
        <v>3.9949874686716789</v>
      </c>
    </row>
    <row r="638" spans="1:12" x14ac:dyDescent="0.45">
      <c r="A638" t="s">
        <v>43</v>
      </c>
      <c r="B638">
        <v>6.4</v>
      </c>
      <c r="C638" s="15">
        <f t="shared" si="19"/>
        <v>20.99737532808399</v>
      </c>
      <c r="D638">
        <v>0.22</v>
      </c>
      <c r="G638">
        <v>0.25</v>
      </c>
      <c r="J638">
        <v>58.81</v>
      </c>
      <c r="K638">
        <v>191.19</v>
      </c>
      <c r="L638" s="9">
        <f t="shared" si="20"/>
        <v>3.9931077694235588</v>
      </c>
    </row>
    <row r="639" spans="1:12" x14ac:dyDescent="0.45">
      <c r="A639" t="s">
        <v>43</v>
      </c>
      <c r="B639">
        <v>6.41</v>
      </c>
      <c r="C639" s="15">
        <f t="shared" si="19"/>
        <v>21.030183727034121</v>
      </c>
      <c r="D639">
        <v>0.23</v>
      </c>
      <c r="G639">
        <v>0.25</v>
      </c>
      <c r="J639">
        <v>58.9</v>
      </c>
      <c r="K639">
        <v>191.1</v>
      </c>
      <c r="L639" s="9">
        <f t="shared" si="20"/>
        <v>3.9912280701754383</v>
      </c>
    </row>
    <row r="640" spans="1:12" x14ac:dyDescent="0.45">
      <c r="A640" t="s">
        <v>43</v>
      </c>
      <c r="B640">
        <v>6.42</v>
      </c>
      <c r="C640" s="15">
        <f t="shared" si="19"/>
        <v>21.062992125984252</v>
      </c>
      <c r="D640">
        <v>0.23</v>
      </c>
      <c r="G640">
        <v>0.25</v>
      </c>
      <c r="J640">
        <v>58.99</v>
      </c>
      <c r="K640">
        <v>191.01</v>
      </c>
      <c r="L640" s="9">
        <f t="shared" si="20"/>
        <v>3.9893483709273179</v>
      </c>
    </row>
    <row r="641" spans="1:12" x14ac:dyDescent="0.45">
      <c r="A641" t="s">
        <v>43</v>
      </c>
      <c r="B641">
        <v>6.43</v>
      </c>
      <c r="C641" s="15">
        <f t="shared" si="19"/>
        <v>21.095800524934383</v>
      </c>
      <c r="D641">
        <v>0.23</v>
      </c>
      <c r="G641">
        <v>0.25</v>
      </c>
      <c r="J641">
        <v>59.09</v>
      </c>
      <c r="K641">
        <v>190.91</v>
      </c>
      <c r="L641" s="9">
        <f t="shared" si="20"/>
        <v>3.9872598162071844</v>
      </c>
    </row>
    <row r="642" spans="1:12" x14ac:dyDescent="0.45">
      <c r="A642" t="s">
        <v>43</v>
      </c>
      <c r="B642">
        <v>6.44</v>
      </c>
      <c r="C642" s="15">
        <f t="shared" si="19"/>
        <v>21.128608923884517</v>
      </c>
      <c r="D642">
        <v>0.22</v>
      </c>
      <c r="G642">
        <v>0.25</v>
      </c>
      <c r="J642">
        <v>59.18</v>
      </c>
      <c r="K642">
        <v>190.82</v>
      </c>
      <c r="L642" s="9">
        <f t="shared" si="20"/>
        <v>3.9853801169590639</v>
      </c>
    </row>
    <row r="643" spans="1:12" x14ac:dyDescent="0.45">
      <c r="A643" t="s">
        <v>43</v>
      </c>
      <c r="B643">
        <v>6.45</v>
      </c>
      <c r="C643" s="15">
        <f t="shared" si="19"/>
        <v>21.161417322834644</v>
      </c>
      <c r="D643">
        <v>0.23</v>
      </c>
      <c r="G643">
        <v>0.25</v>
      </c>
      <c r="J643">
        <v>59.27</v>
      </c>
      <c r="K643">
        <v>190.73</v>
      </c>
      <c r="L643" s="9">
        <f t="shared" si="20"/>
        <v>3.9835004177109434</v>
      </c>
    </row>
    <row r="644" spans="1:12" x14ac:dyDescent="0.45">
      <c r="A644" t="s">
        <v>43</v>
      </c>
      <c r="B644">
        <v>6.46</v>
      </c>
      <c r="C644" s="15">
        <f t="shared" si="19"/>
        <v>21.194225721784775</v>
      </c>
      <c r="D644">
        <v>0.23</v>
      </c>
      <c r="G644">
        <v>0.25</v>
      </c>
      <c r="J644">
        <v>59.36</v>
      </c>
      <c r="K644">
        <v>190.64</v>
      </c>
      <c r="L644" s="9">
        <f t="shared" si="20"/>
        <v>3.9816207184628234</v>
      </c>
    </row>
    <row r="645" spans="1:12" x14ac:dyDescent="0.45">
      <c r="A645" t="s">
        <v>43</v>
      </c>
      <c r="B645">
        <v>6.47</v>
      </c>
      <c r="C645" s="15">
        <f t="shared" ref="C645:C708" si="21">CONVERT(B645,"m","ft")</f>
        <v>21.22703412073491</v>
      </c>
      <c r="D645">
        <v>0.23</v>
      </c>
      <c r="G645">
        <v>0.25</v>
      </c>
      <c r="J645">
        <v>59.46</v>
      </c>
      <c r="K645">
        <v>190.54</v>
      </c>
      <c r="L645" s="9">
        <f t="shared" ref="L645:L708" si="22">K645/47.88</f>
        <v>3.9795321637426895</v>
      </c>
    </row>
    <row r="646" spans="1:12" x14ac:dyDescent="0.45">
      <c r="A646" t="s">
        <v>43</v>
      </c>
      <c r="B646">
        <v>6.48</v>
      </c>
      <c r="C646" s="15">
        <f t="shared" si="21"/>
        <v>21.259842519685041</v>
      </c>
      <c r="D646">
        <v>0.23</v>
      </c>
      <c r="G646">
        <v>0.25</v>
      </c>
      <c r="J646">
        <v>59.55</v>
      </c>
      <c r="K646">
        <v>190.45</v>
      </c>
      <c r="L646" s="9">
        <f t="shared" si="22"/>
        <v>3.9776524644945694</v>
      </c>
    </row>
    <row r="647" spans="1:12" x14ac:dyDescent="0.45">
      <c r="A647" t="s">
        <v>43</v>
      </c>
      <c r="B647">
        <v>6.49</v>
      </c>
      <c r="C647" s="15">
        <f t="shared" si="21"/>
        <v>21.292650918635172</v>
      </c>
      <c r="D647">
        <v>0.23</v>
      </c>
      <c r="G647">
        <v>0.25</v>
      </c>
      <c r="J647">
        <v>59.64</v>
      </c>
      <c r="K647">
        <v>190.36</v>
      </c>
      <c r="L647" s="9">
        <f t="shared" si="22"/>
        <v>3.9757727652464494</v>
      </c>
    </row>
    <row r="648" spans="1:12" x14ac:dyDescent="0.45">
      <c r="A648" t="s">
        <v>43</v>
      </c>
      <c r="B648">
        <v>6.5</v>
      </c>
      <c r="C648" s="15">
        <f t="shared" si="21"/>
        <v>21.325459317585302</v>
      </c>
      <c r="D648">
        <v>0.23</v>
      </c>
      <c r="G648">
        <v>0.25</v>
      </c>
      <c r="J648">
        <v>59.73</v>
      </c>
      <c r="K648">
        <v>190.27</v>
      </c>
      <c r="L648" s="9">
        <f t="shared" si="22"/>
        <v>3.9738930659983294</v>
      </c>
    </row>
    <row r="649" spans="1:12" x14ac:dyDescent="0.45">
      <c r="A649" t="s">
        <v>43</v>
      </c>
      <c r="B649">
        <v>6.51</v>
      </c>
      <c r="C649" s="15">
        <f t="shared" si="21"/>
        <v>21.358267716535433</v>
      </c>
      <c r="D649">
        <v>0.23</v>
      </c>
      <c r="G649">
        <v>0.26</v>
      </c>
      <c r="J649">
        <v>59.83</v>
      </c>
      <c r="K649">
        <v>200.17000000000002</v>
      </c>
      <c r="L649" s="9">
        <f t="shared" si="22"/>
        <v>4.1806599832915623</v>
      </c>
    </row>
    <row r="650" spans="1:12" x14ac:dyDescent="0.45">
      <c r="A650" t="s">
        <v>43</v>
      </c>
      <c r="B650">
        <v>6.52</v>
      </c>
      <c r="C650" s="15">
        <f t="shared" si="21"/>
        <v>21.391076115485561</v>
      </c>
      <c r="D650">
        <v>0.23</v>
      </c>
      <c r="G650">
        <v>0.25</v>
      </c>
      <c r="J650">
        <v>59.92</v>
      </c>
      <c r="K650">
        <v>190.07999999999998</v>
      </c>
      <c r="L650" s="9">
        <f t="shared" si="22"/>
        <v>3.9699248120300745</v>
      </c>
    </row>
    <row r="651" spans="1:12" x14ac:dyDescent="0.45">
      <c r="A651" t="s">
        <v>43</v>
      </c>
      <c r="B651">
        <v>6.53</v>
      </c>
      <c r="C651" s="15">
        <f t="shared" si="21"/>
        <v>21.423884514435695</v>
      </c>
      <c r="D651">
        <v>0.23</v>
      </c>
      <c r="G651">
        <v>0.25</v>
      </c>
      <c r="J651">
        <v>60.01</v>
      </c>
      <c r="K651">
        <v>189.99</v>
      </c>
      <c r="L651" s="9">
        <f t="shared" si="22"/>
        <v>3.9680451127819549</v>
      </c>
    </row>
    <row r="652" spans="1:12" x14ac:dyDescent="0.45">
      <c r="A652" t="s">
        <v>43</v>
      </c>
      <c r="B652">
        <v>6.54</v>
      </c>
      <c r="C652" s="15">
        <f t="shared" si="21"/>
        <v>21.456692913385826</v>
      </c>
      <c r="D652">
        <v>0.23</v>
      </c>
      <c r="G652">
        <v>0.25</v>
      </c>
      <c r="J652">
        <v>60.1</v>
      </c>
      <c r="K652">
        <v>189.9</v>
      </c>
      <c r="L652" s="9">
        <f t="shared" si="22"/>
        <v>3.9661654135338344</v>
      </c>
    </row>
    <row r="653" spans="1:12" x14ac:dyDescent="0.45">
      <c r="A653" t="s">
        <v>43</v>
      </c>
      <c r="B653">
        <v>6.55</v>
      </c>
      <c r="C653" s="15">
        <f t="shared" si="21"/>
        <v>21.489501312335957</v>
      </c>
      <c r="D653">
        <v>0.23</v>
      </c>
      <c r="G653">
        <v>0.26</v>
      </c>
      <c r="J653">
        <v>60.2</v>
      </c>
      <c r="K653">
        <v>199.8</v>
      </c>
      <c r="L653" s="9">
        <f t="shared" si="22"/>
        <v>4.1729323308270674</v>
      </c>
    </row>
    <row r="654" spans="1:12" x14ac:dyDescent="0.45">
      <c r="A654" t="s">
        <v>43</v>
      </c>
      <c r="B654">
        <v>6.56</v>
      </c>
      <c r="C654" s="15">
        <f t="shared" si="21"/>
        <v>21.522309711286088</v>
      </c>
      <c r="D654">
        <v>0.23</v>
      </c>
      <c r="G654">
        <v>0.26</v>
      </c>
      <c r="J654">
        <v>60.29</v>
      </c>
      <c r="K654">
        <v>199.71</v>
      </c>
      <c r="L654" s="9">
        <f t="shared" si="22"/>
        <v>4.1710526315789469</v>
      </c>
    </row>
    <row r="655" spans="1:12" x14ac:dyDescent="0.45">
      <c r="A655" t="s">
        <v>43</v>
      </c>
      <c r="B655">
        <v>6.57</v>
      </c>
      <c r="C655" s="15">
        <f t="shared" si="21"/>
        <v>21.555118110236222</v>
      </c>
      <c r="D655">
        <v>0.23</v>
      </c>
      <c r="G655">
        <v>0.26</v>
      </c>
      <c r="J655">
        <v>60.38</v>
      </c>
      <c r="K655">
        <v>199.62</v>
      </c>
      <c r="L655" s="9">
        <f t="shared" si="22"/>
        <v>4.1691729323308273</v>
      </c>
    </row>
    <row r="656" spans="1:12" x14ac:dyDescent="0.45">
      <c r="A656" t="s">
        <v>43</v>
      </c>
      <c r="B656">
        <v>6.58</v>
      </c>
      <c r="C656" s="15">
        <f t="shared" si="21"/>
        <v>21.587926509186353</v>
      </c>
      <c r="D656">
        <v>0.23</v>
      </c>
      <c r="G656">
        <v>0.26</v>
      </c>
      <c r="J656">
        <v>60.47</v>
      </c>
      <c r="K656">
        <v>199.53</v>
      </c>
      <c r="L656" s="9">
        <f t="shared" si="22"/>
        <v>4.1672932330827068</v>
      </c>
    </row>
    <row r="657" spans="1:12" x14ac:dyDescent="0.45">
      <c r="A657" t="s">
        <v>43</v>
      </c>
      <c r="B657">
        <v>6.59</v>
      </c>
      <c r="C657" s="15">
        <f t="shared" si="21"/>
        <v>21.620734908136484</v>
      </c>
      <c r="D657">
        <v>0.23</v>
      </c>
      <c r="G657">
        <v>0.26</v>
      </c>
      <c r="J657">
        <v>60.56</v>
      </c>
      <c r="K657">
        <v>199.44</v>
      </c>
      <c r="L657" s="9">
        <f t="shared" si="22"/>
        <v>4.1654135338345863</v>
      </c>
    </row>
    <row r="658" spans="1:12" x14ac:dyDescent="0.45">
      <c r="A658" t="s">
        <v>43</v>
      </c>
      <c r="B658">
        <v>6.6</v>
      </c>
      <c r="C658" s="15">
        <f t="shared" si="21"/>
        <v>21.653543307086615</v>
      </c>
      <c r="D658">
        <v>0.23</v>
      </c>
      <c r="G658">
        <v>0.26</v>
      </c>
      <c r="J658">
        <v>60.66</v>
      </c>
      <c r="K658">
        <v>199.34</v>
      </c>
      <c r="L658" s="9">
        <f t="shared" si="22"/>
        <v>4.1633249791144529</v>
      </c>
    </row>
    <row r="659" spans="1:12" x14ac:dyDescent="0.45">
      <c r="A659" t="s">
        <v>43</v>
      </c>
      <c r="B659">
        <v>6.61</v>
      </c>
      <c r="C659" s="15">
        <f t="shared" si="21"/>
        <v>21.686351706036746</v>
      </c>
      <c r="D659">
        <v>0.23</v>
      </c>
      <c r="G659">
        <v>0.26</v>
      </c>
      <c r="J659">
        <v>60.75</v>
      </c>
      <c r="K659">
        <v>199.25</v>
      </c>
      <c r="L659" s="9">
        <f t="shared" si="22"/>
        <v>4.1614452798663324</v>
      </c>
    </row>
    <row r="660" spans="1:12" x14ac:dyDescent="0.45">
      <c r="A660" t="s">
        <v>43</v>
      </c>
      <c r="B660">
        <v>6.62</v>
      </c>
      <c r="C660" s="15">
        <f t="shared" si="21"/>
        <v>21.719160104986877</v>
      </c>
      <c r="D660">
        <v>0.23</v>
      </c>
      <c r="G660">
        <v>0.26</v>
      </c>
      <c r="J660">
        <v>60.84</v>
      </c>
      <c r="K660">
        <v>199.16</v>
      </c>
      <c r="L660" s="9">
        <f t="shared" si="22"/>
        <v>4.1595655806182119</v>
      </c>
    </row>
    <row r="661" spans="1:12" x14ac:dyDescent="0.45">
      <c r="A661" t="s">
        <v>43</v>
      </c>
      <c r="B661">
        <v>6.63</v>
      </c>
      <c r="C661" s="15">
        <f t="shared" si="21"/>
        <v>21.751968503937007</v>
      </c>
      <c r="D661">
        <v>0.23</v>
      </c>
      <c r="G661">
        <v>0.26</v>
      </c>
      <c r="J661">
        <v>60.93</v>
      </c>
      <c r="K661">
        <v>199.07</v>
      </c>
      <c r="L661" s="9">
        <f t="shared" si="22"/>
        <v>4.1576858813700914</v>
      </c>
    </row>
    <row r="662" spans="1:12" x14ac:dyDescent="0.45">
      <c r="A662" t="s">
        <v>43</v>
      </c>
      <c r="B662">
        <v>6.64</v>
      </c>
      <c r="C662" s="15">
        <f t="shared" si="21"/>
        <v>21.784776902887138</v>
      </c>
      <c r="D662">
        <v>0.23</v>
      </c>
      <c r="G662">
        <v>0.26</v>
      </c>
      <c r="J662">
        <v>61.03</v>
      </c>
      <c r="K662">
        <v>198.97</v>
      </c>
      <c r="L662" s="9">
        <f t="shared" si="22"/>
        <v>4.155597326649958</v>
      </c>
    </row>
    <row r="663" spans="1:12" x14ac:dyDescent="0.45">
      <c r="A663" t="s">
        <v>43</v>
      </c>
      <c r="B663">
        <v>6.65</v>
      </c>
      <c r="C663" s="15">
        <f t="shared" si="21"/>
        <v>21.817585301837269</v>
      </c>
      <c r="D663">
        <v>0.23</v>
      </c>
      <c r="G663">
        <v>0.26</v>
      </c>
      <c r="J663">
        <v>61.12</v>
      </c>
      <c r="K663">
        <v>198.88</v>
      </c>
      <c r="L663" s="9">
        <f t="shared" si="22"/>
        <v>4.1537176274018375</v>
      </c>
    </row>
    <row r="664" spans="1:12" x14ac:dyDescent="0.45">
      <c r="A664" t="s">
        <v>43</v>
      </c>
      <c r="B664">
        <v>6.66</v>
      </c>
      <c r="C664" s="15">
        <f t="shared" si="21"/>
        <v>21.8503937007874</v>
      </c>
      <c r="D664">
        <v>0.23</v>
      </c>
      <c r="G664">
        <v>0.26</v>
      </c>
      <c r="J664">
        <v>61.21</v>
      </c>
      <c r="K664">
        <v>198.79</v>
      </c>
      <c r="L664" s="9">
        <f t="shared" si="22"/>
        <v>4.151837928153717</v>
      </c>
    </row>
    <row r="665" spans="1:12" x14ac:dyDescent="0.45">
      <c r="A665" t="s">
        <v>43</v>
      </c>
      <c r="B665">
        <v>6.67</v>
      </c>
      <c r="C665" s="15">
        <f t="shared" si="21"/>
        <v>21.883202099737534</v>
      </c>
      <c r="D665">
        <v>0.23</v>
      </c>
      <c r="G665">
        <v>0.26</v>
      </c>
      <c r="J665">
        <v>61.3</v>
      </c>
      <c r="K665">
        <v>198.7</v>
      </c>
      <c r="L665" s="9">
        <f t="shared" si="22"/>
        <v>4.1499582289055965</v>
      </c>
    </row>
    <row r="666" spans="1:12" x14ac:dyDescent="0.45">
      <c r="A666" t="s">
        <v>43</v>
      </c>
      <c r="B666">
        <v>6.68</v>
      </c>
      <c r="C666" s="15">
        <f t="shared" si="21"/>
        <v>21.916010498687665</v>
      </c>
      <c r="D666">
        <v>0.23</v>
      </c>
      <c r="G666">
        <v>0.26</v>
      </c>
      <c r="J666">
        <v>61.4</v>
      </c>
      <c r="K666">
        <v>198.6</v>
      </c>
      <c r="L666" s="9">
        <f t="shared" si="22"/>
        <v>4.147869674185463</v>
      </c>
    </row>
    <row r="667" spans="1:12" x14ac:dyDescent="0.45">
      <c r="A667" t="s">
        <v>43</v>
      </c>
      <c r="B667">
        <v>6.69</v>
      </c>
      <c r="C667" s="15">
        <f t="shared" si="21"/>
        <v>21.948818897637796</v>
      </c>
      <c r="D667">
        <v>0.23</v>
      </c>
      <c r="G667">
        <v>0.26</v>
      </c>
      <c r="J667">
        <v>61.49</v>
      </c>
      <c r="K667">
        <v>198.51</v>
      </c>
      <c r="L667" s="9">
        <f t="shared" si="22"/>
        <v>4.1459899749373426</v>
      </c>
    </row>
    <row r="668" spans="1:12" x14ac:dyDescent="0.45">
      <c r="A668" t="s">
        <v>43</v>
      </c>
      <c r="B668">
        <v>6.7</v>
      </c>
      <c r="C668" s="15">
        <f t="shared" si="21"/>
        <v>21.981627296587927</v>
      </c>
      <c r="D668">
        <v>0.24</v>
      </c>
      <c r="G668">
        <v>0.26</v>
      </c>
      <c r="J668">
        <v>61.58</v>
      </c>
      <c r="K668">
        <v>198.42000000000002</v>
      </c>
      <c r="L668" s="9">
        <f t="shared" si="22"/>
        <v>4.144110275689223</v>
      </c>
    </row>
    <row r="669" spans="1:12" x14ac:dyDescent="0.45">
      <c r="A669" t="s">
        <v>43</v>
      </c>
      <c r="B669">
        <v>6.71</v>
      </c>
      <c r="C669" s="15">
        <f t="shared" si="21"/>
        <v>22.014435695538058</v>
      </c>
      <c r="D669">
        <v>0.23</v>
      </c>
      <c r="G669">
        <v>0.26</v>
      </c>
      <c r="J669">
        <v>61.67</v>
      </c>
      <c r="K669">
        <v>198.32999999999998</v>
      </c>
      <c r="L669" s="9">
        <f t="shared" si="22"/>
        <v>4.1422305764411025</v>
      </c>
    </row>
    <row r="670" spans="1:12" x14ac:dyDescent="0.45">
      <c r="A670" t="s">
        <v>43</v>
      </c>
      <c r="B670">
        <v>6.72</v>
      </c>
      <c r="C670" s="15">
        <f t="shared" si="21"/>
        <v>22.047244094488189</v>
      </c>
      <c r="D670">
        <v>0.23</v>
      </c>
      <c r="G670">
        <v>0.26</v>
      </c>
      <c r="J670">
        <v>61.77</v>
      </c>
      <c r="K670">
        <v>198.23</v>
      </c>
      <c r="L670" s="9">
        <f t="shared" si="22"/>
        <v>4.140142021720969</v>
      </c>
    </row>
    <row r="671" spans="1:12" x14ac:dyDescent="0.45">
      <c r="A671" t="s">
        <v>43</v>
      </c>
      <c r="B671">
        <v>6.73</v>
      </c>
      <c r="C671" s="15">
        <f t="shared" si="21"/>
        <v>22.080052493438323</v>
      </c>
      <c r="D671">
        <v>0.24</v>
      </c>
      <c r="G671">
        <v>0.27</v>
      </c>
      <c r="J671">
        <v>61.86</v>
      </c>
      <c r="K671">
        <v>208.14</v>
      </c>
      <c r="L671" s="9">
        <f t="shared" si="22"/>
        <v>4.3471177944862154</v>
      </c>
    </row>
    <row r="672" spans="1:12" x14ac:dyDescent="0.45">
      <c r="A672" t="s">
        <v>43</v>
      </c>
      <c r="B672">
        <v>6.74</v>
      </c>
      <c r="C672" s="15">
        <f t="shared" si="21"/>
        <v>22.112860892388451</v>
      </c>
      <c r="D672">
        <v>0.24</v>
      </c>
      <c r="G672">
        <v>0.27</v>
      </c>
      <c r="J672">
        <v>61.95</v>
      </c>
      <c r="K672">
        <v>208.05</v>
      </c>
      <c r="L672" s="9">
        <f t="shared" si="22"/>
        <v>4.3452380952380949</v>
      </c>
    </row>
    <row r="673" spans="1:12" x14ac:dyDescent="0.45">
      <c r="A673" t="s">
        <v>43</v>
      </c>
      <c r="B673">
        <v>6.75</v>
      </c>
      <c r="C673" s="15">
        <f t="shared" si="21"/>
        <v>22.145669291338582</v>
      </c>
      <c r="D673">
        <v>0.24</v>
      </c>
      <c r="G673">
        <v>0.26</v>
      </c>
      <c r="J673">
        <v>62.04</v>
      </c>
      <c r="K673">
        <v>197.96</v>
      </c>
      <c r="L673" s="9">
        <f t="shared" si="22"/>
        <v>4.1345029239766085</v>
      </c>
    </row>
    <row r="674" spans="1:12" x14ac:dyDescent="0.45">
      <c r="A674" t="s">
        <v>43</v>
      </c>
      <c r="B674">
        <v>6.76</v>
      </c>
      <c r="C674" s="15">
        <f t="shared" si="21"/>
        <v>22.178477690288712</v>
      </c>
      <c r="D674">
        <v>0.24</v>
      </c>
      <c r="G674">
        <v>0.26</v>
      </c>
      <c r="J674">
        <v>62.14</v>
      </c>
      <c r="K674">
        <v>197.86</v>
      </c>
      <c r="L674" s="9">
        <f t="shared" si="22"/>
        <v>4.132414369256475</v>
      </c>
    </row>
    <row r="675" spans="1:12" x14ac:dyDescent="0.45">
      <c r="A675" t="s">
        <v>43</v>
      </c>
      <c r="B675">
        <v>6.77</v>
      </c>
      <c r="C675" s="15">
        <f t="shared" si="21"/>
        <v>22.211286089238843</v>
      </c>
      <c r="D675">
        <v>0.24</v>
      </c>
      <c r="G675">
        <v>0.27</v>
      </c>
      <c r="J675">
        <v>62.23</v>
      </c>
      <c r="K675">
        <v>207.77</v>
      </c>
      <c r="L675" s="9">
        <f t="shared" si="22"/>
        <v>4.3393901420217214</v>
      </c>
    </row>
    <row r="676" spans="1:12" x14ac:dyDescent="0.45">
      <c r="A676" t="s">
        <v>43</v>
      </c>
      <c r="B676">
        <v>6.78</v>
      </c>
      <c r="C676" s="15">
        <f t="shared" si="21"/>
        <v>22.244094488188978</v>
      </c>
      <c r="D676">
        <v>0.24</v>
      </c>
      <c r="G676">
        <v>0.27</v>
      </c>
      <c r="J676">
        <v>62.32</v>
      </c>
      <c r="K676">
        <v>207.68</v>
      </c>
      <c r="L676" s="9">
        <f t="shared" si="22"/>
        <v>4.3375104427736009</v>
      </c>
    </row>
    <row r="677" spans="1:12" x14ac:dyDescent="0.45">
      <c r="A677" t="s">
        <v>43</v>
      </c>
      <c r="B677">
        <v>6.79</v>
      </c>
      <c r="C677" s="15">
        <f t="shared" si="21"/>
        <v>22.276902887139109</v>
      </c>
      <c r="D677">
        <v>0.24</v>
      </c>
      <c r="G677">
        <v>0.27</v>
      </c>
      <c r="J677">
        <v>62.41</v>
      </c>
      <c r="K677">
        <v>207.59</v>
      </c>
      <c r="L677" s="9">
        <f t="shared" si="22"/>
        <v>4.3356307435254804</v>
      </c>
    </row>
    <row r="678" spans="1:12" x14ac:dyDescent="0.45">
      <c r="A678" t="s">
        <v>43</v>
      </c>
      <c r="B678">
        <v>6.8</v>
      </c>
      <c r="C678" s="15">
        <f t="shared" si="21"/>
        <v>22.309711286089239</v>
      </c>
      <c r="D678">
        <v>0.24</v>
      </c>
      <c r="G678">
        <v>0.27</v>
      </c>
      <c r="J678">
        <v>62.5</v>
      </c>
      <c r="K678">
        <v>207.5</v>
      </c>
      <c r="L678" s="9">
        <f t="shared" si="22"/>
        <v>4.3337510442773599</v>
      </c>
    </row>
    <row r="679" spans="1:12" x14ac:dyDescent="0.45">
      <c r="A679" t="s">
        <v>43</v>
      </c>
      <c r="B679">
        <v>6.81</v>
      </c>
      <c r="C679" s="15">
        <f t="shared" si="21"/>
        <v>22.342519685039367</v>
      </c>
      <c r="D679">
        <v>0.24</v>
      </c>
      <c r="G679">
        <v>0.27</v>
      </c>
      <c r="J679">
        <v>62.6</v>
      </c>
      <c r="K679">
        <v>207.4</v>
      </c>
      <c r="L679" s="9">
        <f t="shared" si="22"/>
        <v>4.3316624895572264</v>
      </c>
    </row>
    <row r="680" spans="1:12" x14ac:dyDescent="0.45">
      <c r="A680" t="s">
        <v>43</v>
      </c>
      <c r="B680">
        <v>6.82</v>
      </c>
      <c r="C680" s="15">
        <f t="shared" si="21"/>
        <v>22.375328083989501</v>
      </c>
      <c r="D680">
        <v>0.24</v>
      </c>
      <c r="G680">
        <v>0.27</v>
      </c>
      <c r="J680">
        <v>62.69</v>
      </c>
      <c r="K680">
        <v>207.31</v>
      </c>
      <c r="L680" s="9">
        <f t="shared" si="22"/>
        <v>4.329782790309106</v>
      </c>
    </row>
    <row r="681" spans="1:12" x14ac:dyDescent="0.45">
      <c r="A681" t="s">
        <v>43</v>
      </c>
      <c r="B681">
        <v>6.83</v>
      </c>
      <c r="C681" s="15">
        <f t="shared" si="21"/>
        <v>22.408136482939632</v>
      </c>
      <c r="D681">
        <v>0.24</v>
      </c>
      <c r="G681">
        <v>0.27</v>
      </c>
      <c r="J681">
        <v>62.78</v>
      </c>
      <c r="K681">
        <v>207.22</v>
      </c>
      <c r="L681" s="9">
        <f t="shared" si="22"/>
        <v>4.3279030910609855</v>
      </c>
    </row>
    <row r="682" spans="1:12" x14ac:dyDescent="0.45">
      <c r="A682" t="s">
        <v>43</v>
      </c>
      <c r="B682">
        <v>6.84</v>
      </c>
      <c r="C682" s="15">
        <f t="shared" si="21"/>
        <v>22.440944881889763</v>
      </c>
      <c r="D682">
        <v>0.24</v>
      </c>
      <c r="G682">
        <v>0.27</v>
      </c>
      <c r="J682">
        <v>62.87</v>
      </c>
      <c r="K682">
        <v>207.13</v>
      </c>
      <c r="L682" s="9">
        <f t="shared" si="22"/>
        <v>4.326023391812865</v>
      </c>
    </row>
    <row r="683" spans="1:12" x14ac:dyDescent="0.45">
      <c r="A683" t="s">
        <v>43</v>
      </c>
      <c r="B683">
        <v>6.85</v>
      </c>
      <c r="C683" s="15">
        <f t="shared" si="21"/>
        <v>22.473753280839894</v>
      </c>
      <c r="D683">
        <v>0.24</v>
      </c>
      <c r="G683">
        <v>0.27</v>
      </c>
      <c r="J683">
        <v>62.97</v>
      </c>
      <c r="K683">
        <v>207.03</v>
      </c>
      <c r="L683" s="9">
        <f t="shared" si="22"/>
        <v>4.3239348370927315</v>
      </c>
    </row>
    <row r="684" spans="1:12" x14ac:dyDescent="0.45">
      <c r="A684" t="s">
        <v>43</v>
      </c>
      <c r="B684">
        <v>6.86</v>
      </c>
      <c r="C684" s="15">
        <f t="shared" si="21"/>
        <v>22.506561679790025</v>
      </c>
      <c r="D684">
        <v>0.24</v>
      </c>
      <c r="G684">
        <v>0.27</v>
      </c>
      <c r="J684">
        <v>63.06</v>
      </c>
      <c r="K684">
        <v>206.94</v>
      </c>
      <c r="L684" s="9">
        <f t="shared" si="22"/>
        <v>4.322055137844611</v>
      </c>
    </row>
    <row r="685" spans="1:12" x14ac:dyDescent="0.45">
      <c r="A685" t="s">
        <v>43</v>
      </c>
      <c r="B685">
        <v>6.87</v>
      </c>
      <c r="C685" s="15">
        <f t="shared" si="21"/>
        <v>22.539370078740159</v>
      </c>
      <c r="D685">
        <v>0.24</v>
      </c>
      <c r="G685">
        <v>0.27</v>
      </c>
      <c r="J685">
        <v>63.15</v>
      </c>
      <c r="K685">
        <v>206.85</v>
      </c>
      <c r="L685" s="9">
        <f t="shared" si="22"/>
        <v>4.3201754385964906</v>
      </c>
    </row>
    <row r="686" spans="1:12" x14ac:dyDescent="0.45">
      <c r="A686" t="s">
        <v>43</v>
      </c>
      <c r="B686">
        <v>6.88</v>
      </c>
      <c r="C686" s="15">
        <f t="shared" si="21"/>
        <v>22.57217847769029</v>
      </c>
      <c r="D686">
        <v>0.25</v>
      </c>
      <c r="G686">
        <v>0.28000000000000003</v>
      </c>
      <c r="J686">
        <v>63.24</v>
      </c>
      <c r="K686">
        <v>216.76</v>
      </c>
      <c r="L686" s="9">
        <f t="shared" si="22"/>
        <v>4.5271512113617369</v>
      </c>
    </row>
    <row r="687" spans="1:12" x14ac:dyDescent="0.45">
      <c r="A687" t="s">
        <v>43</v>
      </c>
      <c r="B687">
        <v>6.89</v>
      </c>
      <c r="C687" s="15">
        <f t="shared" si="21"/>
        <v>22.604986876640421</v>
      </c>
      <c r="D687">
        <v>0.25</v>
      </c>
      <c r="G687">
        <v>0.28000000000000003</v>
      </c>
      <c r="J687">
        <v>63.34</v>
      </c>
      <c r="K687">
        <v>216.66</v>
      </c>
      <c r="L687" s="9">
        <f t="shared" si="22"/>
        <v>4.5250626566416035</v>
      </c>
    </row>
    <row r="688" spans="1:12" x14ac:dyDescent="0.45">
      <c r="A688" t="s">
        <v>43</v>
      </c>
      <c r="B688">
        <v>6.9</v>
      </c>
      <c r="C688" s="15">
        <f t="shared" si="21"/>
        <v>22.637795275590552</v>
      </c>
      <c r="D688">
        <v>0.25</v>
      </c>
      <c r="G688">
        <v>0.27</v>
      </c>
      <c r="J688">
        <v>63.43</v>
      </c>
      <c r="K688">
        <v>206.57</v>
      </c>
      <c r="L688" s="9">
        <f t="shared" si="22"/>
        <v>4.314327485380117</v>
      </c>
    </row>
    <row r="689" spans="1:12" x14ac:dyDescent="0.45">
      <c r="A689" t="s">
        <v>43</v>
      </c>
      <c r="B689">
        <v>6.91</v>
      </c>
      <c r="C689" s="15">
        <f t="shared" si="21"/>
        <v>22.670603674540683</v>
      </c>
      <c r="D689">
        <v>0.25</v>
      </c>
      <c r="G689">
        <v>0.27</v>
      </c>
      <c r="J689">
        <v>63.52</v>
      </c>
      <c r="K689">
        <v>206.48</v>
      </c>
      <c r="L689" s="9">
        <f t="shared" si="22"/>
        <v>4.3124477861319965</v>
      </c>
    </row>
    <row r="690" spans="1:12" x14ac:dyDescent="0.45">
      <c r="A690" t="s">
        <v>43</v>
      </c>
      <c r="B690">
        <v>6.92</v>
      </c>
      <c r="C690" s="15">
        <f t="shared" si="21"/>
        <v>22.703412073490814</v>
      </c>
      <c r="D690">
        <v>0.25</v>
      </c>
      <c r="G690">
        <v>0.27</v>
      </c>
      <c r="J690">
        <v>63.61</v>
      </c>
      <c r="K690">
        <v>206.39</v>
      </c>
      <c r="L690" s="9">
        <f t="shared" si="22"/>
        <v>4.310568086883876</v>
      </c>
    </row>
    <row r="691" spans="1:12" x14ac:dyDescent="0.45">
      <c r="A691" t="s">
        <v>43</v>
      </c>
      <c r="B691">
        <v>6.93</v>
      </c>
      <c r="C691" s="15">
        <f t="shared" si="21"/>
        <v>22.736220472440944</v>
      </c>
      <c r="D691">
        <v>0.24</v>
      </c>
      <c r="G691">
        <v>0.27</v>
      </c>
      <c r="J691">
        <v>63.71</v>
      </c>
      <c r="K691">
        <v>206.29</v>
      </c>
      <c r="L691" s="9">
        <f t="shared" si="22"/>
        <v>4.3084795321637426</v>
      </c>
    </row>
    <row r="692" spans="1:12" x14ac:dyDescent="0.45">
      <c r="A692" t="s">
        <v>43</v>
      </c>
      <c r="B692">
        <v>6.94</v>
      </c>
      <c r="C692" s="15">
        <f t="shared" si="21"/>
        <v>22.769028871391075</v>
      </c>
      <c r="D692">
        <v>0.25</v>
      </c>
      <c r="G692">
        <v>0.27</v>
      </c>
      <c r="J692">
        <v>63.8</v>
      </c>
      <c r="K692">
        <v>206.2</v>
      </c>
      <c r="L692" s="9">
        <f t="shared" si="22"/>
        <v>4.3065998329156221</v>
      </c>
    </row>
    <row r="693" spans="1:12" x14ac:dyDescent="0.45">
      <c r="A693" t="s">
        <v>43</v>
      </c>
      <c r="B693">
        <v>6.95</v>
      </c>
      <c r="C693" s="15">
        <f t="shared" si="21"/>
        <v>22.801837270341206</v>
      </c>
      <c r="D693">
        <v>0.25</v>
      </c>
      <c r="G693">
        <v>0.28000000000000003</v>
      </c>
      <c r="J693">
        <v>63.89</v>
      </c>
      <c r="K693">
        <v>216.11</v>
      </c>
      <c r="L693" s="9">
        <f t="shared" si="22"/>
        <v>4.5135756056808685</v>
      </c>
    </row>
    <row r="694" spans="1:12" x14ac:dyDescent="0.45">
      <c r="A694" t="s">
        <v>43</v>
      </c>
      <c r="B694">
        <v>6.96</v>
      </c>
      <c r="C694" s="15">
        <f t="shared" si="21"/>
        <v>22.834645669291337</v>
      </c>
      <c r="D694">
        <v>0.25</v>
      </c>
      <c r="G694">
        <v>0.28000000000000003</v>
      </c>
      <c r="J694">
        <v>63.98</v>
      </c>
      <c r="K694">
        <v>216.02</v>
      </c>
      <c r="L694" s="9">
        <f t="shared" si="22"/>
        <v>4.5116959064327489</v>
      </c>
    </row>
    <row r="695" spans="1:12" x14ac:dyDescent="0.45">
      <c r="A695" t="s">
        <v>43</v>
      </c>
      <c r="B695">
        <v>6.97</v>
      </c>
      <c r="C695" s="15">
        <f t="shared" si="21"/>
        <v>22.867454068241472</v>
      </c>
      <c r="D695">
        <v>0.25</v>
      </c>
      <c r="G695">
        <v>0.28000000000000003</v>
      </c>
      <c r="J695">
        <v>64.08</v>
      </c>
      <c r="K695">
        <v>215.92000000000002</v>
      </c>
      <c r="L695" s="9">
        <f t="shared" si="22"/>
        <v>4.5096073517126154</v>
      </c>
    </row>
    <row r="696" spans="1:12" x14ac:dyDescent="0.45">
      <c r="A696" t="s">
        <v>43</v>
      </c>
      <c r="B696">
        <v>6.98</v>
      </c>
      <c r="C696" s="15">
        <f t="shared" si="21"/>
        <v>22.900262467191602</v>
      </c>
      <c r="D696">
        <v>0.25</v>
      </c>
      <c r="G696">
        <v>0.28000000000000003</v>
      </c>
      <c r="J696">
        <v>64.17</v>
      </c>
      <c r="K696">
        <v>215.82999999999998</v>
      </c>
      <c r="L696" s="9">
        <f t="shared" si="22"/>
        <v>4.507727652464494</v>
      </c>
    </row>
    <row r="697" spans="1:12" x14ac:dyDescent="0.45">
      <c r="A697" t="s">
        <v>43</v>
      </c>
      <c r="B697">
        <v>6.99</v>
      </c>
      <c r="C697" s="15">
        <f t="shared" si="21"/>
        <v>22.933070866141733</v>
      </c>
      <c r="D697">
        <v>0.25</v>
      </c>
      <c r="G697">
        <v>0.28000000000000003</v>
      </c>
      <c r="J697">
        <v>64.260000000000005</v>
      </c>
      <c r="K697">
        <v>215.74</v>
      </c>
      <c r="L697" s="9">
        <f t="shared" si="22"/>
        <v>4.5058479532163744</v>
      </c>
    </row>
    <row r="698" spans="1:12" x14ac:dyDescent="0.45">
      <c r="A698" t="s">
        <v>43</v>
      </c>
      <c r="B698">
        <v>7</v>
      </c>
      <c r="C698" s="15">
        <f t="shared" si="21"/>
        <v>22.965879265091864</v>
      </c>
      <c r="D698">
        <v>0.25</v>
      </c>
      <c r="G698">
        <v>0.28000000000000003</v>
      </c>
      <c r="J698">
        <v>64.349999999999994</v>
      </c>
      <c r="K698">
        <v>215.65</v>
      </c>
      <c r="L698" s="9">
        <f t="shared" si="22"/>
        <v>4.503968253968254</v>
      </c>
    </row>
    <row r="699" spans="1:12" x14ac:dyDescent="0.45">
      <c r="A699" t="s">
        <v>43</v>
      </c>
      <c r="B699">
        <v>7.01</v>
      </c>
      <c r="C699" s="15">
        <f t="shared" si="21"/>
        <v>22.998687664041995</v>
      </c>
      <c r="D699">
        <v>0.25</v>
      </c>
      <c r="G699">
        <v>0.28000000000000003</v>
      </c>
      <c r="J699">
        <v>64.45</v>
      </c>
      <c r="K699">
        <v>215.55</v>
      </c>
      <c r="L699" s="9">
        <f t="shared" si="22"/>
        <v>4.5018796992481205</v>
      </c>
    </row>
    <row r="700" spans="1:12" x14ac:dyDescent="0.45">
      <c r="A700" t="s">
        <v>43</v>
      </c>
      <c r="B700">
        <v>7.02</v>
      </c>
      <c r="C700" s="15">
        <f t="shared" si="21"/>
        <v>23.031496062992126</v>
      </c>
      <c r="D700">
        <v>0.25</v>
      </c>
      <c r="G700">
        <v>0.28000000000000003</v>
      </c>
      <c r="J700">
        <v>64.540000000000006</v>
      </c>
      <c r="K700">
        <v>215.45999999999998</v>
      </c>
      <c r="L700" s="9">
        <f t="shared" si="22"/>
        <v>4.4999999999999991</v>
      </c>
    </row>
    <row r="701" spans="1:12" x14ac:dyDescent="0.45">
      <c r="A701" t="s">
        <v>43</v>
      </c>
      <c r="B701">
        <v>7.03</v>
      </c>
      <c r="C701" s="15">
        <f t="shared" si="21"/>
        <v>23.064304461942257</v>
      </c>
      <c r="D701">
        <v>0.25</v>
      </c>
      <c r="G701">
        <v>0.28000000000000003</v>
      </c>
      <c r="J701">
        <v>64.63</v>
      </c>
      <c r="K701">
        <v>215.37</v>
      </c>
      <c r="L701" s="9">
        <f t="shared" si="22"/>
        <v>4.4981203007518795</v>
      </c>
    </row>
    <row r="702" spans="1:12" x14ac:dyDescent="0.45">
      <c r="A702" t="s">
        <v>43</v>
      </c>
      <c r="B702">
        <v>7.04</v>
      </c>
      <c r="C702" s="15">
        <f t="shared" si="21"/>
        <v>23.097112860892388</v>
      </c>
      <c r="D702">
        <v>0.25</v>
      </c>
      <c r="G702">
        <v>0.28000000000000003</v>
      </c>
      <c r="J702">
        <v>64.72</v>
      </c>
      <c r="K702">
        <v>215.28</v>
      </c>
      <c r="L702" s="9">
        <f t="shared" si="22"/>
        <v>4.496240601503759</v>
      </c>
    </row>
    <row r="703" spans="1:12" x14ac:dyDescent="0.45">
      <c r="A703" t="s">
        <v>43</v>
      </c>
      <c r="B703">
        <v>7.05</v>
      </c>
      <c r="C703" s="15">
        <f t="shared" si="21"/>
        <v>23.129921259842519</v>
      </c>
      <c r="D703">
        <v>0.25</v>
      </c>
      <c r="G703">
        <v>0.28000000000000003</v>
      </c>
      <c r="J703">
        <v>64.819999999999993</v>
      </c>
      <c r="K703">
        <v>215.18</v>
      </c>
      <c r="L703" s="9">
        <f t="shared" si="22"/>
        <v>4.4941520467836256</v>
      </c>
    </row>
    <row r="704" spans="1:12" x14ac:dyDescent="0.45">
      <c r="A704" t="s">
        <v>43</v>
      </c>
      <c r="B704">
        <v>7.06</v>
      </c>
      <c r="C704" s="15">
        <f t="shared" si="21"/>
        <v>23.162729658792649</v>
      </c>
      <c r="D704">
        <v>0.25</v>
      </c>
      <c r="G704">
        <v>0.28000000000000003</v>
      </c>
      <c r="J704">
        <v>64.91</v>
      </c>
      <c r="K704">
        <v>215.09</v>
      </c>
      <c r="L704" s="9">
        <f t="shared" si="22"/>
        <v>4.4922723475355051</v>
      </c>
    </row>
    <row r="705" spans="1:12" x14ac:dyDescent="0.45">
      <c r="A705" t="s">
        <v>43</v>
      </c>
      <c r="B705">
        <v>7.07</v>
      </c>
      <c r="C705" s="15">
        <f t="shared" si="21"/>
        <v>23.195538057742784</v>
      </c>
      <c r="D705">
        <v>0.25</v>
      </c>
      <c r="G705">
        <v>0.28000000000000003</v>
      </c>
      <c r="J705">
        <v>65</v>
      </c>
      <c r="K705">
        <v>215</v>
      </c>
      <c r="L705" s="9">
        <f t="shared" si="22"/>
        <v>4.4903926482873846</v>
      </c>
    </row>
    <row r="706" spans="1:12" x14ac:dyDescent="0.45">
      <c r="A706" t="s">
        <v>43</v>
      </c>
      <c r="B706">
        <v>7.08</v>
      </c>
      <c r="C706" s="15">
        <f t="shared" si="21"/>
        <v>23.228346456692915</v>
      </c>
      <c r="D706">
        <v>0.25</v>
      </c>
      <c r="G706">
        <v>0.28000000000000003</v>
      </c>
      <c r="J706">
        <v>65.09</v>
      </c>
      <c r="K706">
        <v>214.91</v>
      </c>
      <c r="L706" s="9">
        <f t="shared" si="22"/>
        <v>4.4885129490392641</v>
      </c>
    </row>
    <row r="707" spans="1:12" x14ac:dyDescent="0.45">
      <c r="A707" t="s">
        <v>43</v>
      </c>
      <c r="B707">
        <v>7.09</v>
      </c>
      <c r="C707" s="15">
        <f t="shared" si="21"/>
        <v>23.261154855643046</v>
      </c>
      <c r="D707">
        <v>0.25</v>
      </c>
      <c r="G707">
        <v>0.28000000000000003</v>
      </c>
      <c r="J707">
        <v>65.180000000000007</v>
      </c>
      <c r="K707">
        <v>214.82</v>
      </c>
      <c r="L707" s="9">
        <f t="shared" si="22"/>
        <v>4.4866332497911445</v>
      </c>
    </row>
    <row r="708" spans="1:12" x14ac:dyDescent="0.45">
      <c r="A708" t="s">
        <v>43</v>
      </c>
      <c r="B708">
        <v>7.1</v>
      </c>
      <c r="C708" s="15">
        <f t="shared" si="21"/>
        <v>23.293963254593177</v>
      </c>
      <c r="D708">
        <v>0.25</v>
      </c>
      <c r="G708">
        <v>0.28000000000000003</v>
      </c>
      <c r="J708">
        <v>65.28</v>
      </c>
      <c r="K708">
        <v>214.72</v>
      </c>
      <c r="L708" s="9">
        <f t="shared" si="22"/>
        <v>4.4845446950710102</v>
      </c>
    </row>
    <row r="709" spans="1:12" x14ac:dyDescent="0.45">
      <c r="A709" t="s">
        <v>43</v>
      </c>
      <c r="B709">
        <v>7.11</v>
      </c>
      <c r="C709" s="15">
        <f t="shared" ref="C709:C772" si="23">CONVERT(B709,"m","ft")</f>
        <v>23.326771653543307</v>
      </c>
      <c r="D709">
        <v>0.25</v>
      </c>
      <c r="G709">
        <v>0.27</v>
      </c>
      <c r="J709">
        <v>65.37</v>
      </c>
      <c r="K709">
        <v>204.63</v>
      </c>
      <c r="L709" s="9">
        <f t="shared" ref="L709:L772" si="24">K709/47.88</f>
        <v>4.2738095238095237</v>
      </c>
    </row>
    <row r="710" spans="1:12" x14ac:dyDescent="0.45">
      <c r="A710" t="s">
        <v>43</v>
      </c>
      <c r="B710">
        <v>7.12</v>
      </c>
      <c r="C710" s="15">
        <f t="shared" si="23"/>
        <v>23.359580052493438</v>
      </c>
      <c r="D710">
        <v>0.25</v>
      </c>
      <c r="G710">
        <v>0.28000000000000003</v>
      </c>
      <c r="J710">
        <v>65.459999999999994</v>
      </c>
      <c r="K710">
        <v>214.54000000000002</v>
      </c>
      <c r="L710" s="9">
        <f t="shared" si="24"/>
        <v>4.4807852965747701</v>
      </c>
    </row>
    <row r="711" spans="1:12" x14ac:dyDescent="0.45">
      <c r="A711" t="s">
        <v>43</v>
      </c>
      <c r="B711">
        <v>7.13</v>
      </c>
      <c r="C711" s="15">
        <f t="shared" si="23"/>
        <v>23.392388451443569</v>
      </c>
      <c r="D711">
        <v>0.25</v>
      </c>
      <c r="G711">
        <v>0.28000000000000003</v>
      </c>
      <c r="J711">
        <v>65.55</v>
      </c>
      <c r="K711">
        <v>214.45</v>
      </c>
      <c r="L711" s="9">
        <f t="shared" si="24"/>
        <v>4.4789055973266496</v>
      </c>
    </row>
    <row r="712" spans="1:12" x14ac:dyDescent="0.45">
      <c r="A712" t="s">
        <v>43</v>
      </c>
      <c r="B712">
        <v>7.14</v>
      </c>
      <c r="C712" s="15">
        <f t="shared" si="23"/>
        <v>23.4251968503937</v>
      </c>
      <c r="D712">
        <v>0.25</v>
      </c>
      <c r="G712">
        <v>0.28000000000000003</v>
      </c>
      <c r="J712">
        <v>65.650000000000006</v>
      </c>
      <c r="K712">
        <v>214.35</v>
      </c>
      <c r="L712" s="9">
        <f t="shared" si="24"/>
        <v>4.4768170426065161</v>
      </c>
    </row>
    <row r="713" spans="1:12" x14ac:dyDescent="0.45">
      <c r="A713" t="s">
        <v>43</v>
      </c>
      <c r="B713">
        <v>7.15</v>
      </c>
      <c r="C713" s="15">
        <f t="shared" si="23"/>
        <v>23.458005249343831</v>
      </c>
      <c r="D713">
        <v>0.25</v>
      </c>
      <c r="G713">
        <v>0.28000000000000003</v>
      </c>
      <c r="J713">
        <v>65.739999999999995</v>
      </c>
      <c r="K713">
        <v>214.26</v>
      </c>
      <c r="L713" s="9">
        <f t="shared" si="24"/>
        <v>4.4749373433583957</v>
      </c>
    </row>
    <row r="714" spans="1:12" x14ac:dyDescent="0.45">
      <c r="A714" t="s">
        <v>43</v>
      </c>
      <c r="B714">
        <v>7.16</v>
      </c>
      <c r="C714" s="15">
        <f t="shared" si="23"/>
        <v>23.490813648293962</v>
      </c>
      <c r="D714">
        <v>0.25</v>
      </c>
      <c r="G714">
        <v>0.28000000000000003</v>
      </c>
      <c r="J714">
        <v>65.83</v>
      </c>
      <c r="K714">
        <v>214.17000000000002</v>
      </c>
      <c r="L714" s="9">
        <f t="shared" si="24"/>
        <v>4.4730576441102761</v>
      </c>
    </row>
    <row r="715" spans="1:12" x14ac:dyDescent="0.45">
      <c r="A715" t="s">
        <v>43</v>
      </c>
      <c r="B715">
        <v>7.17</v>
      </c>
      <c r="C715" s="15">
        <f t="shared" si="23"/>
        <v>23.523622047244096</v>
      </c>
      <c r="D715">
        <v>0.25</v>
      </c>
      <c r="G715">
        <v>0.28000000000000003</v>
      </c>
      <c r="J715">
        <v>65.92</v>
      </c>
      <c r="K715">
        <v>214.07999999999998</v>
      </c>
      <c r="L715" s="9">
        <f t="shared" si="24"/>
        <v>4.4711779448621547</v>
      </c>
    </row>
    <row r="716" spans="1:12" x14ac:dyDescent="0.45">
      <c r="A716" t="s">
        <v>43</v>
      </c>
      <c r="B716">
        <v>7.18</v>
      </c>
      <c r="C716" s="15">
        <f t="shared" si="23"/>
        <v>23.556430446194227</v>
      </c>
      <c r="D716">
        <v>0.25</v>
      </c>
      <c r="G716">
        <v>0.28000000000000003</v>
      </c>
      <c r="J716">
        <v>66.02</v>
      </c>
      <c r="K716">
        <v>213.98000000000002</v>
      </c>
      <c r="L716" s="9">
        <f t="shared" si="24"/>
        <v>4.4690893901420221</v>
      </c>
    </row>
    <row r="717" spans="1:12" x14ac:dyDescent="0.45">
      <c r="A717" t="s">
        <v>43</v>
      </c>
      <c r="B717">
        <v>7.19</v>
      </c>
      <c r="C717" s="15">
        <f t="shared" si="23"/>
        <v>23.589238845144358</v>
      </c>
      <c r="D717">
        <v>0.25</v>
      </c>
      <c r="G717">
        <v>0.28000000000000003</v>
      </c>
      <c r="J717">
        <v>66.11</v>
      </c>
      <c r="K717">
        <v>213.89</v>
      </c>
      <c r="L717" s="9">
        <f t="shared" si="24"/>
        <v>4.4672096908939007</v>
      </c>
    </row>
    <row r="718" spans="1:12" x14ac:dyDescent="0.45">
      <c r="A718" t="s">
        <v>43</v>
      </c>
      <c r="B718">
        <v>7.2</v>
      </c>
      <c r="C718" s="15">
        <f t="shared" si="23"/>
        <v>23.622047244094489</v>
      </c>
      <c r="D718">
        <v>0.26</v>
      </c>
      <c r="G718">
        <v>0.28999999999999998</v>
      </c>
      <c r="J718">
        <v>66.2</v>
      </c>
      <c r="K718">
        <v>223.8</v>
      </c>
      <c r="L718" s="9">
        <f t="shared" si="24"/>
        <v>4.674185463659148</v>
      </c>
    </row>
    <row r="719" spans="1:12" x14ac:dyDescent="0.45">
      <c r="A719" t="s">
        <v>43</v>
      </c>
      <c r="B719">
        <v>7.21</v>
      </c>
      <c r="C719" s="15">
        <f t="shared" si="23"/>
        <v>23.65485564304462</v>
      </c>
      <c r="D719">
        <v>0.25</v>
      </c>
      <c r="G719">
        <v>0.28000000000000003</v>
      </c>
      <c r="J719">
        <v>66.290000000000006</v>
      </c>
      <c r="K719">
        <v>213.70999999999998</v>
      </c>
      <c r="L719" s="9">
        <f t="shared" si="24"/>
        <v>4.4634502923976598</v>
      </c>
    </row>
    <row r="720" spans="1:12" x14ac:dyDescent="0.45">
      <c r="A720" t="s">
        <v>43</v>
      </c>
      <c r="B720">
        <v>7.22</v>
      </c>
      <c r="C720" s="15">
        <f t="shared" si="23"/>
        <v>23.687664041994751</v>
      </c>
      <c r="D720">
        <v>0.25</v>
      </c>
      <c r="G720">
        <v>0.28000000000000003</v>
      </c>
      <c r="J720">
        <v>66.39</v>
      </c>
      <c r="K720">
        <v>213.61</v>
      </c>
      <c r="L720" s="9">
        <f t="shared" si="24"/>
        <v>4.4613617376775272</v>
      </c>
    </row>
    <row r="721" spans="1:12" x14ac:dyDescent="0.45">
      <c r="A721" t="s">
        <v>43</v>
      </c>
      <c r="B721">
        <v>7.23</v>
      </c>
      <c r="C721" s="15">
        <f t="shared" si="23"/>
        <v>23.720472440944881</v>
      </c>
      <c r="D721">
        <v>0.25</v>
      </c>
      <c r="G721">
        <v>0.28000000000000003</v>
      </c>
      <c r="J721">
        <v>66.48</v>
      </c>
      <c r="K721">
        <v>213.51999999999998</v>
      </c>
      <c r="L721" s="9">
        <f t="shared" si="24"/>
        <v>4.4594820384294058</v>
      </c>
    </row>
    <row r="722" spans="1:12" x14ac:dyDescent="0.45">
      <c r="A722" t="s">
        <v>43</v>
      </c>
      <c r="B722">
        <v>7.24</v>
      </c>
      <c r="C722" s="15">
        <f t="shared" si="23"/>
        <v>23.753280839895012</v>
      </c>
      <c r="D722">
        <v>0.25</v>
      </c>
      <c r="G722">
        <v>0.28999999999999998</v>
      </c>
      <c r="J722">
        <v>66.569999999999993</v>
      </c>
      <c r="K722">
        <v>223.43</v>
      </c>
      <c r="L722" s="9">
        <f t="shared" si="24"/>
        <v>4.6664578111946531</v>
      </c>
    </row>
    <row r="723" spans="1:12" x14ac:dyDescent="0.45">
      <c r="A723" t="s">
        <v>43</v>
      </c>
      <c r="B723">
        <v>7.25</v>
      </c>
      <c r="C723" s="15">
        <f t="shared" si="23"/>
        <v>23.786089238845143</v>
      </c>
      <c r="D723">
        <v>0.26</v>
      </c>
      <c r="G723">
        <v>0.28999999999999998</v>
      </c>
      <c r="J723">
        <v>66.66</v>
      </c>
      <c r="K723">
        <v>223.34</v>
      </c>
      <c r="L723" s="9">
        <f t="shared" si="24"/>
        <v>4.6645781119465326</v>
      </c>
    </row>
    <row r="724" spans="1:12" x14ac:dyDescent="0.45">
      <c r="A724" t="s">
        <v>43</v>
      </c>
      <c r="B724">
        <v>7.26</v>
      </c>
      <c r="C724" s="15">
        <f t="shared" si="23"/>
        <v>23.818897637795274</v>
      </c>
      <c r="D724">
        <v>0.25</v>
      </c>
      <c r="G724">
        <v>0.28999999999999998</v>
      </c>
      <c r="J724">
        <v>66.760000000000005</v>
      </c>
      <c r="K724">
        <v>223.24</v>
      </c>
      <c r="L724" s="9">
        <f t="shared" si="24"/>
        <v>4.6624895572263991</v>
      </c>
    </row>
    <row r="725" spans="1:12" x14ac:dyDescent="0.45">
      <c r="A725" t="s">
        <v>43</v>
      </c>
      <c r="B725">
        <v>7.27</v>
      </c>
      <c r="C725" s="15">
        <f t="shared" si="23"/>
        <v>23.851706036745409</v>
      </c>
      <c r="D725">
        <v>0.26</v>
      </c>
      <c r="G725">
        <v>0.28999999999999998</v>
      </c>
      <c r="J725">
        <v>66.849999999999994</v>
      </c>
      <c r="K725">
        <v>223.15</v>
      </c>
      <c r="L725" s="9">
        <f t="shared" si="24"/>
        <v>4.6606098579782786</v>
      </c>
    </row>
    <row r="726" spans="1:12" x14ac:dyDescent="0.45">
      <c r="A726" t="s">
        <v>43</v>
      </c>
      <c r="B726">
        <v>7.28</v>
      </c>
      <c r="C726" s="15">
        <f t="shared" si="23"/>
        <v>23.884514435695539</v>
      </c>
      <c r="D726">
        <v>0.26</v>
      </c>
      <c r="G726">
        <v>0.28999999999999998</v>
      </c>
      <c r="J726">
        <v>66.94</v>
      </c>
      <c r="K726">
        <v>223.06</v>
      </c>
      <c r="L726" s="9">
        <f t="shared" si="24"/>
        <v>4.6587301587301582</v>
      </c>
    </row>
    <row r="727" spans="1:12" x14ac:dyDescent="0.45">
      <c r="A727" t="s">
        <v>43</v>
      </c>
      <c r="B727">
        <v>7.29</v>
      </c>
      <c r="C727" s="15">
        <f t="shared" si="23"/>
        <v>23.91732283464567</v>
      </c>
      <c r="D727">
        <v>0.26</v>
      </c>
      <c r="G727">
        <v>0.28999999999999998</v>
      </c>
      <c r="J727">
        <v>67.03</v>
      </c>
      <c r="K727">
        <v>222.97</v>
      </c>
      <c r="L727" s="9">
        <f t="shared" si="24"/>
        <v>4.6568504594820386</v>
      </c>
    </row>
    <row r="728" spans="1:12" x14ac:dyDescent="0.45">
      <c r="A728" t="s">
        <v>43</v>
      </c>
      <c r="B728">
        <v>7.3</v>
      </c>
      <c r="C728" s="15">
        <f t="shared" si="23"/>
        <v>23.950131233595801</v>
      </c>
      <c r="D728">
        <v>0.26</v>
      </c>
      <c r="G728">
        <v>0.28999999999999998</v>
      </c>
      <c r="J728">
        <v>67.12</v>
      </c>
      <c r="K728">
        <v>222.88</v>
      </c>
      <c r="L728" s="9">
        <f t="shared" si="24"/>
        <v>4.6549707602339181</v>
      </c>
    </row>
    <row r="729" spans="1:12" x14ac:dyDescent="0.45">
      <c r="A729" t="s">
        <v>43</v>
      </c>
      <c r="B729">
        <v>7.31</v>
      </c>
      <c r="C729" s="15">
        <f t="shared" si="23"/>
        <v>23.982939632545932</v>
      </c>
      <c r="D729">
        <v>0.26</v>
      </c>
      <c r="G729">
        <v>0.28999999999999998</v>
      </c>
      <c r="J729">
        <v>67.22</v>
      </c>
      <c r="K729">
        <v>222.78</v>
      </c>
      <c r="L729" s="9">
        <f t="shared" si="24"/>
        <v>4.6528822055137846</v>
      </c>
    </row>
    <row r="730" spans="1:12" x14ac:dyDescent="0.45">
      <c r="A730" t="s">
        <v>43</v>
      </c>
      <c r="B730">
        <v>7.32</v>
      </c>
      <c r="C730" s="15">
        <f t="shared" si="23"/>
        <v>24.015748031496063</v>
      </c>
      <c r="D730">
        <v>0.26</v>
      </c>
      <c r="G730">
        <v>0.28999999999999998</v>
      </c>
      <c r="J730">
        <v>67.31</v>
      </c>
      <c r="K730">
        <v>222.69</v>
      </c>
      <c r="L730" s="9">
        <f t="shared" si="24"/>
        <v>4.6510025062656641</v>
      </c>
    </row>
    <row r="731" spans="1:12" x14ac:dyDescent="0.45">
      <c r="A731" t="s">
        <v>43</v>
      </c>
      <c r="B731">
        <v>7.33</v>
      </c>
      <c r="C731" s="15">
        <f t="shared" si="23"/>
        <v>24.048556430446194</v>
      </c>
      <c r="D731">
        <v>0.26</v>
      </c>
      <c r="G731">
        <v>0.28999999999999998</v>
      </c>
      <c r="J731">
        <v>67.400000000000006</v>
      </c>
      <c r="K731">
        <v>222.6</v>
      </c>
      <c r="L731" s="9">
        <f t="shared" si="24"/>
        <v>4.6491228070175437</v>
      </c>
    </row>
    <row r="732" spans="1:12" x14ac:dyDescent="0.45">
      <c r="A732" t="s">
        <v>43</v>
      </c>
      <c r="B732">
        <v>7.34</v>
      </c>
      <c r="C732" s="15">
        <f t="shared" si="23"/>
        <v>24.081364829396325</v>
      </c>
      <c r="D732">
        <v>0.26</v>
      </c>
      <c r="G732">
        <v>0.3</v>
      </c>
      <c r="J732">
        <v>67.489999999999995</v>
      </c>
      <c r="K732">
        <v>232.51</v>
      </c>
      <c r="L732" s="9">
        <f t="shared" si="24"/>
        <v>4.85609857978279</v>
      </c>
    </row>
    <row r="733" spans="1:12" x14ac:dyDescent="0.45">
      <c r="A733" t="s">
        <v>43</v>
      </c>
      <c r="B733">
        <v>7.35</v>
      </c>
      <c r="C733" s="15">
        <f t="shared" si="23"/>
        <v>24.114173228346456</v>
      </c>
      <c r="D733">
        <v>0.27</v>
      </c>
      <c r="G733">
        <v>0.3</v>
      </c>
      <c r="J733">
        <v>67.59</v>
      </c>
      <c r="K733">
        <v>232.41</v>
      </c>
      <c r="L733" s="9">
        <f t="shared" si="24"/>
        <v>4.8540100250626566</v>
      </c>
    </row>
    <row r="734" spans="1:12" x14ac:dyDescent="0.45">
      <c r="A734" t="s">
        <v>43</v>
      </c>
      <c r="B734">
        <v>7.36</v>
      </c>
      <c r="C734" s="15">
        <f t="shared" si="23"/>
        <v>24.146981627296586</v>
      </c>
      <c r="D734">
        <v>0.26</v>
      </c>
      <c r="G734">
        <v>0.3</v>
      </c>
      <c r="J734">
        <v>67.680000000000007</v>
      </c>
      <c r="K734">
        <v>232.32</v>
      </c>
      <c r="L734" s="9">
        <f t="shared" si="24"/>
        <v>4.8521303258145361</v>
      </c>
    </row>
    <row r="735" spans="1:12" x14ac:dyDescent="0.45">
      <c r="A735" t="s">
        <v>43</v>
      </c>
      <c r="B735">
        <v>7.37</v>
      </c>
      <c r="C735" s="15">
        <f t="shared" si="23"/>
        <v>24.179790026246721</v>
      </c>
      <c r="D735">
        <v>0.26</v>
      </c>
      <c r="G735">
        <v>0.3</v>
      </c>
      <c r="J735">
        <v>67.77</v>
      </c>
      <c r="K735">
        <v>232.23000000000002</v>
      </c>
      <c r="L735" s="9">
        <f t="shared" si="24"/>
        <v>4.8502506265664165</v>
      </c>
    </row>
    <row r="736" spans="1:12" x14ac:dyDescent="0.45">
      <c r="A736" t="s">
        <v>43</v>
      </c>
      <c r="B736">
        <v>7.38</v>
      </c>
      <c r="C736" s="15">
        <f t="shared" si="23"/>
        <v>24.212598425196852</v>
      </c>
      <c r="D736">
        <v>0.27</v>
      </c>
      <c r="G736">
        <v>0.3</v>
      </c>
      <c r="J736">
        <v>67.86</v>
      </c>
      <c r="K736">
        <v>232.14</v>
      </c>
      <c r="L736" s="9">
        <f t="shared" si="24"/>
        <v>4.8483709273182951</v>
      </c>
    </row>
    <row r="737" spans="1:12" x14ac:dyDescent="0.45">
      <c r="A737" t="s">
        <v>43</v>
      </c>
      <c r="B737">
        <v>7.39</v>
      </c>
      <c r="C737" s="15">
        <f t="shared" si="23"/>
        <v>24.245406824146983</v>
      </c>
      <c r="D737">
        <v>0.27</v>
      </c>
      <c r="G737">
        <v>0.3</v>
      </c>
      <c r="J737">
        <v>67.959999999999994</v>
      </c>
      <c r="K737">
        <v>232.04000000000002</v>
      </c>
      <c r="L737" s="9">
        <f t="shared" si="24"/>
        <v>4.8462823725981625</v>
      </c>
    </row>
    <row r="738" spans="1:12" x14ac:dyDescent="0.45">
      <c r="A738" t="s">
        <v>43</v>
      </c>
      <c r="B738">
        <v>7.4</v>
      </c>
      <c r="C738" s="15">
        <f t="shared" si="23"/>
        <v>24.278215223097114</v>
      </c>
      <c r="D738">
        <v>0.26</v>
      </c>
      <c r="G738">
        <v>0.3</v>
      </c>
      <c r="J738">
        <v>68.05</v>
      </c>
      <c r="K738">
        <v>231.95</v>
      </c>
      <c r="L738" s="9">
        <f t="shared" si="24"/>
        <v>4.8444026733500412</v>
      </c>
    </row>
    <row r="739" spans="1:12" x14ac:dyDescent="0.45">
      <c r="A739" t="s">
        <v>43</v>
      </c>
      <c r="B739">
        <v>7.41</v>
      </c>
      <c r="C739" s="15">
        <f t="shared" si="23"/>
        <v>24.311023622047244</v>
      </c>
      <c r="D739">
        <v>0.26</v>
      </c>
      <c r="G739">
        <v>0.3</v>
      </c>
      <c r="J739">
        <v>68.14</v>
      </c>
      <c r="K739">
        <v>231.86</v>
      </c>
      <c r="L739" s="9">
        <f t="shared" si="24"/>
        <v>4.8425229741019216</v>
      </c>
    </row>
    <row r="740" spans="1:12" x14ac:dyDescent="0.45">
      <c r="A740" t="s">
        <v>43</v>
      </c>
      <c r="B740">
        <v>7.42</v>
      </c>
      <c r="C740" s="15">
        <f t="shared" si="23"/>
        <v>24.343832020997375</v>
      </c>
      <c r="D740">
        <v>0.26</v>
      </c>
      <c r="G740">
        <v>0.28999999999999998</v>
      </c>
      <c r="J740">
        <v>68.23</v>
      </c>
      <c r="K740">
        <v>221.76999999999998</v>
      </c>
      <c r="L740" s="9">
        <f t="shared" si="24"/>
        <v>4.6317878028404342</v>
      </c>
    </row>
    <row r="741" spans="1:12" x14ac:dyDescent="0.45">
      <c r="A741" t="s">
        <v>43</v>
      </c>
      <c r="B741">
        <v>7.43</v>
      </c>
      <c r="C741" s="15">
        <f t="shared" si="23"/>
        <v>24.376640419947506</v>
      </c>
      <c r="D741">
        <v>0.27</v>
      </c>
      <c r="G741">
        <v>0.3</v>
      </c>
      <c r="J741">
        <v>68.33</v>
      </c>
      <c r="K741">
        <v>231.67000000000002</v>
      </c>
      <c r="L741" s="9">
        <f t="shared" si="24"/>
        <v>4.8385547201336676</v>
      </c>
    </row>
    <row r="742" spans="1:12" x14ac:dyDescent="0.45">
      <c r="A742" t="s">
        <v>43</v>
      </c>
      <c r="B742">
        <v>7.44</v>
      </c>
      <c r="C742" s="15">
        <f t="shared" si="23"/>
        <v>24.409448818897637</v>
      </c>
      <c r="D742">
        <v>0.27</v>
      </c>
      <c r="G742">
        <v>0.3</v>
      </c>
      <c r="J742">
        <v>68.42</v>
      </c>
      <c r="K742">
        <v>231.57999999999998</v>
      </c>
      <c r="L742" s="9">
        <f t="shared" si="24"/>
        <v>4.8366750208855462</v>
      </c>
    </row>
    <row r="743" spans="1:12" x14ac:dyDescent="0.45">
      <c r="A743" t="s">
        <v>43</v>
      </c>
      <c r="B743">
        <v>7.45</v>
      </c>
      <c r="C743" s="15">
        <f t="shared" si="23"/>
        <v>24.442257217847768</v>
      </c>
      <c r="D743">
        <v>0.27</v>
      </c>
      <c r="G743">
        <v>0.3</v>
      </c>
      <c r="J743">
        <v>68.510000000000005</v>
      </c>
      <c r="K743">
        <v>231.49</v>
      </c>
      <c r="L743" s="9">
        <f t="shared" si="24"/>
        <v>4.8347953216374266</v>
      </c>
    </row>
    <row r="744" spans="1:12" x14ac:dyDescent="0.45">
      <c r="A744" t="s">
        <v>43</v>
      </c>
      <c r="B744">
        <v>7.46</v>
      </c>
      <c r="C744" s="15">
        <f t="shared" si="23"/>
        <v>24.475065616797899</v>
      </c>
      <c r="D744">
        <v>0.27</v>
      </c>
      <c r="G744">
        <v>0.3</v>
      </c>
      <c r="J744">
        <v>68.599999999999994</v>
      </c>
      <c r="K744">
        <v>231.4</v>
      </c>
      <c r="L744" s="9">
        <f t="shared" si="24"/>
        <v>4.8329156223893062</v>
      </c>
    </row>
    <row r="745" spans="1:12" x14ac:dyDescent="0.45">
      <c r="A745" t="s">
        <v>43</v>
      </c>
      <c r="B745">
        <v>7.47</v>
      </c>
      <c r="C745" s="15">
        <f t="shared" si="23"/>
        <v>24.507874015748033</v>
      </c>
      <c r="D745">
        <v>0.27</v>
      </c>
      <c r="G745">
        <v>0.3</v>
      </c>
      <c r="J745">
        <v>68.7</v>
      </c>
      <c r="K745">
        <v>231.3</v>
      </c>
      <c r="L745" s="9">
        <f t="shared" si="24"/>
        <v>4.8308270676691727</v>
      </c>
    </row>
    <row r="746" spans="1:12" x14ac:dyDescent="0.45">
      <c r="A746" t="s">
        <v>43</v>
      </c>
      <c r="B746">
        <v>7.49</v>
      </c>
      <c r="C746" s="15">
        <f t="shared" si="23"/>
        <v>24.573490813648295</v>
      </c>
      <c r="D746">
        <v>0.27</v>
      </c>
      <c r="G746">
        <v>0.3</v>
      </c>
      <c r="J746">
        <v>68.790000000000006</v>
      </c>
      <c r="K746">
        <v>231.20999999999998</v>
      </c>
      <c r="L746" s="9">
        <f t="shared" si="24"/>
        <v>4.8289473684210522</v>
      </c>
    </row>
    <row r="747" spans="1:12" x14ac:dyDescent="0.45">
      <c r="A747" t="s">
        <v>43</v>
      </c>
      <c r="B747">
        <v>7.5</v>
      </c>
      <c r="C747" s="15">
        <f t="shared" si="23"/>
        <v>24.606299212598426</v>
      </c>
      <c r="D747">
        <v>0.27</v>
      </c>
      <c r="G747">
        <v>0.3</v>
      </c>
      <c r="J747">
        <v>68.88</v>
      </c>
      <c r="K747">
        <v>231.12</v>
      </c>
      <c r="L747" s="9">
        <f t="shared" si="24"/>
        <v>4.8270676691729317</v>
      </c>
    </row>
    <row r="748" spans="1:12" x14ac:dyDescent="0.45">
      <c r="A748" t="s">
        <v>43</v>
      </c>
      <c r="B748">
        <v>7.51</v>
      </c>
      <c r="C748" s="15">
        <f t="shared" si="23"/>
        <v>24.639107611548557</v>
      </c>
      <c r="D748">
        <v>0.27</v>
      </c>
      <c r="G748">
        <v>0.3</v>
      </c>
      <c r="J748">
        <v>68.97</v>
      </c>
      <c r="K748">
        <v>231.03</v>
      </c>
      <c r="L748" s="9">
        <f t="shared" si="24"/>
        <v>4.8251879699248121</v>
      </c>
    </row>
    <row r="749" spans="1:12" x14ac:dyDescent="0.45">
      <c r="A749" t="s">
        <v>43</v>
      </c>
      <c r="B749">
        <v>7.52</v>
      </c>
      <c r="C749" s="15">
        <f t="shared" si="23"/>
        <v>24.671916010498688</v>
      </c>
      <c r="D749">
        <v>0.27</v>
      </c>
      <c r="G749">
        <v>0.3</v>
      </c>
      <c r="J749">
        <v>69.06</v>
      </c>
      <c r="K749">
        <v>230.94</v>
      </c>
      <c r="L749" s="9">
        <f t="shared" si="24"/>
        <v>4.8233082706766917</v>
      </c>
    </row>
    <row r="750" spans="1:12" x14ac:dyDescent="0.45">
      <c r="A750" t="s">
        <v>43</v>
      </c>
      <c r="B750">
        <v>7.53</v>
      </c>
      <c r="C750" s="15">
        <f t="shared" si="23"/>
        <v>24.704724409448819</v>
      </c>
      <c r="D750">
        <v>0.27</v>
      </c>
      <c r="G750">
        <v>0.3</v>
      </c>
      <c r="J750">
        <v>69.16</v>
      </c>
      <c r="K750">
        <v>230.84</v>
      </c>
      <c r="L750" s="9">
        <f t="shared" si="24"/>
        <v>4.8212197159565582</v>
      </c>
    </row>
    <row r="751" spans="1:12" x14ac:dyDescent="0.45">
      <c r="A751" t="s">
        <v>43</v>
      </c>
      <c r="B751">
        <v>7.54</v>
      </c>
      <c r="C751" s="15">
        <f t="shared" si="23"/>
        <v>24.737532808398949</v>
      </c>
      <c r="D751">
        <v>0.27</v>
      </c>
      <c r="G751">
        <v>0.3</v>
      </c>
      <c r="J751">
        <v>69.25</v>
      </c>
      <c r="K751">
        <v>230.75</v>
      </c>
      <c r="L751" s="9">
        <f t="shared" si="24"/>
        <v>4.8193400167084377</v>
      </c>
    </row>
    <row r="752" spans="1:12" x14ac:dyDescent="0.45">
      <c r="A752" t="s">
        <v>43</v>
      </c>
      <c r="B752">
        <v>7.55</v>
      </c>
      <c r="C752" s="15">
        <f t="shared" si="23"/>
        <v>24.77034120734908</v>
      </c>
      <c r="D752">
        <v>0.27</v>
      </c>
      <c r="G752">
        <v>0.3</v>
      </c>
      <c r="J752">
        <v>69.34</v>
      </c>
      <c r="K752">
        <v>230.66</v>
      </c>
      <c r="L752" s="9">
        <f t="shared" si="24"/>
        <v>4.8174603174603172</v>
      </c>
    </row>
    <row r="753" spans="1:12" x14ac:dyDescent="0.45">
      <c r="A753" t="s">
        <v>43</v>
      </c>
      <c r="B753">
        <v>7.56</v>
      </c>
      <c r="C753" s="15">
        <f t="shared" si="23"/>
        <v>24.803149606299211</v>
      </c>
      <c r="D753">
        <v>0.27</v>
      </c>
      <c r="G753">
        <v>0.3</v>
      </c>
      <c r="J753">
        <v>69.44</v>
      </c>
      <c r="K753">
        <v>230.56</v>
      </c>
      <c r="L753" s="9">
        <f t="shared" si="24"/>
        <v>4.8153717627401837</v>
      </c>
    </row>
    <row r="754" spans="1:12" x14ac:dyDescent="0.45">
      <c r="A754" t="s">
        <v>43</v>
      </c>
      <c r="B754">
        <v>7.57</v>
      </c>
      <c r="C754" s="15">
        <f t="shared" si="23"/>
        <v>24.835958005249346</v>
      </c>
      <c r="D754">
        <v>0.27</v>
      </c>
      <c r="G754">
        <v>0.3</v>
      </c>
      <c r="J754">
        <v>69.53</v>
      </c>
      <c r="K754">
        <v>230.47</v>
      </c>
      <c r="L754" s="9">
        <f t="shared" si="24"/>
        <v>4.8134920634920633</v>
      </c>
    </row>
    <row r="755" spans="1:12" x14ac:dyDescent="0.45">
      <c r="A755" t="s">
        <v>43</v>
      </c>
      <c r="B755">
        <v>7.58</v>
      </c>
      <c r="C755" s="15">
        <f t="shared" si="23"/>
        <v>24.868766404199476</v>
      </c>
      <c r="D755">
        <v>0.27</v>
      </c>
      <c r="G755">
        <v>0.3</v>
      </c>
      <c r="J755">
        <v>69.62</v>
      </c>
      <c r="K755">
        <v>230.38</v>
      </c>
      <c r="L755" s="9">
        <f t="shared" si="24"/>
        <v>4.8116123642439428</v>
      </c>
    </row>
    <row r="756" spans="1:12" x14ac:dyDescent="0.45">
      <c r="A756" t="s">
        <v>43</v>
      </c>
      <c r="B756">
        <v>7.59</v>
      </c>
      <c r="C756" s="15">
        <f t="shared" si="23"/>
        <v>24.901574803149607</v>
      </c>
      <c r="D756">
        <v>0.27</v>
      </c>
      <c r="G756">
        <v>0.3</v>
      </c>
      <c r="J756">
        <v>69.709999999999994</v>
      </c>
      <c r="K756">
        <v>230.29000000000002</v>
      </c>
      <c r="L756" s="9">
        <f t="shared" si="24"/>
        <v>4.8097326649958232</v>
      </c>
    </row>
    <row r="757" spans="1:12" x14ac:dyDescent="0.45">
      <c r="A757" t="s">
        <v>43</v>
      </c>
      <c r="B757">
        <v>7.6</v>
      </c>
      <c r="C757" s="15">
        <f t="shared" si="23"/>
        <v>24.934383202099738</v>
      </c>
      <c r="D757">
        <v>0.27</v>
      </c>
      <c r="G757">
        <v>0.3</v>
      </c>
      <c r="J757">
        <v>69.8</v>
      </c>
      <c r="K757">
        <v>230.2</v>
      </c>
      <c r="L757" s="9">
        <f t="shared" si="24"/>
        <v>4.8078529657477018</v>
      </c>
    </row>
    <row r="758" spans="1:12" x14ac:dyDescent="0.45">
      <c r="A758" t="s">
        <v>43</v>
      </c>
      <c r="B758">
        <v>7.61</v>
      </c>
      <c r="C758" s="15">
        <f t="shared" si="23"/>
        <v>24.967191601049869</v>
      </c>
      <c r="D758">
        <v>0.27</v>
      </c>
      <c r="G758">
        <v>0.3</v>
      </c>
      <c r="J758">
        <v>69.900000000000006</v>
      </c>
      <c r="K758">
        <v>230.1</v>
      </c>
      <c r="L758" s="9">
        <f t="shared" si="24"/>
        <v>4.8057644110275684</v>
      </c>
    </row>
    <row r="759" spans="1:12" x14ac:dyDescent="0.45">
      <c r="A759" t="s">
        <v>43</v>
      </c>
      <c r="B759">
        <v>7.62</v>
      </c>
      <c r="C759" s="15">
        <f t="shared" si="23"/>
        <v>25</v>
      </c>
      <c r="D759">
        <v>0.27</v>
      </c>
      <c r="G759">
        <v>0.3</v>
      </c>
      <c r="J759">
        <v>69.989999999999995</v>
      </c>
      <c r="K759">
        <v>230.01</v>
      </c>
      <c r="L759" s="9">
        <f t="shared" si="24"/>
        <v>4.8038847117794479</v>
      </c>
    </row>
    <row r="760" spans="1:12" x14ac:dyDescent="0.45">
      <c r="A760" t="s">
        <v>43</v>
      </c>
      <c r="B760">
        <v>7.63</v>
      </c>
      <c r="C760" s="15">
        <f t="shared" si="23"/>
        <v>25.032808398950131</v>
      </c>
      <c r="D760">
        <v>0.27</v>
      </c>
      <c r="G760">
        <v>0.3</v>
      </c>
      <c r="J760">
        <v>70.08</v>
      </c>
      <c r="K760">
        <v>229.92000000000002</v>
      </c>
      <c r="L760" s="9">
        <f t="shared" si="24"/>
        <v>4.8020050125313283</v>
      </c>
    </row>
    <row r="761" spans="1:12" x14ac:dyDescent="0.45">
      <c r="A761" t="s">
        <v>44</v>
      </c>
      <c r="B761">
        <v>0.02</v>
      </c>
      <c r="C761" s="15">
        <f t="shared" si="23"/>
        <v>6.5616797900262466E-2</v>
      </c>
      <c r="D761">
        <v>0</v>
      </c>
      <c r="G761">
        <v>0</v>
      </c>
      <c r="J761">
        <v>0.22</v>
      </c>
      <c r="K761">
        <v>-0.22</v>
      </c>
      <c r="L761" s="9">
        <f t="shared" si="24"/>
        <v>-4.5948203842940682E-3</v>
      </c>
    </row>
    <row r="762" spans="1:12" x14ac:dyDescent="0.45">
      <c r="A762" t="s">
        <v>44</v>
      </c>
      <c r="B762">
        <v>0.03</v>
      </c>
      <c r="C762" s="15">
        <f t="shared" si="23"/>
        <v>9.8425196850393706E-2</v>
      </c>
      <c r="D762">
        <v>0</v>
      </c>
      <c r="G762">
        <v>0</v>
      </c>
      <c r="J762">
        <v>0.31</v>
      </c>
      <c r="K762">
        <v>-0.31</v>
      </c>
      <c r="L762" s="9">
        <f t="shared" si="24"/>
        <v>-6.4745196324143689E-3</v>
      </c>
    </row>
    <row r="763" spans="1:12" x14ac:dyDescent="0.45">
      <c r="A763" t="s">
        <v>44</v>
      </c>
      <c r="B763">
        <v>0.04</v>
      </c>
      <c r="C763" s="15">
        <f t="shared" si="23"/>
        <v>0.13123359580052493</v>
      </c>
      <c r="D763">
        <v>0</v>
      </c>
      <c r="G763">
        <v>0.01</v>
      </c>
      <c r="J763">
        <v>0.4</v>
      </c>
      <c r="K763">
        <v>9.6</v>
      </c>
      <c r="L763" s="9">
        <f t="shared" si="24"/>
        <v>0.20050125313283207</v>
      </c>
    </row>
    <row r="764" spans="1:12" x14ac:dyDescent="0.45">
      <c r="A764" t="s">
        <v>44</v>
      </c>
      <c r="B764">
        <v>0.05</v>
      </c>
      <c r="C764" s="15">
        <f t="shared" si="23"/>
        <v>0.16404199475065617</v>
      </c>
      <c r="D764">
        <v>0.01</v>
      </c>
      <c r="G764">
        <v>0.01</v>
      </c>
      <c r="J764">
        <v>0.5</v>
      </c>
      <c r="K764">
        <v>9.5</v>
      </c>
      <c r="L764" s="9">
        <f t="shared" si="24"/>
        <v>0.1984126984126984</v>
      </c>
    </row>
    <row r="765" spans="1:12" x14ac:dyDescent="0.45">
      <c r="A765" t="s">
        <v>44</v>
      </c>
      <c r="B765">
        <v>0.06</v>
      </c>
      <c r="C765" s="15">
        <f t="shared" si="23"/>
        <v>0.19685039370078741</v>
      </c>
      <c r="D765">
        <v>0.01</v>
      </c>
      <c r="G765">
        <v>0.01</v>
      </c>
      <c r="J765">
        <v>0.59</v>
      </c>
      <c r="K765">
        <v>9.41</v>
      </c>
      <c r="L765" s="9">
        <f t="shared" si="24"/>
        <v>0.19653299916457811</v>
      </c>
    </row>
    <row r="766" spans="1:12" x14ac:dyDescent="0.45">
      <c r="A766" t="s">
        <v>44</v>
      </c>
      <c r="B766">
        <v>7.0000000000000007E-2</v>
      </c>
      <c r="C766" s="15">
        <f t="shared" si="23"/>
        <v>0.22965879265091868</v>
      </c>
      <c r="D766">
        <v>0.01</v>
      </c>
      <c r="G766">
        <v>0.01</v>
      </c>
      <c r="J766">
        <v>0.68</v>
      </c>
      <c r="K766">
        <v>9.32</v>
      </c>
      <c r="L766" s="9">
        <f t="shared" si="24"/>
        <v>0.1946532999164578</v>
      </c>
    </row>
    <row r="767" spans="1:12" x14ac:dyDescent="0.45">
      <c r="A767" t="s">
        <v>44</v>
      </c>
      <c r="B767">
        <v>0.08</v>
      </c>
      <c r="C767" s="15">
        <f t="shared" si="23"/>
        <v>0.26246719160104987</v>
      </c>
      <c r="D767">
        <v>0.01</v>
      </c>
      <c r="G767">
        <v>0.01</v>
      </c>
      <c r="J767">
        <v>0.77</v>
      </c>
      <c r="K767">
        <v>9.23</v>
      </c>
      <c r="L767" s="9">
        <f t="shared" si="24"/>
        <v>0.19277360066833751</v>
      </c>
    </row>
    <row r="768" spans="1:12" x14ac:dyDescent="0.45">
      <c r="A768" t="s">
        <v>44</v>
      </c>
      <c r="B768">
        <v>0.09</v>
      </c>
      <c r="C768" s="15">
        <f t="shared" si="23"/>
        <v>0.29527559055118108</v>
      </c>
      <c r="D768">
        <v>0.01</v>
      </c>
      <c r="G768">
        <v>0.01</v>
      </c>
      <c r="J768">
        <v>0.87</v>
      </c>
      <c r="K768">
        <v>9.1300000000000008</v>
      </c>
      <c r="L768" s="9">
        <f t="shared" si="24"/>
        <v>0.19068504594820385</v>
      </c>
    </row>
    <row r="769" spans="1:12" x14ac:dyDescent="0.45">
      <c r="A769" t="s">
        <v>44</v>
      </c>
      <c r="B769">
        <v>0.1</v>
      </c>
      <c r="C769" s="15">
        <f t="shared" si="23"/>
        <v>0.32808398950131235</v>
      </c>
      <c r="D769">
        <v>0.01</v>
      </c>
      <c r="G769">
        <v>0.01</v>
      </c>
      <c r="J769">
        <v>0.96</v>
      </c>
      <c r="K769">
        <v>9.0399999999999991</v>
      </c>
      <c r="L769" s="9">
        <f t="shared" si="24"/>
        <v>0.1888053467000835</v>
      </c>
    </row>
    <row r="770" spans="1:12" x14ac:dyDescent="0.45">
      <c r="A770" t="s">
        <v>44</v>
      </c>
      <c r="B770">
        <v>0.11</v>
      </c>
      <c r="C770" s="15">
        <f t="shared" si="23"/>
        <v>0.36089238845144356</v>
      </c>
      <c r="D770">
        <v>0.01</v>
      </c>
      <c r="G770">
        <v>0.01</v>
      </c>
      <c r="J770">
        <v>1.05</v>
      </c>
      <c r="K770">
        <v>8.9499999999999993</v>
      </c>
      <c r="L770" s="9">
        <f t="shared" si="24"/>
        <v>0.18692564745196322</v>
      </c>
    </row>
    <row r="771" spans="1:12" x14ac:dyDescent="0.45">
      <c r="A771" t="s">
        <v>44</v>
      </c>
      <c r="B771">
        <v>0.12</v>
      </c>
      <c r="C771" s="15">
        <f t="shared" si="23"/>
        <v>0.39370078740157483</v>
      </c>
      <c r="D771">
        <v>0.01</v>
      </c>
      <c r="G771">
        <v>0.02</v>
      </c>
      <c r="J771">
        <v>1.1399999999999999</v>
      </c>
      <c r="K771">
        <v>18.86</v>
      </c>
      <c r="L771" s="9">
        <f t="shared" si="24"/>
        <v>0.39390142021720964</v>
      </c>
    </row>
    <row r="772" spans="1:12" x14ac:dyDescent="0.45">
      <c r="A772" t="s">
        <v>44</v>
      </c>
      <c r="B772">
        <v>0.13</v>
      </c>
      <c r="C772" s="15">
        <f t="shared" si="23"/>
        <v>0.42650918635170604</v>
      </c>
      <c r="D772">
        <v>0.02</v>
      </c>
      <c r="G772">
        <v>0.02</v>
      </c>
      <c r="J772">
        <v>1.24</v>
      </c>
      <c r="K772">
        <v>18.760000000000002</v>
      </c>
      <c r="L772" s="9">
        <f t="shared" si="24"/>
        <v>0.39181286549707606</v>
      </c>
    </row>
    <row r="773" spans="1:12" x14ac:dyDescent="0.45">
      <c r="A773" t="s">
        <v>44</v>
      </c>
      <c r="B773">
        <v>0.14000000000000001</v>
      </c>
      <c r="C773" s="15">
        <f t="shared" ref="C773:C836" si="25">CONVERT(B773,"m","ft")</f>
        <v>0.45931758530183736</v>
      </c>
      <c r="D773">
        <v>0.02</v>
      </c>
      <c r="G773">
        <v>0.02</v>
      </c>
      <c r="J773">
        <v>1.33</v>
      </c>
      <c r="K773">
        <v>18.670000000000002</v>
      </c>
      <c r="L773" s="9">
        <f t="shared" ref="L773:L836" si="26">K773/47.88</f>
        <v>0.38993316624895574</v>
      </c>
    </row>
    <row r="774" spans="1:12" x14ac:dyDescent="0.45">
      <c r="A774" t="s">
        <v>44</v>
      </c>
      <c r="B774">
        <v>0.15</v>
      </c>
      <c r="C774" s="15">
        <f t="shared" si="25"/>
        <v>0.49212598425196852</v>
      </c>
      <c r="D774">
        <v>0.02</v>
      </c>
      <c r="G774">
        <v>0.02</v>
      </c>
      <c r="J774">
        <v>1.42</v>
      </c>
      <c r="K774">
        <v>18.579999999999998</v>
      </c>
      <c r="L774" s="9">
        <f t="shared" si="26"/>
        <v>0.38805346700083537</v>
      </c>
    </row>
    <row r="775" spans="1:12" x14ac:dyDescent="0.45">
      <c r="A775" t="s">
        <v>44</v>
      </c>
      <c r="B775">
        <v>0.16</v>
      </c>
      <c r="C775" s="15">
        <f t="shared" si="25"/>
        <v>0.52493438320209973</v>
      </c>
      <c r="D775">
        <v>0.02</v>
      </c>
      <c r="G775">
        <v>0.02</v>
      </c>
      <c r="J775">
        <v>1.52</v>
      </c>
      <c r="K775">
        <v>18.48</v>
      </c>
      <c r="L775" s="9">
        <f t="shared" si="26"/>
        <v>0.38596491228070173</v>
      </c>
    </row>
    <row r="776" spans="1:12" x14ac:dyDescent="0.45">
      <c r="A776" t="s">
        <v>44</v>
      </c>
      <c r="B776">
        <v>0.17</v>
      </c>
      <c r="C776" s="15">
        <f t="shared" si="25"/>
        <v>0.55774278215223105</v>
      </c>
      <c r="D776">
        <v>0.02</v>
      </c>
      <c r="G776">
        <v>0.02</v>
      </c>
      <c r="J776">
        <v>1.61</v>
      </c>
      <c r="K776">
        <v>18.39</v>
      </c>
      <c r="L776" s="9">
        <f t="shared" si="26"/>
        <v>0.38408521303258142</v>
      </c>
    </row>
    <row r="777" spans="1:12" x14ac:dyDescent="0.45">
      <c r="A777" t="s">
        <v>44</v>
      </c>
      <c r="B777">
        <v>0.19</v>
      </c>
      <c r="C777" s="15">
        <f t="shared" si="25"/>
        <v>0.62335958005249348</v>
      </c>
      <c r="D777">
        <v>0.02</v>
      </c>
      <c r="G777">
        <v>0.02</v>
      </c>
      <c r="J777">
        <v>1.7</v>
      </c>
      <c r="K777">
        <v>18.3</v>
      </c>
      <c r="L777" s="9">
        <f t="shared" si="26"/>
        <v>0.38220551378446116</v>
      </c>
    </row>
    <row r="778" spans="1:12" x14ac:dyDescent="0.45">
      <c r="A778" t="s">
        <v>44</v>
      </c>
      <c r="B778">
        <v>0.2</v>
      </c>
      <c r="C778" s="15">
        <f t="shared" si="25"/>
        <v>0.65616797900262469</v>
      </c>
      <c r="D778">
        <v>0.02</v>
      </c>
      <c r="G778">
        <v>0.02</v>
      </c>
      <c r="J778">
        <v>1.79</v>
      </c>
      <c r="K778">
        <v>18.21</v>
      </c>
      <c r="L778" s="9">
        <f t="shared" si="26"/>
        <v>0.38032581453634084</v>
      </c>
    </row>
    <row r="779" spans="1:12" x14ac:dyDescent="0.45">
      <c r="A779" t="s">
        <v>44</v>
      </c>
      <c r="B779">
        <v>0.21</v>
      </c>
      <c r="C779" s="15">
        <f t="shared" si="25"/>
        <v>0.6889763779527559</v>
      </c>
      <c r="D779">
        <v>0.02</v>
      </c>
      <c r="G779">
        <v>0.02</v>
      </c>
      <c r="J779">
        <v>1.89</v>
      </c>
      <c r="K779">
        <v>18.11</v>
      </c>
      <c r="L779" s="9">
        <f t="shared" si="26"/>
        <v>0.37823725981620715</v>
      </c>
    </row>
    <row r="780" spans="1:12" x14ac:dyDescent="0.45">
      <c r="A780" t="s">
        <v>44</v>
      </c>
      <c r="B780">
        <v>0.22</v>
      </c>
      <c r="C780" s="15">
        <f t="shared" si="25"/>
        <v>0.72178477690288712</v>
      </c>
      <c r="D780">
        <v>0.02</v>
      </c>
      <c r="G780">
        <v>0.02</v>
      </c>
      <c r="J780">
        <v>1.98</v>
      </c>
      <c r="K780">
        <v>18.02</v>
      </c>
      <c r="L780" s="9">
        <f t="shared" si="26"/>
        <v>0.37635756056808684</v>
      </c>
    </row>
    <row r="781" spans="1:12" x14ac:dyDescent="0.45">
      <c r="A781" t="s">
        <v>44</v>
      </c>
      <c r="B781">
        <v>0.23</v>
      </c>
      <c r="C781" s="15">
        <f t="shared" si="25"/>
        <v>0.75459317585301833</v>
      </c>
      <c r="D781">
        <v>0.02</v>
      </c>
      <c r="G781">
        <v>0.02</v>
      </c>
      <c r="J781">
        <v>2.0699999999999998</v>
      </c>
      <c r="K781">
        <v>17.93</v>
      </c>
      <c r="L781" s="9">
        <f t="shared" si="26"/>
        <v>0.37447786131996658</v>
      </c>
    </row>
    <row r="782" spans="1:12" x14ac:dyDescent="0.45">
      <c r="A782" t="s">
        <v>44</v>
      </c>
      <c r="B782">
        <v>0.24</v>
      </c>
      <c r="C782" s="15">
        <f t="shared" si="25"/>
        <v>0.78740157480314965</v>
      </c>
      <c r="D782">
        <v>0.03</v>
      </c>
      <c r="G782">
        <v>0.02</v>
      </c>
      <c r="J782">
        <v>2.17</v>
      </c>
      <c r="K782">
        <v>17.829999999999998</v>
      </c>
      <c r="L782" s="9">
        <f t="shared" si="26"/>
        <v>0.37238930659983288</v>
      </c>
    </row>
    <row r="783" spans="1:12" x14ac:dyDescent="0.45">
      <c r="A783" t="s">
        <v>44</v>
      </c>
      <c r="B783">
        <v>0.25</v>
      </c>
      <c r="C783" s="15">
        <f t="shared" si="25"/>
        <v>0.82020997375328086</v>
      </c>
      <c r="D783">
        <v>0.02</v>
      </c>
      <c r="G783">
        <v>0.02</v>
      </c>
      <c r="J783">
        <v>2.2599999999999998</v>
      </c>
      <c r="K783">
        <v>17.740000000000002</v>
      </c>
      <c r="L783" s="9">
        <f t="shared" si="26"/>
        <v>0.37050960735171262</v>
      </c>
    </row>
    <row r="784" spans="1:12" x14ac:dyDescent="0.45">
      <c r="A784" t="s">
        <v>44</v>
      </c>
      <c r="B784">
        <v>0.26</v>
      </c>
      <c r="C784" s="15">
        <f t="shared" si="25"/>
        <v>0.85301837270341208</v>
      </c>
      <c r="D784">
        <v>0.02</v>
      </c>
      <c r="G784">
        <v>0.02</v>
      </c>
      <c r="J784">
        <v>2.35</v>
      </c>
      <c r="K784">
        <v>17.649999999999999</v>
      </c>
      <c r="L784" s="9">
        <f t="shared" si="26"/>
        <v>0.36862990810359225</v>
      </c>
    </row>
    <row r="785" spans="1:12" x14ac:dyDescent="0.45">
      <c r="A785" t="s">
        <v>44</v>
      </c>
      <c r="B785">
        <v>0.27</v>
      </c>
      <c r="C785" s="15">
        <f t="shared" si="25"/>
        <v>0.88582677165354329</v>
      </c>
      <c r="D785">
        <v>0.02</v>
      </c>
      <c r="G785">
        <v>0.02</v>
      </c>
      <c r="J785">
        <v>2.44</v>
      </c>
      <c r="K785">
        <v>17.559999999999999</v>
      </c>
      <c r="L785" s="9">
        <f t="shared" si="26"/>
        <v>0.36675020885547199</v>
      </c>
    </row>
    <row r="786" spans="1:12" x14ac:dyDescent="0.45">
      <c r="A786" t="s">
        <v>44</v>
      </c>
      <c r="B786">
        <v>0.28000000000000003</v>
      </c>
      <c r="C786" s="15">
        <f t="shared" si="25"/>
        <v>0.91863517060367472</v>
      </c>
      <c r="D786">
        <v>0.03</v>
      </c>
      <c r="G786">
        <v>0.02</v>
      </c>
      <c r="J786">
        <v>2.54</v>
      </c>
      <c r="K786">
        <v>17.46</v>
      </c>
      <c r="L786" s="9">
        <f t="shared" si="26"/>
        <v>0.36466165413533835</v>
      </c>
    </row>
    <row r="787" spans="1:12" x14ac:dyDescent="0.45">
      <c r="A787" t="s">
        <v>44</v>
      </c>
      <c r="B787">
        <v>0.28999999999999998</v>
      </c>
      <c r="C787" s="15">
        <f t="shared" si="25"/>
        <v>0.95144356955380582</v>
      </c>
      <c r="D787">
        <v>0.02</v>
      </c>
      <c r="G787">
        <v>0.03</v>
      </c>
      <c r="J787">
        <v>2.63</v>
      </c>
      <c r="K787">
        <v>27.37</v>
      </c>
      <c r="L787" s="9">
        <f t="shared" si="26"/>
        <v>0.57163742690058483</v>
      </c>
    </row>
    <row r="788" spans="1:12" x14ac:dyDescent="0.45">
      <c r="A788" t="s">
        <v>44</v>
      </c>
      <c r="B788">
        <v>0.3</v>
      </c>
      <c r="C788" s="15">
        <f t="shared" si="25"/>
        <v>0.98425196850393704</v>
      </c>
      <c r="D788">
        <v>0.02</v>
      </c>
      <c r="G788">
        <v>0.03</v>
      </c>
      <c r="J788">
        <v>2.72</v>
      </c>
      <c r="K788">
        <v>27.28</v>
      </c>
      <c r="L788" s="9">
        <f t="shared" si="26"/>
        <v>0.56975772765246446</v>
      </c>
    </row>
    <row r="789" spans="1:12" x14ac:dyDescent="0.45">
      <c r="A789" t="s">
        <v>44</v>
      </c>
      <c r="B789">
        <v>0.31</v>
      </c>
      <c r="C789" s="15">
        <f t="shared" si="25"/>
        <v>1.0170603674540681</v>
      </c>
      <c r="D789">
        <v>0.02</v>
      </c>
      <c r="G789">
        <v>0.03</v>
      </c>
      <c r="J789">
        <v>2.81</v>
      </c>
      <c r="K789">
        <v>27.19</v>
      </c>
      <c r="L789" s="9">
        <f t="shared" si="26"/>
        <v>0.5678780284043442</v>
      </c>
    </row>
    <row r="790" spans="1:12" x14ac:dyDescent="0.45">
      <c r="A790" t="s">
        <v>44</v>
      </c>
      <c r="B790">
        <v>0.32</v>
      </c>
      <c r="C790" s="15">
        <f t="shared" si="25"/>
        <v>1.0498687664041995</v>
      </c>
      <c r="D790">
        <v>0.03</v>
      </c>
      <c r="G790">
        <v>0.03</v>
      </c>
      <c r="J790">
        <v>2.91</v>
      </c>
      <c r="K790">
        <v>27.09</v>
      </c>
      <c r="L790" s="9">
        <f t="shared" si="26"/>
        <v>0.56578947368421051</v>
      </c>
    </row>
    <row r="791" spans="1:12" x14ac:dyDescent="0.45">
      <c r="A791" t="s">
        <v>44</v>
      </c>
      <c r="B791">
        <v>0.33</v>
      </c>
      <c r="C791" s="15">
        <f t="shared" si="25"/>
        <v>1.0826771653543308</v>
      </c>
      <c r="D791">
        <v>0.03</v>
      </c>
      <c r="G791">
        <v>0.03</v>
      </c>
      <c r="J791">
        <v>3</v>
      </c>
      <c r="K791">
        <v>27</v>
      </c>
      <c r="L791" s="9">
        <f t="shared" si="26"/>
        <v>0.56390977443609025</v>
      </c>
    </row>
    <row r="792" spans="1:12" x14ac:dyDescent="0.45">
      <c r="A792" t="s">
        <v>44</v>
      </c>
      <c r="B792">
        <v>0.34</v>
      </c>
      <c r="C792" s="15">
        <f t="shared" si="25"/>
        <v>1.1154855643044621</v>
      </c>
      <c r="D792">
        <v>0.02</v>
      </c>
      <c r="G792">
        <v>0.03</v>
      </c>
      <c r="J792">
        <v>3.09</v>
      </c>
      <c r="K792">
        <v>26.91</v>
      </c>
      <c r="L792" s="9">
        <f t="shared" si="26"/>
        <v>0.56203007518796988</v>
      </c>
    </row>
    <row r="793" spans="1:12" x14ac:dyDescent="0.45">
      <c r="A793" t="s">
        <v>44</v>
      </c>
      <c r="B793">
        <v>0.35</v>
      </c>
      <c r="C793" s="15">
        <f t="shared" si="25"/>
        <v>1.1482939632545932</v>
      </c>
      <c r="D793">
        <v>0.03</v>
      </c>
      <c r="G793">
        <v>0.03</v>
      </c>
      <c r="J793">
        <v>3.19</v>
      </c>
      <c r="K793">
        <v>26.81</v>
      </c>
      <c r="L793" s="9">
        <f t="shared" si="26"/>
        <v>0.55994152046783618</v>
      </c>
    </row>
    <row r="794" spans="1:12" x14ac:dyDescent="0.45">
      <c r="A794" t="s">
        <v>44</v>
      </c>
      <c r="B794">
        <v>0.36</v>
      </c>
      <c r="C794" s="15">
        <f t="shared" si="25"/>
        <v>1.1811023622047243</v>
      </c>
      <c r="D794">
        <v>0.03</v>
      </c>
      <c r="G794">
        <v>0.03</v>
      </c>
      <c r="J794">
        <v>3.28</v>
      </c>
      <c r="K794">
        <v>26.72</v>
      </c>
      <c r="L794" s="9">
        <f t="shared" si="26"/>
        <v>0.55806182121971593</v>
      </c>
    </row>
    <row r="795" spans="1:12" x14ac:dyDescent="0.45">
      <c r="A795" t="s">
        <v>44</v>
      </c>
      <c r="B795">
        <v>0.37</v>
      </c>
      <c r="C795" s="15">
        <f t="shared" si="25"/>
        <v>1.2139107611548556</v>
      </c>
      <c r="D795">
        <v>0.02</v>
      </c>
      <c r="G795">
        <v>0.02</v>
      </c>
      <c r="J795">
        <v>3.37</v>
      </c>
      <c r="K795">
        <v>16.63</v>
      </c>
      <c r="L795" s="9">
        <f t="shared" si="26"/>
        <v>0.34732664995822887</v>
      </c>
    </row>
    <row r="796" spans="1:12" x14ac:dyDescent="0.45">
      <c r="A796" t="s">
        <v>44</v>
      </c>
      <c r="B796">
        <v>0.38</v>
      </c>
      <c r="C796" s="15">
        <f t="shared" si="25"/>
        <v>1.246719160104987</v>
      </c>
      <c r="D796">
        <v>0.02</v>
      </c>
      <c r="G796">
        <v>0.02</v>
      </c>
      <c r="J796">
        <v>3.46</v>
      </c>
      <c r="K796">
        <v>16.54</v>
      </c>
      <c r="L796" s="9">
        <f t="shared" si="26"/>
        <v>0.34544695071010856</v>
      </c>
    </row>
    <row r="797" spans="1:12" x14ac:dyDescent="0.45">
      <c r="A797" t="s">
        <v>44</v>
      </c>
      <c r="B797">
        <v>0.39</v>
      </c>
      <c r="C797" s="15">
        <f t="shared" si="25"/>
        <v>1.2795275590551181</v>
      </c>
      <c r="D797">
        <v>0.02</v>
      </c>
      <c r="G797">
        <v>0.02</v>
      </c>
      <c r="J797">
        <v>3.56</v>
      </c>
      <c r="K797">
        <v>16.440000000000001</v>
      </c>
      <c r="L797" s="9">
        <f t="shared" si="26"/>
        <v>0.34335839598997492</v>
      </c>
    </row>
    <row r="798" spans="1:12" x14ac:dyDescent="0.45">
      <c r="A798" t="s">
        <v>44</v>
      </c>
      <c r="B798">
        <v>0.4</v>
      </c>
      <c r="C798" s="15">
        <f t="shared" si="25"/>
        <v>1.3123359580052494</v>
      </c>
      <c r="D798">
        <v>0.02</v>
      </c>
      <c r="G798">
        <v>0.02</v>
      </c>
      <c r="J798">
        <v>3.65</v>
      </c>
      <c r="K798">
        <v>16.350000000000001</v>
      </c>
      <c r="L798" s="9">
        <f t="shared" si="26"/>
        <v>0.34147869674185466</v>
      </c>
    </row>
    <row r="799" spans="1:12" x14ac:dyDescent="0.45">
      <c r="A799" t="s">
        <v>44</v>
      </c>
      <c r="B799">
        <v>0.41</v>
      </c>
      <c r="C799" s="15">
        <f t="shared" si="25"/>
        <v>1.3451443569553805</v>
      </c>
      <c r="D799">
        <v>0.02</v>
      </c>
      <c r="G799">
        <v>0.02</v>
      </c>
      <c r="J799">
        <v>3.74</v>
      </c>
      <c r="K799">
        <v>16.259999999999998</v>
      </c>
      <c r="L799" s="9">
        <f t="shared" si="26"/>
        <v>0.33959899749373429</v>
      </c>
    </row>
    <row r="800" spans="1:12" x14ac:dyDescent="0.45">
      <c r="A800" t="s">
        <v>44</v>
      </c>
      <c r="B800">
        <v>0.42</v>
      </c>
      <c r="C800" s="15">
        <f t="shared" si="25"/>
        <v>1.3779527559055118</v>
      </c>
      <c r="D800">
        <v>0.02</v>
      </c>
      <c r="G800">
        <v>0.02</v>
      </c>
      <c r="J800">
        <v>3.83</v>
      </c>
      <c r="K800">
        <v>16.170000000000002</v>
      </c>
      <c r="L800" s="9">
        <f t="shared" si="26"/>
        <v>0.33771929824561403</v>
      </c>
    </row>
    <row r="801" spans="1:12" x14ac:dyDescent="0.45">
      <c r="A801" t="s">
        <v>44</v>
      </c>
      <c r="B801">
        <v>0.43</v>
      </c>
      <c r="C801" s="15">
        <f t="shared" si="25"/>
        <v>1.4107611548556431</v>
      </c>
      <c r="D801">
        <v>0.02</v>
      </c>
      <c r="G801">
        <v>0.02</v>
      </c>
      <c r="J801">
        <v>3.93</v>
      </c>
      <c r="K801">
        <v>16.07</v>
      </c>
      <c r="L801" s="9">
        <f t="shared" si="26"/>
        <v>0.33563074352548034</v>
      </c>
    </row>
    <row r="802" spans="1:12" x14ac:dyDescent="0.45">
      <c r="A802" t="s">
        <v>44</v>
      </c>
      <c r="B802">
        <v>0.44</v>
      </c>
      <c r="C802" s="15">
        <f t="shared" si="25"/>
        <v>1.4435695538057742</v>
      </c>
      <c r="D802">
        <v>0.02</v>
      </c>
      <c r="G802">
        <v>0.02</v>
      </c>
      <c r="J802">
        <v>4.0199999999999996</v>
      </c>
      <c r="K802">
        <v>15.98</v>
      </c>
      <c r="L802" s="9">
        <f t="shared" si="26"/>
        <v>0.33375104427736008</v>
      </c>
    </row>
    <row r="803" spans="1:12" x14ac:dyDescent="0.45">
      <c r="A803" t="s">
        <v>44</v>
      </c>
      <c r="B803">
        <v>0.45</v>
      </c>
      <c r="C803" s="15">
        <f t="shared" si="25"/>
        <v>1.4763779527559056</v>
      </c>
      <c r="D803">
        <v>0.03</v>
      </c>
      <c r="G803">
        <v>0.03</v>
      </c>
      <c r="J803">
        <v>4.1100000000000003</v>
      </c>
      <c r="K803">
        <v>25.89</v>
      </c>
      <c r="L803" s="9">
        <f t="shared" si="26"/>
        <v>0.5407268170426065</v>
      </c>
    </row>
    <row r="804" spans="1:12" x14ac:dyDescent="0.45">
      <c r="A804" t="s">
        <v>44</v>
      </c>
      <c r="B804">
        <v>0.46</v>
      </c>
      <c r="C804" s="15">
        <f t="shared" si="25"/>
        <v>1.5091863517060367</v>
      </c>
      <c r="D804">
        <v>0.03</v>
      </c>
      <c r="G804">
        <v>0.03</v>
      </c>
      <c r="J804">
        <v>4.21</v>
      </c>
      <c r="K804">
        <v>25.79</v>
      </c>
      <c r="L804" s="9">
        <f t="shared" si="26"/>
        <v>0.53863826232247281</v>
      </c>
    </row>
    <row r="805" spans="1:12" x14ac:dyDescent="0.45">
      <c r="A805" t="s">
        <v>44</v>
      </c>
      <c r="B805">
        <v>0.47</v>
      </c>
      <c r="C805" s="15">
        <f t="shared" si="25"/>
        <v>1.541994750656168</v>
      </c>
      <c r="D805">
        <v>0.03</v>
      </c>
      <c r="G805">
        <v>0.03</v>
      </c>
      <c r="J805">
        <v>4.3</v>
      </c>
      <c r="K805">
        <v>25.7</v>
      </c>
      <c r="L805" s="9">
        <f t="shared" si="26"/>
        <v>0.53675856307435255</v>
      </c>
    </row>
    <row r="806" spans="1:12" x14ac:dyDescent="0.45">
      <c r="A806" t="s">
        <v>44</v>
      </c>
      <c r="B806">
        <v>0.48</v>
      </c>
      <c r="C806" s="15">
        <f t="shared" si="25"/>
        <v>1.5748031496062993</v>
      </c>
      <c r="D806">
        <v>0.03</v>
      </c>
      <c r="G806">
        <v>0.03</v>
      </c>
      <c r="J806">
        <v>4.3899999999999997</v>
      </c>
      <c r="K806">
        <v>25.61</v>
      </c>
      <c r="L806" s="9">
        <f t="shared" si="26"/>
        <v>0.53487886382623218</v>
      </c>
    </row>
    <row r="807" spans="1:12" x14ac:dyDescent="0.45">
      <c r="A807" t="s">
        <v>44</v>
      </c>
      <c r="B807">
        <v>0.49</v>
      </c>
      <c r="C807" s="15">
        <f t="shared" si="25"/>
        <v>1.6076115485564304</v>
      </c>
      <c r="D807">
        <v>0.03</v>
      </c>
      <c r="G807">
        <v>0.03</v>
      </c>
      <c r="J807">
        <v>4.4800000000000004</v>
      </c>
      <c r="K807">
        <v>25.52</v>
      </c>
      <c r="L807" s="9">
        <f t="shared" si="26"/>
        <v>0.53299916457811192</v>
      </c>
    </row>
    <row r="808" spans="1:12" x14ac:dyDescent="0.45">
      <c r="A808" t="s">
        <v>44</v>
      </c>
      <c r="B808">
        <v>0.5</v>
      </c>
      <c r="C808" s="15">
        <f t="shared" si="25"/>
        <v>1.6404199475065617</v>
      </c>
      <c r="D808">
        <v>0.03</v>
      </c>
      <c r="G808">
        <v>0.03</v>
      </c>
      <c r="J808">
        <v>4.58</v>
      </c>
      <c r="K808">
        <v>25.42</v>
      </c>
      <c r="L808" s="9">
        <f t="shared" si="26"/>
        <v>0.53091060985797833</v>
      </c>
    </row>
    <row r="809" spans="1:12" x14ac:dyDescent="0.45">
      <c r="A809" t="s">
        <v>44</v>
      </c>
      <c r="B809">
        <v>0.51</v>
      </c>
      <c r="C809" s="15">
        <f t="shared" si="25"/>
        <v>1.6732283464566928</v>
      </c>
      <c r="D809">
        <v>0.03</v>
      </c>
      <c r="G809">
        <v>0.03</v>
      </c>
      <c r="J809">
        <v>4.67</v>
      </c>
      <c r="K809">
        <v>25.33</v>
      </c>
      <c r="L809" s="9">
        <f t="shared" si="26"/>
        <v>0.52903091060985796</v>
      </c>
    </row>
    <row r="810" spans="1:12" x14ac:dyDescent="0.45">
      <c r="A810" t="s">
        <v>44</v>
      </c>
      <c r="B810">
        <v>0.52</v>
      </c>
      <c r="C810" s="15">
        <f t="shared" si="25"/>
        <v>1.7060367454068242</v>
      </c>
      <c r="D810">
        <v>0.03</v>
      </c>
      <c r="G810">
        <v>0.03</v>
      </c>
      <c r="J810">
        <v>4.76</v>
      </c>
      <c r="K810">
        <v>25.240000000000002</v>
      </c>
      <c r="L810" s="9">
        <f t="shared" si="26"/>
        <v>0.5271512113617377</v>
      </c>
    </row>
    <row r="811" spans="1:12" x14ac:dyDescent="0.45">
      <c r="A811" t="s">
        <v>44</v>
      </c>
      <c r="B811">
        <v>0.53</v>
      </c>
      <c r="C811" s="15">
        <f t="shared" si="25"/>
        <v>1.7388451443569555</v>
      </c>
      <c r="D811">
        <v>0.03</v>
      </c>
      <c r="G811">
        <v>0.04</v>
      </c>
      <c r="J811">
        <v>4.8600000000000003</v>
      </c>
      <c r="K811">
        <v>35.14</v>
      </c>
      <c r="L811" s="9">
        <f t="shared" si="26"/>
        <v>0.73391812865497075</v>
      </c>
    </row>
    <row r="812" spans="1:12" x14ac:dyDescent="0.45">
      <c r="A812" t="s">
        <v>44</v>
      </c>
      <c r="B812">
        <v>0.54</v>
      </c>
      <c r="C812" s="15">
        <f t="shared" si="25"/>
        <v>1.7716535433070866</v>
      </c>
      <c r="D812">
        <v>0.03</v>
      </c>
      <c r="G812">
        <v>0.04</v>
      </c>
      <c r="J812">
        <v>4.95</v>
      </c>
      <c r="K812">
        <v>35.049999999999997</v>
      </c>
      <c r="L812" s="9">
        <f t="shared" si="26"/>
        <v>0.73203842940685038</v>
      </c>
    </row>
    <row r="813" spans="1:12" x14ac:dyDescent="0.45">
      <c r="A813" t="s">
        <v>44</v>
      </c>
      <c r="B813">
        <v>0.55000000000000004</v>
      </c>
      <c r="C813" s="15">
        <f t="shared" si="25"/>
        <v>1.8044619422572179</v>
      </c>
      <c r="D813">
        <v>0.04</v>
      </c>
      <c r="G813">
        <v>0.04</v>
      </c>
      <c r="J813">
        <v>5.04</v>
      </c>
      <c r="K813">
        <v>34.96</v>
      </c>
      <c r="L813" s="9">
        <f t="shared" si="26"/>
        <v>0.73015873015873012</v>
      </c>
    </row>
    <row r="814" spans="1:12" x14ac:dyDescent="0.45">
      <c r="A814" t="s">
        <v>44</v>
      </c>
      <c r="B814">
        <v>0.56000000000000005</v>
      </c>
      <c r="C814" s="15">
        <f t="shared" si="25"/>
        <v>1.8372703412073494</v>
      </c>
      <c r="D814">
        <v>0.04</v>
      </c>
      <c r="G814">
        <v>0.04</v>
      </c>
      <c r="J814">
        <v>5.13</v>
      </c>
      <c r="K814">
        <v>34.869999999999997</v>
      </c>
      <c r="L814" s="9">
        <f t="shared" si="26"/>
        <v>0.72827903091060975</v>
      </c>
    </row>
    <row r="815" spans="1:12" x14ac:dyDescent="0.45">
      <c r="A815" t="s">
        <v>44</v>
      </c>
      <c r="B815">
        <v>0.56999999999999995</v>
      </c>
      <c r="C815" s="15">
        <f t="shared" si="25"/>
        <v>1.8700787401574801</v>
      </c>
      <c r="D815">
        <v>0.04</v>
      </c>
      <c r="G815">
        <v>0.05</v>
      </c>
      <c r="J815">
        <v>5.23</v>
      </c>
      <c r="K815">
        <v>44.769999999999996</v>
      </c>
      <c r="L815" s="9">
        <f t="shared" si="26"/>
        <v>0.93504594820384279</v>
      </c>
    </row>
    <row r="816" spans="1:12" x14ac:dyDescent="0.45">
      <c r="A816" t="s">
        <v>44</v>
      </c>
      <c r="B816">
        <v>0.57999999999999996</v>
      </c>
      <c r="C816" s="15">
        <f t="shared" si="25"/>
        <v>1.9028871391076116</v>
      </c>
      <c r="D816">
        <v>0.04</v>
      </c>
      <c r="G816">
        <v>0.05</v>
      </c>
      <c r="J816">
        <v>5.32</v>
      </c>
      <c r="K816">
        <v>44.68</v>
      </c>
      <c r="L816" s="9">
        <f t="shared" si="26"/>
        <v>0.93316624895572253</v>
      </c>
    </row>
    <row r="817" spans="1:12" x14ac:dyDescent="0.45">
      <c r="A817" t="s">
        <v>44</v>
      </c>
      <c r="B817">
        <v>0.59</v>
      </c>
      <c r="C817" s="15">
        <f t="shared" si="25"/>
        <v>1.9356955380577427</v>
      </c>
      <c r="D817">
        <v>0.05</v>
      </c>
      <c r="G817">
        <v>0.05</v>
      </c>
      <c r="J817">
        <v>5.41</v>
      </c>
      <c r="K817">
        <v>44.59</v>
      </c>
      <c r="L817" s="9">
        <f t="shared" si="26"/>
        <v>0.93128654970760238</v>
      </c>
    </row>
    <row r="818" spans="1:12" x14ac:dyDescent="0.45">
      <c r="A818" t="s">
        <v>44</v>
      </c>
      <c r="B818">
        <v>0.6</v>
      </c>
      <c r="C818" s="15">
        <f t="shared" si="25"/>
        <v>1.9685039370078741</v>
      </c>
      <c r="D818">
        <v>0.05</v>
      </c>
      <c r="G818">
        <v>0.05</v>
      </c>
      <c r="J818">
        <v>5.5</v>
      </c>
      <c r="K818">
        <v>44.5</v>
      </c>
      <c r="L818" s="9">
        <f t="shared" si="26"/>
        <v>0.92940685045948201</v>
      </c>
    </row>
    <row r="819" spans="1:12" x14ac:dyDescent="0.45">
      <c r="A819" t="s">
        <v>44</v>
      </c>
      <c r="B819">
        <v>0.61</v>
      </c>
      <c r="C819" s="15">
        <f t="shared" si="25"/>
        <v>2.0013123359580054</v>
      </c>
      <c r="D819">
        <v>0.05</v>
      </c>
      <c r="G819">
        <v>0.05</v>
      </c>
      <c r="J819">
        <v>5.6</v>
      </c>
      <c r="K819">
        <v>44.4</v>
      </c>
      <c r="L819" s="9">
        <f t="shared" si="26"/>
        <v>0.92731829573934832</v>
      </c>
    </row>
    <row r="820" spans="1:12" x14ac:dyDescent="0.45">
      <c r="A820" t="s">
        <v>44</v>
      </c>
      <c r="B820">
        <v>0.62</v>
      </c>
      <c r="C820" s="15">
        <f t="shared" si="25"/>
        <v>2.0341207349081363</v>
      </c>
      <c r="D820">
        <v>0.05</v>
      </c>
      <c r="G820">
        <v>0.05</v>
      </c>
      <c r="J820">
        <v>5.69</v>
      </c>
      <c r="K820">
        <v>44.31</v>
      </c>
      <c r="L820" s="9">
        <f t="shared" si="26"/>
        <v>0.92543859649122806</v>
      </c>
    </row>
    <row r="821" spans="1:12" x14ac:dyDescent="0.45">
      <c r="A821" t="s">
        <v>44</v>
      </c>
      <c r="B821">
        <v>0.63</v>
      </c>
      <c r="C821" s="15">
        <f t="shared" si="25"/>
        <v>2.0669291338582676</v>
      </c>
      <c r="D821">
        <v>0.05</v>
      </c>
      <c r="G821">
        <v>0.05</v>
      </c>
      <c r="J821">
        <v>5.78</v>
      </c>
      <c r="K821">
        <v>44.22</v>
      </c>
      <c r="L821" s="9">
        <f t="shared" si="26"/>
        <v>0.92355889724310769</v>
      </c>
    </row>
    <row r="822" spans="1:12" x14ac:dyDescent="0.45">
      <c r="A822" t="s">
        <v>44</v>
      </c>
      <c r="B822">
        <v>0.64</v>
      </c>
      <c r="C822" s="15">
        <f t="shared" si="25"/>
        <v>2.0997375328083989</v>
      </c>
      <c r="D822">
        <v>0.05</v>
      </c>
      <c r="G822">
        <v>0.05</v>
      </c>
      <c r="J822">
        <v>5.88</v>
      </c>
      <c r="K822">
        <v>44.12</v>
      </c>
      <c r="L822" s="9">
        <f t="shared" si="26"/>
        <v>0.921470342522974</v>
      </c>
    </row>
    <row r="823" spans="1:12" x14ac:dyDescent="0.45">
      <c r="A823" t="s">
        <v>44</v>
      </c>
      <c r="B823">
        <v>0.65</v>
      </c>
      <c r="C823" s="15">
        <f t="shared" si="25"/>
        <v>2.1325459317585302</v>
      </c>
      <c r="D823">
        <v>0.05</v>
      </c>
      <c r="G823">
        <v>0.05</v>
      </c>
      <c r="J823">
        <v>5.97</v>
      </c>
      <c r="K823">
        <v>44.03</v>
      </c>
      <c r="L823" s="9">
        <f t="shared" si="26"/>
        <v>0.91959064327485374</v>
      </c>
    </row>
    <row r="824" spans="1:12" x14ac:dyDescent="0.45">
      <c r="A824" t="s">
        <v>44</v>
      </c>
      <c r="B824">
        <v>0.66</v>
      </c>
      <c r="C824" s="15">
        <f t="shared" si="25"/>
        <v>2.1653543307086616</v>
      </c>
      <c r="D824">
        <v>0.05</v>
      </c>
      <c r="G824">
        <v>0.05</v>
      </c>
      <c r="J824">
        <v>6.06</v>
      </c>
      <c r="K824">
        <v>43.94</v>
      </c>
      <c r="L824" s="9">
        <f t="shared" si="26"/>
        <v>0.91771094402673337</v>
      </c>
    </row>
    <row r="825" spans="1:12" x14ac:dyDescent="0.45">
      <c r="A825" t="s">
        <v>44</v>
      </c>
      <c r="B825">
        <v>0.67</v>
      </c>
      <c r="C825" s="15">
        <f t="shared" si="25"/>
        <v>2.1981627296587924</v>
      </c>
      <c r="D825">
        <v>0.05</v>
      </c>
      <c r="G825">
        <v>0.06</v>
      </c>
      <c r="J825">
        <v>6.15</v>
      </c>
      <c r="K825">
        <v>53.85</v>
      </c>
      <c r="L825" s="9">
        <f t="shared" si="26"/>
        <v>1.1246867167919798</v>
      </c>
    </row>
    <row r="826" spans="1:12" x14ac:dyDescent="0.45">
      <c r="A826" t="s">
        <v>44</v>
      </c>
      <c r="B826">
        <v>0.68</v>
      </c>
      <c r="C826" s="15">
        <f t="shared" si="25"/>
        <v>2.2309711286089242</v>
      </c>
      <c r="D826">
        <v>0.05</v>
      </c>
      <c r="G826">
        <v>0.06</v>
      </c>
      <c r="J826">
        <v>6.25</v>
      </c>
      <c r="K826">
        <v>53.75</v>
      </c>
      <c r="L826" s="9">
        <f t="shared" si="26"/>
        <v>1.1225981620718462</v>
      </c>
    </row>
    <row r="827" spans="1:12" x14ac:dyDescent="0.45">
      <c r="A827" t="s">
        <v>44</v>
      </c>
      <c r="B827">
        <v>0.69</v>
      </c>
      <c r="C827" s="15">
        <f t="shared" si="25"/>
        <v>2.2637795275590546</v>
      </c>
      <c r="D827">
        <v>0.05</v>
      </c>
      <c r="G827">
        <v>0.06</v>
      </c>
      <c r="J827">
        <v>6.34</v>
      </c>
      <c r="K827">
        <v>53.66</v>
      </c>
      <c r="L827" s="9">
        <f t="shared" si="26"/>
        <v>1.1207184628237259</v>
      </c>
    </row>
    <row r="828" spans="1:12" x14ac:dyDescent="0.45">
      <c r="A828" t="s">
        <v>44</v>
      </c>
      <c r="B828">
        <v>0.7</v>
      </c>
      <c r="C828" s="15">
        <f t="shared" si="25"/>
        <v>2.2965879265091864</v>
      </c>
      <c r="D828">
        <v>0.06</v>
      </c>
      <c r="G828">
        <v>0.06</v>
      </c>
      <c r="J828">
        <v>6.43</v>
      </c>
      <c r="K828">
        <v>53.57</v>
      </c>
      <c r="L828" s="9">
        <f t="shared" si="26"/>
        <v>1.1188387635756056</v>
      </c>
    </row>
    <row r="829" spans="1:12" x14ac:dyDescent="0.45">
      <c r="A829" t="s">
        <v>44</v>
      </c>
      <c r="B829">
        <v>0.71</v>
      </c>
      <c r="C829" s="15">
        <f t="shared" si="25"/>
        <v>2.3293963254593177</v>
      </c>
      <c r="D829">
        <v>0.06</v>
      </c>
      <c r="G829">
        <v>0.06</v>
      </c>
      <c r="J829">
        <v>6.52</v>
      </c>
      <c r="K829">
        <v>53.480000000000004</v>
      </c>
      <c r="L829" s="9">
        <f t="shared" si="26"/>
        <v>1.1169590643274854</v>
      </c>
    </row>
    <row r="830" spans="1:12" x14ac:dyDescent="0.45">
      <c r="A830" t="s">
        <v>44</v>
      </c>
      <c r="B830">
        <v>0.72</v>
      </c>
      <c r="C830" s="15">
        <f t="shared" si="25"/>
        <v>2.3622047244094486</v>
      </c>
      <c r="D830">
        <v>0.06</v>
      </c>
      <c r="G830">
        <v>0.06</v>
      </c>
      <c r="J830">
        <v>6.62</v>
      </c>
      <c r="K830">
        <v>53.38</v>
      </c>
      <c r="L830" s="9">
        <f t="shared" si="26"/>
        <v>1.1148705096073517</v>
      </c>
    </row>
    <row r="831" spans="1:12" x14ac:dyDescent="0.45">
      <c r="A831" t="s">
        <v>44</v>
      </c>
      <c r="B831">
        <v>0.73</v>
      </c>
      <c r="C831" s="15">
        <f t="shared" si="25"/>
        <v>2.3950131233595799</v>
      </c>
      <c r="D831">
        <v>0.05</v>
      </c>
      <c r="G831">
        <v>0.06</v>
      </c>
      <c r="J831">
        <v>6.71</v>
      </c>
      <c r="K831">
        <v>53.29</v>
      </c>
      <c r="L831" s="9">
        <f t="shared" si="26"/>
        <v>1.1129908103592314</v>
      </c>
    </row>
    <row r="832" spans="1:12" x14ac:dyDescent="0.45">
      <c r="A832" t="s">
        <v>44</v>
      </c>
      <c r="B832">
        <v>0.74</v>
      </c>
      <c r="C832" s="15">
        <f t="shared" si="25"/>
        <v>2.4278215223097113</v>
      </c>
      <c r="D832">
        <v>0.06</v>
      </c>
      <c r="G832">
        <v>0.06</v>
      </c>
      <c r="J832">
        <v>6.8</v>
      </c>
      <c r="K832">
        <v>53.2</v>
      </c>
      <c r="L832" s="9">
        <f t="shared" si="26"/>
        <v>1.1111111111111112</v>
      </c>
    </row>
    <row r="833" spans="1:12" x14ac:dyDescent="0.45">
      <c r="A833" t="s">
        <v>44</v>
      </c>
      <c r="B833">
        <v>0.75</v>
      </c>
      <c r="C833" s="15">
        <f t="shared" si="25"/>
        <v>2.4606299212598426</v>
      </c>
      <c r="D833">
        <v>0.06</v>
      </c>
      <c r="G833">
        <v>0.06</v>
      </c>
      <c r="J833">
        <v>6.9</v>
      </c>
      <c r="K833">
        <v>53.1</v>
      </c>
      <c r="L833" s="9">
        <f t="shared" si="26"/>
        <v>1.1090225563909775</v>
      </c>
    </row>
    <row r="834" spans="1:12" x14ac:dyDescent="0.45">
      <c r="A834" t="s">
        <v>44</v>
      </c>
      <c r="B834">
        <v>0.76</v>
      </c>
      <c r="C834" s="15">
        <f t="shared" si="25"/>
        <v>2.4934383202099739</v>
      </c>
      <c r="D834">
        <v>0.06</v>
      </c>
      <c r="G834">
        <v>0.06</v>
      </c>
      <c r="J834">
        <v>6.99</v>
      </c>
      <c r="K834">
        <v>53.01</v>
      </c>
      <c r="L834" s="9">
        <f t="shared" si="26"/>
        <v>1.107142857142857</v>
      </c>
    </row>
    <row r="835" spans="1:12" x14ac:dyDescent="0.45">
      <c r="A835" t="s">
        <v>44</v>
      </c>
      <c r="B835">
        <v>0.77</v>
      </c>
      <c r="C835" s="15">
        <f t="shared" si="25"/>
        <v>2.5262467191601048</v>
      </c>
      <c r="D835">
        <v>0.06</v>
      </c>
      <c r="G835">
        <v>0.06</v>
      </c>
      <c r="J835">
        <v>7.08</v>
      </c>
      <c r="K835">
        <v>52.92</v>
      </c>
      <c r="L835" s="9">
        <f t="shared" si="26"/>
        <v>1.1052631578947367</v>
      </c>
    </row>
    <row r="836" spans="1:12" x14ac:dyDescent="0.45">
      <c r="A836" t="s">
        <v>44</v>
      </c>
      <c r="B836">
        <v>0.78</v>
      </c>
      <c r="C836" s="15">
        <f t="shared" si="25"/>
        <v>2.5590551181102361</v>
      </c>
      <c r="D836">
        <v>0.06</v>
      </c>
      <c r="G836">
        <v>0.06</v>
      </c>
      <c r="J836">
        <v>7.17</v>
      </c>
      <c r="K836">
        <v>52.83</v>
      </c>
      <c r="L836" s="9">
        <f t="shared" si="26"/>
        <v>1.1033834586466165</v>
      </c>
    </row>
    <row r="837" spans="1:12" x14ac:dyDescent="0.45">
      <c r="A837" t="s">
        <v>44</v>
      </c>
      <c r="B837">
        <v>0.79</v>
      </c>
      <c r="C837" s="15">
        <f t="shared" ref="C837:C900" si="27">CONVERT(B837,"m","ft")</f>
        <v>2.5918635170603674</v>
      </c>
      <c r="D837">
        <v>0.06</v>
      </c>
      <c r="G837">
        <v>0.06</v>
      </c>
      <c r="J837">
        <v>7.27</v>
      </c>
      <c r="K837">
        <v>52.730000000000004</v>
      </c>
      <c r="L837" s="9">
        <f t="shared" ref="L837:L900" si="28">K837/47.88</f>
        <v>1.101294903926483</v>
      </c>
    </row>
    <row r="838" spans="1:12" x14ac:dyDescent="0.45">
      <c r="A838" t="s">
        <v>44</v>
      </c>
      <c r="B838">
        <v>0.8</v>
      </c>
      <c r="C838" s="15">
        <f t="shared" si="27"/>
        <v>2.6246719160104988</v>
      </c>
      <c r="D838">
        <v>0.06</v>
      </c>
      <c r="G838">
        <v>0.06</v>
      </c>
      <c r="J838">
        <v>7.36</v>
      </c>
      <c r="K838">
        <v>52.64</v>
      </c>
      <c r="L838" s="9">
        <f t="shared" si="28"/>
        <v>1.0994152046783625</v>
      </c>
    </row>
    <row r="839" spans="1:12" x14ac:dyDescent="0.45">
      <c r="A839" t="s">
        <v>44</v>
      </c>
      <c r="B839">
        <v>0.81</v>
      </c>
      <c r="C839" s="15">
        <f t="shared" si="27"/>
        <v>2.6574803149606301</v>
      </c>
      <c r="D839">
        <v>0.06</v>
      </c>
      <c r="G839">
        <v>0.06</v>
      </c>
      <c r="J839">
        <v>7.45</v>
      </c>
      <c r="K839">
        <v>52.55</v>
      </c>
      <c r="L839" s="9">
        <f t="shared" si="28"/>
        <v>1.0975355054302423</v>
      </c>
    </row>
    <row r="840" spans="1:12" x14ac:dyDescent="0.45">
      <c r="A840" t="s">
        <v>44</v>
      </c>
      <c r="B840">
        <v>0.82</v>
      </c>
      <c r="C840" s="15">
        <f t="shared" si="27"/>
        <v>2.690288713910761</v>
      </c>
      <c r="D840">
        <v>0.06</v>
      </c>
      <c r="G840">
        <v>0.06</v>
      </c>
      <c r="J840">
        <v>7.54</v>
      </c>
      <c r="K840">
        <v>52.46</v>
      </c>
      <c r="L840" s="9">
        <f t="shared" si="28"/>
        <v>1.095655806182122</v>
      </c>
    </row>
    <row r="841" spans="1:12" x14ac:dyDescent="0.45">
      <c r="A841" t="s">
        <v>44</v>
      </c>
      <c r="B841">
        <v>0.83</v>
      </c>
      <c r="C841" s="15">
        <f t="shared" si="27"/>
        <v>2.7230971128608923</v>
      </c>
      <c r="D841">
        <v>0.06</v>
      </c>
      <c r="G841">
        <v>0.06</v>
      </c>
      <c r="J841">
        <v>7.64</v>
      </c>
      <c r="K841">
        <v>52.36</v>
      </c>
      <c r="L841" s="9">
        <f t="shared" si="28"/>
        <v>1.0935672514619883</v>
      </c>
    </row>
    <row r="842" spans="1:12" x14ac:dyDescent="0.45">
      <c r="A842" t="s">
        <v>44</v>
      </c>
      <c r="B842">
        <v>0.84</v>
      </c>
      <c r="C842" s="15">
        <f t="shared" si="27"/>
        <v>2.7559055118110236</v>
      </c>
      <c r="D842">
        <v>0.06</v>
      </c>
      <c r="G842">
        <v>0.06</v>
      </c>
      <c r="J842">
        <v>7.73</v>
      </c>
      <c r="K842">
        <v>52.269999999999996</v>
      </c>
      <c r="L842" s="9">
        <f t="shared" si="28"/>
        <v>1.0916875522138678</v>
      </c>
    </row>
    <row r="843" spans="1:12" x14ac:dyDescent="0.45">
      <c r="A843" t="s">
        <v>44</v>
      </c>
      <c r="B843">
        <v>0.85</v>
      </c>
      <c r="C843" s="15">
        <f t="shared" si="27"/>
        <v>2.7887139107611549</v>
      </c>
      <c r="D843">
        <v>0.06</v>
      </c>
      <c r="G843">
        <v>0.06</v>
      </c>
      <c r="J843">
        <v>7.82</v>
      </c>
      <c r="K843">
        <v>52.18</v>
      </c>
      <c r="L843" s="9">
        <f t="shared" si="28"/>
        <v>1.0898078529657476</v>
      </c>
    </row>
    <row r="844" spans="1:12" x14ac:dyDescent="0.45">
      <c r="A844" t="s">
        <v>44</v>
      </c>
      <c r="B844">
        <v>0.86</v>
      </c>
      <c r="C844" s="15">
        <f t="shared" si="27"/>
        <v>2.8215223097112863</v>
      </c>
      <c r="D844">
        <v>0.06</v>
      </c>
      <c r="G844">
        <v>0.06</v>
      </c>
      <c r="J844">
        <v>7.92</v>
      </c>
      <c r="K844">
        <v>52.08</v>
      </c>
      <c r="L844" s="9">
        <f t="shared" si="28"/>
        <v>1.0877192982456139</v>
      </c>
    </row>
    <row r="845" spans="1:12" x14ac:dyDescent="0.45">
      <c r="A845" t="s">
        <v>44</v>
      </c>
      <c r="B845">
        <v>0.87</v>
      </c>
      <c r="C845" s="15">
        <f t="shared" si="27"/>
        <v>2.8543307086614171</v>
      </c>
      <c r="D845">
        <v>0.06</v>
      </c>
      <c r="G845">
        <v>7.0000000000000007E-2</v>
      </c>
      <c r="J845">
        <v>8.01</v>
      </c>
      <c r="K845">
        <v>61.99</v>
      </c>
      <c r="L845" s="9">
        <f t="shared" si="28"/>
        <v>1.2946950710108605</v>
      </c>
    </row>
    <row r="846" spans="1:12" x14ac:dyDescent="0.45">
      <c r="A846" t="s">
        <v>44</v>
      </c>
      <c r="B846">
        <v>0.88</v>
      </c>
      <c r="C846" s="15">
        <f t="shared" si="27"/>
        <v>2.8871391076115485</v>
      </c>
      <c r="D846">
        <v>0.06</v>
      </c>
      <c r="G846">
        <v>7.0000000000000007E-2</v>
      </c>
      <c r="J846">
        <v>8.1</v>
      </c>
      <c r="K846">
        <v>61.9</v>
      </c>
      <c r="L846" s="9">
        <f t="shared" si="28"/>
        <v>1.2928153717627402</v>
      </c>
    </row>
    <row r="847" spans="1:12" x14ac:dyDescent="0.45">
      <c r="A847" t="s">
        <v>44</v>
      </c>
      <c r="B847">
        <v>0.89</v>
      </c>
      <c r="C847" s="15">
        <f t="shared" si="27"/>
        <v>2.9199475065616798</v>
      </c>
      <c r="D847">
        <v>0.06</v>
      </c>
      <c r="G847">
        <v>7.0000000000000007E-2</v>
      </c>
      <c r="J847">
        <v>8.19</v>
      </c>
      <c r="K847">
        <v>61.81</v>
      </c>
      <c r="L847" s="9">
        <f t="shared" si="28"/>
        <v>1.2909356725146199</v>
      </c>
    </row>
    <row r="848" spans="1:12" x14ac:dyDescent="0.45">
      <c r="A848" t="s">
        <v>44</v>
      </c>
      <c r="B848">
        <v>0.9</v>
      </c>
      <c r="C848" s="15">
        <f t="shared" si="27"/>
        <v>2.9527559055118111</v>
      </c>
      <c r="D848">
        <v>0.06</v>
      </c>
      <c r="G848">
        <v>7.0000000000000007E-2</v>
      </c>
      <c r="J848">
        <v>8.2899999999999991</v>
      </c>
      <c r="K848">
        <v>61.71</v>
      </c>
      <c r="L848" s="9">
        <f t="shared" si="28"/>
        <v>1.2888471177944862</v>
      </c>
    </row>
    <row r="849" spans="1:12" x14ac:dyDescent="0.45">
      <c r="A849" t="s">
        <v>44</v>
      </c>
      <c r="B849">
        <v>0.91</v>
      </c>
      <c r="C849" s="15">
        <f t="shared" si="27"/>
        <v>2.9855643044619424</v>
      </c>
      <c r="D849">
        <v>0.06</v>
      </c>
      <c r="G849">
        <v>0.06</v>
      </c>
      <c r="J849">
        <v>8.3800000000000008</v>
      </c>
      <c r="K849">
        <v>51.62</v>
      </c>
      <c r="L849" s="9">
        <f t="shared" si="28"/>
        <v>1.0781119465329991</v>
      </c>
    </row>
    <row r="850" spans="1:12" x14ac:dyDescent="0.45">
      <c r="A850" t="s">
        <v>44</v>
      </c>
      <c r="B850">
        <v>0.92</v>
      </c>
      <c r="C850" s="15">
        <f t="shared" si="27"/>
        <v>3.0183727034120733</v>
      </c>
      <c r="D850">
        <v>0.06</v>
      </c>
      <c r="G850">
        <v>0.06</v>
      </c>
      <c r="J850">
        <v>8.4700000000000006</v>
      </c>
      <c r="K850">
        <v>51.53</v>
      </c>
      <c r="L850" s="9">
        <f t="shared" si="28"/>
        <v>1.0762322472848789</v>
      </c>
    </row>
    <row r="851" spans="1:12" x14ac:dyDescent="0.45">
      <c r="A851" t="s">
        <v>44</v>
      </c>
      <c r="B851">
        <v>0.93</v>
      </c>
      <c r="C851" s="15">
        <f t="shared" si="27"/>
        <v>3.0511811023622046</v>
      </c>
      <c r="D851">
        <v>0.06</v>
      </c>
      <c r="G851">
        <v>0.06</v>
      </c>
      <c r="J851">
        <v>8.57</v>
      </c>
      <c r="K851">
        <v>51.43</v>
      </c>
      <c r="L851" s="9">
        <f t="shared" si="28"/>
        <v>1.0741436925647452</v>
      </c>
    </row>
    <row r="852" spans="1:12" x14ac:dyDescent="0.45">
      <c r="A852" t="s">
        <v>44</v>
      </c>
      <c r="B852">
        <v>0.94</v>
      </c>
      <c r="C852" s="15">
        <f t="shared" si="27"/>
        <v>3.083989501312336</v>
      </c>
      <c r="D852">
        <v>0.06</v>
      </c>
      <c r="G852">
        <v>0.06</v>
      </c>
      <c r="J852">
        <v>8.66</v>
      </c>
      <c r="K852">
        <v>51.34</v>
      </c>
      <c r="L852" s="9">
        <f t="shared" si="28"/>
        <v>1.0722639933166249</v>
      </c>
    </row>
    <row r="853" spans="1:12" x14ac:dyDescent="0.45">
      <c r="A853" t="s">
        <v>44</v>
      </c>
      <c r="B853">
        <v>0.95</v>
      </c>
      <c r="C853" s="15">
        <f t="shared" si="27"/>
        <v>3.1167979002624673</v>
      </c>
      <c r="D853">
        <v>0.06</v>
      </c>
      <c r="G853">
        <v>7.0000000000000007E-2</v>
      </c>
      <c r="J853">
        <v>8.75</v>
      </c>
      <c r="K853">
        <v>61.25</v>
      </c>
      <c r="L853" s="9">
        <f t="shared" si="28"/>
        <v>1.2792397660818713</v>
      </c>
    </row>
    <row r="854" spans="1:12" x14ac:dyDescent="0.45">
      <c r="A854" t="s">
        <v>44</v>
      </c>
      <c r="B854">
        <v>0.96</v>
      </c>
      <c r="C854" s="15">
        <f t="shared" si="27"/>
        <v>3.1496062992125986</v>
      </c>
      <c r="D854">
        <v>0.06</v>
      </c>
      <c r="G854">
        <v>0.06</v>
      </c>
      <c r="J854">
        <v>8.84</v>
      </c>
      <c r="K854">
        <v>51.16</v>
      </c>
      <c r="L854" s="9">
        <f t="shared" si="28"/>
        <v>1.0685045948203842</v>
      </c>
    </row>
    <row r="855" spans="1:12" x14ac:dyDescent="0.45">
      <c r="A855" t="s">
        <v>44</v>
      </c>
      <c r="B855">
        <v>0.97</v>
      </c>
      <c r="C855" s="15">
        <f t="shared" si="27"/>
        <v>3.1824146981627295</v>
      </c>
      <c r="D855">
        <v>0.06</v>
      </c>
      <c r="G855">
        <v>0.06</v>
      </c>
      <c r="J855">
        <v>8.94</v>
      </c>
      <c r="K855">
        <v>51.06</v>
      </c>
      <c r="L855" s="9">
        <f t="shared" si="28"/>
        <v>1.0664160401002507</v>
      </c>
    </row>
    <row r="856" spans="1:12" x14ac:dyDescent="0.45">
      <c r="A856" t="s">
        <v>44</v>
      </c>
      <c r="B856">
        <v>0.98</v>
      </c>
      <c r="C856" s="15">
        <f t="shared" si="27"/>
        <v>3.2152230971128608</v>
      </c>
      <c r="D856">
        <v>0.06</v>
      </c>
      <c r="G856">
        <v>0.06</v>
      </c>
      <c r="J856">
        <v>9.0299999999999994</v>
      </c>
      <c r="K856">
        <v>50.97</v>
      </c>
      <c r="L856" s="9">
        <f t="shared" si="28"/>
        <v>1.0645363408521302</v>
      </c>
    </row>
    <row r="857" spans="1:12" x14ac:dyDescent="0.45">
      <c r="A857" t="s">
        <v>44</v>
      </c>
      <c r="B857">
        <v>0.99</v>
      </c>
      <c r="C857" s="15">
        <f t="shared" si="27"/>
        <v>3.2480314960629921</v>
      </c>
      <c r="D857">
        <v>0.06</v>
      </c>
      <c r="G857">
        <v>0.06</v>
      </c>
      <c r="J857">
        <v>9.1199999999999992</v>
      </c>
      <c r="K857">
        <v>50.88</v>
      </c>
      <c r="L857" s="9">
        <f t="shared" si="28"/>
        <v>1.06265664160401</v>
      </c>
    </row>
    <row r="858" spans="1:12" x14ac:dyDescent="0.45">
      <c r="A858" t="s">
        <v>44</v>
      </c>
      <c r="B858">
        <v>1</v>
      </c>
      <c r="C858" s="15">
        <f t="shared" si="27"/>
        <v>3.2808398950131235</v>
      </c>
      <c r="D858">
        <v>0.06</v>
      </c>
      <c r="G858">
        <v>0.06</v>
      </c>
      <c r="J858">
        <v>9.2100000000000009</v>
      </c>
      <c r="K858">
        <v>50.79</v>
      </c>
      <c r="L858" s="9">
        <f t="shared" si="28"/>
        <v>1.0607769423558897</v>
      </c>
    </row>
    <row r="859" spans="1:12" x14ac:dyDescent="0.45">
      <c r="A859" t="s">
        <v>44</v>
      </c>
      <c r="B859">
        <v>1.01</v>
      </c>
      <c r="C859" s="15">
        <f t="shared" si="27"/>
        <v>3.3136482939632548</v>
      </c>
      <c r="D859">
        <v>0.06</v>
      </c>
      <c r="G859">
        <v>0.06</v>
      </c>
      <c r="J859">
        <v>9.31</v>
      </c>
      <c r="K859">
        <v>50.69</v>
      </c>
      <c r="L859" s="9">
        <f t="shared" si="28"/>
        <v>1.058688387635756</v>
      </c>
    </row>
    <row r="860" spans="1:12" x14ac:dyDescent="0.45">
      <c r="A860" t="s">
        <v>44</v>
      </c>
      <c r="B860">
        <v>1.02</v>
      </c>
      <c r="C860" s="15">
        <f t="shared" si="27"/>
        <v>3.3464566929133857</v>
      </c>
      <c r="D860">
        <v>0.06</v>
      </c>
      <c r="G860">
        <v>0.06</v>
      </c>
      <c r="J860">
        <v>9.4</v>
      </c>
      <c r="K860">
        <v>50.6</v>
      </c>
      <c r="L860" s="9">
        <f t="shared" si="28"/>
        <v>1.0568086883876358</v>
      </c>
    </row>
    <row r="861" spans="1:12" x14ac:dyDescent="0.45">
      <c r="A861" t="s">
        <v>44</v>
      </c>
      <c r="B861">
        <v>1.03</v>
      </c>
      <c r="C861" s="15">
        <f t="shared" si="27"/>
        <v>3.379265091863517</v>
      </c>
      <c r="D861">
        <v>0.06</v>
      </c>
      <c r="G861">
        <v>0.06</v>
      </c>
      <c r="J861">
        <v>9.49</v>
      </c>
      <c r="K861">
        <v>50.51</v>
      </c>
      <c r="L861" s="9">
        <f t="shared" si="28"/>
        <v>1.0549289891395153</v>
      </c>
    </row>
    <row r="862" spans="1:12" x14ac:dyDescent="0.45">
      <c r="A862" t="s">
        <v>44</v>
      </c>
      <c r="B862">
        <v>1.04</v>
      </c>
      <c r="C862" s="15">
        <f t="shared" si="27"/>
        <v>3.4120734908136483</v>
      </c>
      <c r="D862">
        <v>0.06</v>
      </c>
      <c r="G862">
        <v>7.0000000000000007E-2</v>
      </c>
      <c r="J862">
        <v>9.59</v>
      </c>
      <c r="K862">
        <v>60.41</v>
      </c>
      <c r="L862" s="9">
        <f t="shared" si="28"/>
        <v>1.2616959064327484</v>
      </c>
    </row>
    <row r="863" spans="1:12" x14ac:dyDescent="0.45">
      <c r="A863" t="s">
        <v>44</v>
      </c>
      <c r="B863">
        <v>1.05</v>
      </c>
      <c r="C863" s="15">
        <f t="shared" si="27"/>
        <v>3.4448818897637796</v>
      </c>
      <c r="D863">
        <v>0.06</v>
      </c>
      <c r="G863">
        <v>7.0000000000000007E-2</v>
      </c>
      <c r="J863">
        <v>9.68</v>
      </c>
      <c r="K863">
        <v>60.32</v>
      </c>
      <c r="L863" s="9">
        <f t="shared" si="28"/>
        <v>1.2598162071846282</v>
      </c>
    </row>
    <row r="864" spans="1:12" x14ac:dyDescent="0.45">
      <c r="A864" t="s">
        <v>44</v>
      </c>
      <c r="B864">
        <v>1.06</v>
      </c>
      <c r="C864" s="15">
        <f t="shared" si="27"/>
        <v>3.4776902887139109</v>
      </c>
      <c r="D864">
        <v>0.06</v>
      </c>
      <c r="G864">
        <v>7.0000000000000007E-2</v>
      </c>
      <c r="J864">
        <v>9.77</v>
      </c>
      <c r="K864">
        <v>60.230000000000004</v>
      </c>
      <c r="L864" s="9">
        <f t="shared" si="28"/>
        <v>1.2579365079365079</v>
      </c>
    </row>
    <row r="865" spans="1:12" x14ac:dyDescent="0.45">
      <c r="A865" t="s">
        <v>44</v>
      </c>
      <c r="B865">
        <v>1.07</v>
      </c>
      <c r="C865" s="15">
        <f t="shared" si="27"/>
        <v>3.5104986876640418</v>
      </c>
      <c r="D865">
        <v>0.06</v>
      </c>
      <c r="G865">
        <v>0.06</v>
      </c>
      <c r="J865">
        <v>9.86</v>
      </c>
      <c r="K865">
        <v>50.14</v>
      </c>
      <c r="L865" s="9">
        <f t="shared" si="28"/>
        <v>1.0472013366750208</v>
      </c>
    </row>
    <row r="866" spans="1:12" x14ac:dyDescent="0.45">
      <c r="A866" t="s">
        <v>44</v>
      </c>
      <c r="B866">
        <v>1.08</v>
      </c>
      <c r="C866" s="15">
        <f t="shared" si="27"/>
        <v>3.5433070866141732</v>
      </c>
      <c r="D866">
        <v>0.06</v>
      </c>
      <c r="G866">
        <v>0.06</v>
      </c>
      <c r="J866">
        <v>9.9600000000000009</v>
      </c>
      <c r="K866">
        <v>50.04</v>
      </c>
      <c r="L866" s="9">
        <f t="shared" si="28"/>
        <v>1.0451127819548871</v>
      </c>
    </row>
    <row r="867" spans="1:12" x14ac:dyDescent="0.45">
      <c r="A867" t="s">
        <v>44</v>
      </c>
      <c r="B867">
        <v>1.0900000000000001</v>
      </c>
      <c r="C867" s="15">
        <f t="shared" si="27"/>
        <v>3.5761154855643045</v>
      </c>
      <c r="D867">
        <v>0.06</v>
      </c>
      <c r="G867">
        <v>0.06</v>
      </c>
      <c r="J867">
        <v>10.050000000000001</v>
      </c>
      <c r="K867">
        <v>49.95</v>
      </c>
      <c r="L867" s="9">
        <f t="shared" si="28"/>
        <v>1.0432330827067668</v>
      </c>
    </row>
    <row r="868" spans="1:12" x14ac:dyDescent="0.45">
      <c r="A868" t="s">
        <v>44</v>
      </c>
      <c r="B868">
        <v>1.1000000000000001</v>
      </c>
      <c r="C868" s="15">
        <f t="shared" si="27"/>
        <v>3.6089238845144358</v>
      </c>
      <c r="D868">
        <v>0.06</v>
      </c>
      <c r="G868">
        <v>7.0000000000000007E-2</v>
      </c>
      <c r="J868">
        <v>10.14</v>
      </c>
      <c r="K868">
        <v>59.86</v>
      </c>
      <c r="L868" s="9">
        <f t="shared" si="28"/>
        <v>1.2502088554720132</v>
      </c>
    </row>
    <row r="869" spans="1:12" x14ac:dyDescent="0.45">
      <c r="A869" t="s">
        <v>44</v>
      </c>
      <c r="B869">
        <v>1.1100000000000001</v>
      </c>
      <c r="C869" s="15">
        <f t="shared" si="27"/>
        <v>3.6417322834645676</v>
      </c>
      <c r="D869">
        <v>0.06</v>
      </c>
      <c r="G869">
        <v>7.0000000000000007E-2</v>
      </c>
      <c r="J869">
        <v>10.24</v>
      </c>
      <c r="K869">
        <v>59.76</v>
      </c>
      <c r="L869" s="9">
        <f t="shared" si="28"/>
        <v>1.2481203007518795</v>
      </c>
    </row>
    <row r="870" spans="1:12" x14ac:dyDescent="0.45">
      <c r="A870" t="s">
        <v>44</v>
      </c>
      <c r="B870">
        <v>1.1200000000000001</v>
      </c>
      <c r="C870" s="15">
        <f t="shared" si="27"/>
        <v>3.6745406824146989</v>
      </c>
      <c r="D870">
        <v>7.0000000000000007E-2</v>
      </c>
      <c r="G870">
        <v>7.0000000000000007E-2</v>
      </c>
      <c r="J870">
        <v>10.33</v>
      </c>
      <c r="K870">
        <v>59.67</v>
      </c>
      <c r="L870" s="9">
        <f t="shared" si="28"/>
        <v>1.2462406015037593</v>
      </c>
    </row>
    <row r="871" spans="1:12" x14ac:dyDescent="0.45">
      <c r="A871" t="s">
        <v>44</v>
      </c>
      <c r="B871">
        <v>1.1299999999999999</v>
      </c>
      <c r="C871" s="15">
        <f t="shared" si="27"/>
        <v>3.7073490813648289</v>
      </c>
      <c r="D871">
        <v>7.0000000000000007E-2</v>
      </c>
      <c r="G871">
        <v>7.0000000000000007E-2</v>
      </c>
      <c r="J871">
        <v>10.42</v>
      </c>
      <c r="K871">
        <v>59.58</v>
      </c>
      <c r="L871" s="9">
        <f t="shared" si="28"/>
        <v>1.244360902255639</v>
      </c>
    </row>
    <row r="872" spans="1:12" x14ac:dyDescent="0.45">
      <c r="A872" t="s">
        <v>44</v>
      </c>
      <c r="B872">
        <v>1.1399999999999999</v>
      </c>
      <c r="C872" s="15">
        <f t="shared" si="27"/>
        <v>3.7401574803149602</v>
      </c>
      <c r="D872">
        <v>7.0000000000000007E-2</v>
      </c>
      <c r="G872">
        <v>7.0000000000000007E-2</v>
      </c>
      <c r="J872">
        <v>10.51</v>
      </c>
      <c r="K872">
        <v>59.49</v>
      </c>
      <c r="L872" s="9">
        <f t="shared" si="28"/>
        <v>1.2424812030075187</v>
      </c>
    </row>
    <row r="873" spans="1:12" x14ac:dyDescent="0.45">
      <c r="A873" t="s">
        <v>44</v>
      </c>
      <c r="B873">
        <v>1.1499999999999999</v>
      </c>
      <c r="C873" s="15">
        <f t="shared" si="27"/>
        <v>3.772965879265092</v>
      </c>
      <c r="D873">
        <v>7.0000000000000007E-2</v>
      </c>
      <c r="G873">
        <v>7.0000000000000007E-2</v>
      </c>
      <c r="J873">
        <v>10.61</v>
      </c>
      <c r="K873">
        <v>59.39</v>
      </c>
      <c r="L873" s="9">
        <f t="shared" si="28"/>
        <v>1.240392648287385</v>
      </c>
    </row>
    <row r="874" spans="1:12" x14ac:dyDescent="0.45">
      <c r="A874" t="s">
        <v>44</v>
      </c>
      <c r="B874">
        <v>1.1599999999999999</v>
      </c>
      <c r="C874" s="15">
        <f t="shared" si="27"/>
        <v>3.8057742782152233</v>
      </c>
      <c r="D874">
        <v>7.0000000000000007E-2</v>
      </c>
      <c r="G874">
        <v>7.0000000000000007E-2</v>
      </c>
      <c r="J874">
        <v>10.7</v>
      </c>
      <c r="K874">
        <v>59.3</v>
      </c>
      <c r="L874" s="9">
        <f t="shared" si="28"/>
        <v>1.2385129490392648</v>
      </c>
    </row>
    <row r="875" spans="1:12" x14ac:dyDescent="0.45">
      <c r="A875" t="s">
        <v>44</v>
      </c>
      <c r="B875">
        <v>1.17</v>
      </c>
      <c r="C875" s="15">
        <f t="shared" si="27"/>
        <v>3.8385826771653542</v>
      </c>
      <c r="D875">
        <v>7.0000000000000007E-2</v>
      </c>
      <c r="G875">
        <v>7.0000000000000007E-2</v>
      </c>
      <c r="J875">
        <v>10.79</v>
      </c>
      <c r="K875">
        <v>59.21</v>
      </c>
      <c r="L875" s="9">
        <f t="shared" si="28"/>
        <v>1.2366332497911445</v>
      </c>
    </row>
    <row r="876" spans="1:12" x14ac:dyDescent="0.45">
      <c r="A876" t="s">
        <v>44</v>
      </c>
      <c r="B876">
        <v>1.18</v>
      </c>
      <c r="C876" s="15">
        <f t="shared" si="27"/>
        <v>3.8713910761154855</v>
      </c>
      <c r="D876">
        <v>7.0000000000000007E-2</v>
      </c>
      <c r="G876">
        <v>7.0000000000000007E-2</v>
      </c>
      <c r="J876">
        <v>10.88</v>
      </c>
      <c r="K876">
        <v>59.12</v>
      </c>
      <c r="L876" s="9">
        <f t="shared" si="28"/>
        <v>1.234753550543024</v>
      </c>
    </row>
    <row r="877" spans="1:12" x14ac:dyDescent="0.45">
      <c r="A877" t="s">
        <v>44</v>
      </c>
      <c r="B877">
        <v>1.19</v>
      </c>
      <c r="C877" s="15">
        <f t="shared" si="27"/>
        <v>3.9041994750656168</v>
      </c>
      <c r="D877">
        <v>7.0000000000000007E-2</v>
      </c>
      <c r="G877">
        <v>7.0000000000000007E-2</v>
      </c>
      <c r="J877">
        <v>10.98</v>
      </c>
      <c r="K877">
        <v>59.019999999999996</v>
      </c>
      <c r="L877" s="9">
        <f t="shared" si="28"/>
        <v>1.2326649958228904</v>
      </c>
    </row>
    <row r="878" spans="1:12" x14ac:dyDescent="0.45">
      <c r="A878" t="s">
        <v>44</v>
      </c>
      <c r="B878">
        <v>1.2</v>
      </c>
      <c r="C878" s="15">
        <f t="shared" si="27"/>
        <v>3.9370078740157481</v>
      </c>
      <c r="D878">
        <v>7.0000000000000007E-2</v>
      </c>
      <c r="G878">
        <v>7.0000000000000007E-2</v>
      </c>
      <c r="J878">
        <v>11.07</v>
      </c>
      <c r="K878">
        <v>58.93</v>
      </c>
      <c r="L878" s="9">
        <f t="shared" si="28"/>
        <v>1.2307852965747701</v>
      </c>
    </row>
    <row r="879" spans="1:12" x14ac:dyDescent="0.45">
      <c r="A879" t="s">
        <v>44</v>
      </c>
      <c r="B879">
        <v>1.21</v>
      </c>
      <c r="C879" s="15">
        <f t="shared" si="27"/>
        <v>3.9698162729658795</v>
      </c>
      <c r="D879">
        <v>0.06</v>
      </c>
      <c r="G879">
        <v>7.0000000000000007E-2</v>
      </c>
      <c r="J879">
        <v>11.16</v>
      </c>
      <c r="K879">
        <v>58.84</v>
      </c>
      <c r="L879" s="9">
        <f t="shared" si="28"/>
        <v>1.2289055973266501</v>
      </c>
    </row>
    <row r="880" spans="1:12" x14ac:dyDescent="0.45">
      <c r="A880" t="s">
        <v>44</v>
      </c>
      <c r="B880">
        <v>1.22</v>
      </c>
      <c r="C880" s="15">
        <f t="shared" si="27"/>
        <v>4.0026246719160108</v>
      </c>
      <c r="D880">
        <v>7.0000000000000007E-2</v>
      </c>
      <c r="G880">
        <v>7.0000000000000007E-2</v>
      </c>
      <c r="J880">
        <v>11.26</v>
      </c>
      <c r="K880">
        <v>58.74</v>
      </c>
      <c r="L880" s="9">
        <f t="shared" si="28"/>
        <v>1.2268170426065164</v>
      </c>
    </row>
    <row r="881" spans="1:12" x14ac:dyDescent="0.45">
      <c r="A881" t="s">
        <v>44</v>
      </c>
      <c r="B881">
        <v>1.23</v>
      </c>
      <c r="C881" s="15">
        <f t="shared" si="27"/>
        <v>4.0354330708661417</v>
      </c>
      <c r="D881">
        <v>7.0000000000000007E-2</v>
      </c>
      <c r="G881">
        <v>7.0000000000000007E-2</v>
      </c>
      <c r="J881">
        <v>11.35</v>
      </c>
      <c r="K881">
        <v>58.65</v>
      </c>
      <c r="L881" s="9">
        <f t="shared" si="28"/>
        <v>1.2249373433583959</v>
      </c>
    </row>
    <row r="882" spans="1:12" x14ac:dyDescent="0.45">
      <c r="A882" t="s">
        <v>44</v>
      </c>
      <c r="B882">
        <v>1.25</v>
      </c>
      <c r="C882" s="15">
        <f t="shared" si="27"/>
        <v>4.1010498687664043</v>
      </c>
      <c r="D882">
        <v>0.06</v>
      </c>
      <c r="G882">
        <v>7.0000000000000007E-2</v>
      </c>
      <c r="J882">
        <v>11.44</v>
      </c>
      <c r="K882">
        <v>58.56</v>
      </c>
      <c r="L882" s="9">
        <f t="shared" si="28"/>
        <v>1.2230576441102756</v>
      </c>
    </row>
    <row r="883" spans="1:12" x14ac:dyDescent="0.45">
      <c r="A883" t="s">
        <v>44</v>
      </c>
      <c r="B883">
        <v>1.26</v>
      </c>
      <c r="C883" s="15">
        <f t="shared" si="27"/>
        <v>4.1338582677165352</v>
      </c>
      <c r="D883">
        <v>7.0000000000000007E-2</v>
      </c>
      <c r="G883">
        <v>7.0000000000000007E-2</v>
      </c>
      <c r="J883">
        <v>11.53</v>
      </c>
      <c r="K883">
        <v>58.47</v>
      </c>
      <c r="L883" s="9">
        <f t="shared" si="28"/>
        <v>1.2211779448621554</v>
      </c>
    </row>
    <row r="884" spans="1:12" x14ac:dyDescent="0.45">
      <c r="A884" t="s">
        <v>44</v>
      </c>
      <c r="B884">
        <v>1.27</v>
      </c>
      <c r="C884" s="15">
        <f t="shared" si="27"/>
        <v>4.166666666666667</v>
      </c>
      <c r="D884">
        <v>7.0000000000000007E-2</v>
      </c>
      <c r="G884">
        <v>7.0000000000000007E-2</v>
      </c>
      <c r="J884">
        <v>11.63</v>
      </c>
      <c r="K884">
        <v>58.37</v>
      </c>
      <c r="L884" s="9">
        <f t="shared" si="28"/>
        <v>1.2190893901420217</v>
      </c>
    </row>
    <row r="885" spans="1:12" x14ac:dyDescent="0.45">
      <c r="A885" t="s">
        <v>44</v>
      </c>
      <c r="B885">
        <v>1.28</v>
      </c>
      <c r="C885" s="15">
        <f t="shared" si="27"/>
        <v>4.1994750656167978</v>
      </c>
      <c r="D885">
        <v>7.0000000000000007E-2</v>
      </c>
      <c r="G885">
        <v>7.0000000000000007E-2</v>
      </c>
      <c r="J885">
        <v>11.72</v>
      </c>
      <c r="K885">
        <v>58.28</v>
      </c>
      <c r="L885" s="9">
        <f t="shared" si="28"/>
        <v>1.2172096908939014</v>
      </c>
    </row>
    <row r="886" spans="1:12" x14ac:dyDescent="0.45">
      <c r="A886" t="s">
        <v>44</v>
      </c>
      <c r="B886">
        <v>1.29</v>
      </c>
      <c r="C886" s="15">
        <f t="shared" si="27"/>
        <v>4.2322834645669287</v>
      </c>
      <c r="D886">
        <v>7.0000000000000007E-2</v>
      </c>
      <c r="G886">
        <v>7.0000000000000007E-2</v>
      </c>
      <c r="J886">
        <v>11.81</v>
      </c>
      <c r="K886">
        <v>58.19</v>
      </c>
      <c r="L886" s="9">
        <f t="shared" si="28"/>
        <v>1.2153299916457809</v>
      </c>
    </row>
    <row r="887" spans="1:12" x14ac:dyDescent="0.45">
      <c r="A887" t="s">
        <v>44</v>
      </c>
      <c r="B887">
        <v>1.3</v>
      </c>
      <c r="C887" s="15">
        <f t="shared" si="27"/>
        <v>4.2650918635170605</v>
      </c>
      <c r="D887">
        <v>7.0000000000000007E-2</v>
      </c>
      <c r="G887">
        <v>7.0000000000000007E-2</v>
      </c>
      <c r="J887">
        <v>11.91</v>
      </c>
      <c r="K887">
        <v>58.09</v>
      </c>
      <c r="L887" s="9">
        <f t="shared" si="28"/>
        <v>1.2132414369256475</v>
      </c>
    </row>
    <row r="888" spans="1:12" x14ac:dyDescent="0.45">
      <c r="A888" t="s">
        <v>44</v>
      </c>
      <c r="B888">
        <v>1.31</v>
      </c>
      <c r="C888" s="15">
        <f t="shared" si="27"/>
        <v>4.2979002624671914</v>
      </c>
      <c r="D888">
        <v>7.0000000000000007E-2</v>
      </c>
      <c r="G888">
        <v>7.0000000000000007E-2</v>
      </c>
      <c r="J888">
        <v>12</v>
      </c>
      <c r="K888">
        <v>58</v>
      </c>
      <c r="L888" s="9">
        <f t="shared" si="28"/>
        <v>1.2113617376775272</v>
      </c>
    </row>
    <row r="889" spans="1:12" x14ac:dyDescent="0.45">
      <c r="A889" t="s">
        <v>44</v>
      </c>
      <c r="B889">
        <v>1.32</v>
      </c>
      <c r="C889" s="15">
        <f t="shared" si="27"/>
        <v>4.3307086614173231</v>
      </c>
      <c r="D889">
        <v>7.0000000000000007E-2</v>
      </c>
      <c r="G889">
        <v>7.0000000000000007E-2</v>
      </c>
      <c r="J889">
        <v>12.09</v>
      </c>
      <c r="K889">
        <v>57.91</v>
      </c>
      <c r="L889" s="9">
        <f t="shared" si="28"/>
        <v>1.2094820384294067</v>
      </c>
    </row>
    <row r="890" spans="1:12" x14ac:dyDescent="0.45">
      <c r="A890" t="s">
        <v>44</v>
      </c>
      <c r="B890">
        <v>1.33</v>
      </c>
      <c r="C890" s="15">
        <f t="shared" si="27"/>
        <v>4.363517060367454</v>
      </c>
      <c r="D890">
        <v>7.0000000000000007E-2</v>
      </c>
      <c r="G890">
        <v>7.0000000000000007E-2</v>
      </c>
      <c r="J890">
        <v>12.18</v>
      </c>
      <c r="K890">
        <v>57.82</v>
      </c>
      <c r="L890" s="9">
        <f t="shared" si="28"/>
        <v>1.2076023391812865</v>
      </c>
    </row>
    <row r="891" spans="1:12" x14ac:dyDescent="0.45">
      <c r="A891" t="s">
        <v>44</v>
      </c>
      <c r="B891">
        <v>1.34</v>
      </c>
      <c r="C891" s="15">
        <f t="shared" si="27"/>
        <v>4.3963254593175849</v>
      </c>
      <c r="D891">
        <v>7.0000000000000007E-2</v>
      </c>
      <c r="G891">
        <v>7.0000000000000007E-2</v>
      </c>
      <c r="J891">
        <v>12.28</v>
      </c>
      <c r="K891">
        <v>57.72</v>
      </c>
      <c r="L891" s="9">
        <f t="shared" si="28"/>
        <v>1.2055137844611528</v>
      </c>
    </row>
    <row r="892" spans="1:12" x14ac:dyDescent="0.45">
      <c r="A892" t="s">
        <v>44</v>
      </c>
      <c r="B892">
        <v>1.35</v>
      </c>
      <c r="C892" s="15">
        <f t="shared" si="27"/>
        <v>4.4291338582677167</v>
      </c>
      <c r="D892">
        <v>0.06</v>
      </c>
      <c r="G892">
        <v>7.0000000000000007E-2</v>
      </c>
      <c r="J892">
        <v>12.37</v>
      </c>
      <c r="K892">
        <v>57.63</v>
      </c>
      <c r="L892" s="9">
        <f t="shared" si="28"/>
        <v>1.2036340852130325</v>
      </c>
    </row>
    <row r="893" spans="1:12" x14ac:dyDescent="0.45">
      <c r="A893" t="s">
        <v>44</v>
      </c>
      <c r="B893">
        <v>1.36</v>
      </c>
      <c r="C893" s="15">
        <f t="shared" si="27"/>
        <v>4.4619422572178484</v>
      </c>
      <c r="D893">
        <v>0.06</v>
      </c>
      <c r="G893">
        <v>7.0000000000000007E-2</v>
      </c>
      <c r="J893">
        <v>12.46</v>
      </c>
      <c r="K893">
        <v>57.54</v>
      </c>
      <c r="L893" s="9">
        <f t="shared" si="28"/>
        <v>1.2017543859649122</v>
      </c>
    </row>
    <row r="894" spans="1:12" x14ac:dyDescent="0.45">
      <c r="A894" t="s">
        <v>44</v>
      </c>
      <c r="B894">
        <v>1.37</v>
      </c>
      <c r="C894" s="15">
        <f t="shared" si="27"/>
        <v>4.4947506561679793</v>
      </c>
      <c r="D894">
        <v>0.06</v>
      </c>
      <c r="G894">
        <v>7.0000000000000007E-2</v>
      </c>
      <c r="J894">
        <v>12.55</v>
      </c>
      <c r="K894">
        <v>57.45</v>
      </c>
      <c r="L894" s="9">
        <f t="shared" si="28"/>
        <v>1.199874686716792</v>
      </c>
    </row>
    <row r="895" spans="1:12" x14ac:dyDescent="0.45">
      <c r="A895" t="s">
        <v>44</v>
      </c>
      <c r="B895">
        <v>1.38</v>
      </c>
      <c r="C895" s="15">
        <f t="shared" si="27"/>
        <v>4.5275590551181093</v>
      </c>
      <c r="D895">
        <v>0.06</v>
      </c>
      <c r="G895">
        <v>7.0000000000000007E-2</v>
      </c>
      <c r="J895">
        <v>12.65</v>
      </c>
      <c r="K895">
        <v>57.35</v>
      </c>
      <c r="L895" s="9">
        <f t="shared" si="28"/>
        <v>1.1977861319966583</v>
      </c>
    </row>
    <row r="896" spans="1:12" x14ac:dyDescent="0.45">
      <c r="A896" t="s">
        <v>44</v>
      </c>
      <c r="B896">
        <v>1.39</v>
      </c>
      <c r="C896" s="15">
        <f t="shared" si="27"/>
        <v>4.5603674540682411</v>
      </c>
      <c r="D896">
        <v>0.06</v>
      </c>
      <c r="G896">
        <v>7.0000000000000007E-2</v>
      </c>
      <c r="J896">
        <v>12.74</v>
      </c>
      <c r="K896">
        <v>57.26</v>
      </c>
      <c r="L896" s="9">
        <f t="shared" si="28"/>
        <v>1.1959064327485378</v>
      </c>
    </row>
    <row r="897" spans="1:12" x14ac:dyDescent="0.45">
      <c r="A897" t="s">
        <v>44</v>
      </c>
      <c r="B897">
        <v>1.4</v>
      </c>
      <c r="C897" s="15">
        <f t="shared" si="27"/>
        <v>4.5931758530183728</v>
      </c>
      <c r="D897">
        <v>0.06</v>
      </c>
      <c r="G897">
        <v>7.0000000000000007E-2</v>
      </c>
      <c r="J897">
        <v>12.83</v>
      </c>
      <c r="K897">
        <v>57.17</v>
      </c>
      <c r="L897" s="9">
        <f t="shared" si="28"/>
        <v>1.1940267335004178</v>
      </c>
    </row>
    <row r="898" spans="1:12" x14ac:dyDescent="0.45">
      <c r="A898" t="s">
        <v>44</v>
      </c>
      <c r="B898">
        <v>1.41</v>
      </c>
      <c r="C898" s="15">
        <f t="shared" si="27"/>
        <v>4.6259842519685037</v>
      </c>
      <c r="D898">
        <v>0.06</v>
      </c>
      <c r="G898">
        <v>7.0000000000000007E-2</v>
      </c>
      <c r="J898">
        <v>12.93</v>
      </c>
      <c r="K898">
        <v>57.07</v>
      </c>
      <c r="L898" s="9">
        <f t="shared" si="28"/>
        <v>1.1919381787802841</v>
      </c>
    </row>
    <row r="899" spans="1:12" x14ac:dyDescent="0.45">
      <c r="A899" t="s">
        <v>44</v>
      </c>
      <c r="B899">
        <v>1.42</v>
      </c>
      <c r="C899" s="15">
        <f t="shared" si="27"/>
        <v>4.6587926509186355</v>
      </c>
      <c r="D899">
        <v>0.06</v>
      </c>
      <c r="G899">
        <v>7.0000000000000007E-2</v>
      </c>
      <c r="J899">
        <v>13.02</v>
      </c>
      <c r="K899">
        <v>56.980000000000004</v>
      </c>
      <c r="L899" s="9">
        <f t="shared" si="28"/>
        <v>1.1900584795321638</v>
      </c>
    </row>
    <row r="900" spans="1:12" x14ac:dyDescent="0.45">
      <c r="A900" t="s">
        <v>44</v>
      </c>
      <c r="B900">
        <v>1.43</v>
      </c>
      <c r="C900" s="15">
        <f t="shared" si="27"/>
        <v>4.6916010498687664</v>
      </c>
      <c r="D900">
        <v>0.06</v>
      </c>
      <c r="G900">
        <v>7.0000000000000007E-2</v>
      </c>
      <c r="J900">
        <v>13.11</v>
      </c>
      <c r="K900">
        <v>56.89</v>
      </c>
      <c r="L900" s="9">
        <f t="shared" si="28"/>
        <v>1.1881787802840433</v>
      </c>
    </row>
    <row r="901" spans="1:12" x14ac:dyDescent="0.45">
      <c r="A901" t="s">
        <v>44</v>
      </c>
      <c r="B901">
        <v>1.44</v>
      </c>
      <c r="C901" s="15">
        <f t="shared" ref="C901:C964" si="29">CONVERT(B901,"m","ft")</f>
        <v>4.7244094488188972</v>
      </c>
      <c r="D901">
        <v>0.06</v>
      </c>
      <c r="G901">
        <v>7.0000000000000007E-2</v>
      </c>
      <c r="J901">
        <v>13.2</v>
      </c>
      <c r="K901">
        <v>56.8</v>
      </c>
      <c r="L901" s="9">
        <f t="shared" ref="L901:L964" si="30">K901/47.88</f>
        <v>1.1862990810359231</v>
      </c>
    </row>
    <row r="902" spans="1:12" x14ac:dyDescent="0.45">
      <c r="A902" t="s">
        <v>44</v>
      </c>
      <c r="B902">
        <v>1.45</v>
      </c>
      <c r="C902" s="15">
        <f t="shared" si="29"/>
        <v>4.757217847769029</v>
      </c>
      <c r="D902">
        <v>0.06</v>
      </c>
      <c r="G902">
        <v>0.06</v>
      </c>
      <c r="J902">
        <v>13.3</v>
      </c>
      <c r="K902">
        <v>46.7</v>
      </c>
      <c r="L902" s="9">
        <f t="shared" si="30"/>
        <v>0.97535505430242275</v>
      </c>
    </row>
    <row r="903" spans="1:12" x14ac:dyDescent="0.45">
      <c r="A903" t="s">
        <v>44</v>
      </c>
      <c r="B903">
        <v>1.46</v>
      </c>
      <c r="C903" s="15">
        <f t="shared" si="29"/>
        <v>4.7900262467191599</v>
      </c>
      <c r="D903">
        <v>0.06</v>
      </c>
      <c r="G903">
        <v>0.06</v>
      </c>
      <c r="J903">
        <v>13.39</v>
      </c>
      <c r="K903">
        <v>46.61</v>
      </c>
      <c r="L903" s="9">
        <f t="shared" si="30"/>
        <v>0.97347535505430238</v>
      </c>
    </row>
    <row r="904" spans="1:12" x14ac:dyDescent="0.45">
      <c r="A904" t="s">
        <v>44</v>
      </c>
      <c r="B904">
        <v>1.47</v>
      </c>
      <c r="C904" s="15">
        <f t="shared" si="29"/>
        <v>4.8228346456692917</v>
      </c>
      <c r="D904">
        <v>0.06</v>
      </c>
      <c r="G904">
        <v>0.06</v>
      </c>
      <c r="J904">
        <v>13.48</v>
      </c>
      <c r="K904">
        <v>46.519999999999996</v>
      </c>
      <c r="L904" s="9">
        <f t="shared" si="30"/>
        <v>0.97159565580618201</v>
      </c>
    </row>
    <row r="905" spans="1:12" x14ac:dyDescent="0.45">
      <c r="A905" t="s">
        <v>44</v>
      </c>
      <c r="B905">
        <v>1.48</v>
      </c>
      <c r="C905" s="15">
        <f t="shared" si="29"/>
        <v>4.8556430446194225</v>
      </c>
      <c r="D905">
        <v>0.06</v>
      </c>
      <c r="G905">
        <v>0.06</v>
      </c>
      <c r="J905">
        <v>13.57</v>
      </c>
      <c r="K905">
        <v>46.43</v>
      </c>
      <c r="L905" s="9">
        <f t="shared" si="30"/>
        <v>0.96971595655806175</v>
      </c>
    </row>
    <row r="906" spans="1:12" x14ac:dyDescent="0.45">
      <c r="A906" t="s">
        <v>44</v>
      </c>
      <c r="B906">
        <v>1.49</v>
      </c>
      <c r="C906" s="15">
        <f t="shared" si="29"/>
        <v>4.8884514435695534</v>
      </c>
      <c r="D906">
        <v>0.06</v>
      </c>
      <c r="G906">
        <v>0.06</v>
      </c>
      <c r="J906">
        <v>13.67</v>
      </c>
      <c r="K906">
        <v>46.33</v>
      </c>
      <c r="L906" s="9">
        <f t="shared" si="30"/>
        <v>0.96762740183792806</v>
      </c>
    </row>
    <row r="907" spans="1:12" x14ac:dyDescent="0.45">
      <c r="A907" t="s">
        <v>44</v>
      </c>
      <c r="B907">
        <v>1.5</v>
      </c>
      <c r="C907" s="15">
        <f t="shared" si="29"/>
        <v>4.9212598425196852</v>
      </c>
      <c r="D907">
        <v>0.06</v>
      </c>
      <c r="G907">
        <v>0.06</v>
      </c>
      <c r="J907">
        <v>13.76</v>
      </c>
      <c r="K907">
        <v>46.24</v>
      </c>
      <c r="L907" s="9">
        <f t="shared" si="30"/>
        <v>0.9657477025898078</v>
      </c>
    </row>
    <row r="908" spans="1:12" x14ac:dyDescent="0.45">
      <c r="A908" t="s">
        <v>44</v>
      </c>
      <c r="B908">
        <v>1.51</v>
      </c>
      <c r="C908" s="15">
        <f t="shared" si="29"/>
        <v>4.9540682414698161</v>
      </c>
      <c r="D908">
        <v>0.06</v>
      </c>
      <c r="G908">
        <v>0.06</v>
      </c>
      <c r="J908">
        <v>13.85</v>
      </c>
      <c r="K908">
        <v>46.15</v>
      </c>
      <c r="L908" s="9">
        <f t="shared" si="30"/>
        <v>0.96386800334168743</v>
      </c>
    </row>
    <row r="909" spans="1:12" x14ac:dyDescent="0.45">
      <c r="A909" t="s">
        <v>44</v>
      </c>
      <c r="B909">
        <v>1.52</v>
      </c>
      <c r="C909" s="15">
        <f t="shared" si="29"/>
        <v>4.9868766404199478</v>
      </c>
      <c r="D909">
        <v>0.06</v>
      </c>
      <c r="G909">
        <v>0.06</v>
      </c>
      <c r="J909">
        <v>13.95</v>
      </c>
      <c r="K909">
        <v>46.05</v>
      </c>
      <c r="L909" s="9">
        <f t="shared" si="30"/>
        <v>0.96177944862155373</v>
      </c>
    </row>
    <row r="910" spans="1:12" x14ac:dyDescent="0.45">
      <c r="A910" t="s">
        <v>44</v>
      </c>
      <c r="B910">
        <v>1.53</v>
      </c>
      <c r="C910" s="15">
        <f t="shared" si="29"/>
        <v>5.0196850393700787</v>
      </c>
      <c r="D910">
        <v>0.05</v>
      </c>
      <c r="G910">
        <v>0.06</v>
      </c>
      <c r="J910">
        <v>14.04</v>
      </c>
      <c r="K910">
        <v>45.96</v>
      </c>
      <c r="L910" s="9">
        <f t="shared" si="30"/>
        <v>0.95989974937343359</v>
      </c>
    </row>
    <row r="911" spans="1:12" x14ac:dyDescent="0.45">
      <c r="A911" t="s">
        <v>44</v>
      </c>
      <c r="B911">
        <v>1.54</v>
      </c>
      <c r="C911" s="15">
        <f t="shared" si="29"/>
        <v>5.0524934383202096</v>
      </c>
      <c r="D911">
        <v>0.05</v>
      </c>
      <c r="G911">
        <v>0.06</v>
      </c>
      <c r="J911">
        <v>14.13</v>
      </c>
      <c r="K911">
        <v>45.87</v>
      </c>
      <c r="L911" s="9">
        <f t="shared" si="30"/>
        <v>0.95802005012531322</v>
      </c>
    </row>
    <row r="912" spans="1:12" x14ac:dyDescent="0.45">
      <c r="A912" t="s">
        <v>44</v>
      </c>
      <c r="B912">
        <v>1.55</v>
      </c>
      <c r="C912" s="15">
        <f t="shared" si="29"/>
        <v>5.0853018372703414</v>
      </c>
      <c r="D912">
        <v>0.05</v>
      </c>
      <c r="G912">
        <v>0.06</v>
      </c>
      <c r="J912">
        <v>14.22</v>
      </c>
      <c r="K912">
        <v>45.78</v>
      </c>
      <c r="L912" s="9">
        <f t="shared" si="30"/>
        <v>0.95614035087719296</v>
      </c>
    </row>
    <row r="913" spans="1:12" x14ac:dyDescent="0.45">
      <c r="A913" t="s">
        <v>44</v>
      </c>
      <c r="B913">
        <v>1.56</v>
      </c>
      <c r="C913" s="15">
        <f t="shared" si="29"/>
        <v>5.1181102362204722</v>
      </c>
      <c r="D913">
        <v>0.05</v>
      </c>
      <c r="G913">
        <v>0.06</v>
      </c>
      <c r="J913">
        <v>14.32</v>
      </c>
      <c r="K913">
        <v>45.68</v>
      </c>
      <c r="L913" s="9">
        <f t="shared" si="30"/>
        <v>0.95405179615705926</v>
      </c>
    </row>
    <row r="914" spans="1:12" x14ac:dyDescent="0.45">
      <c r="A914" t="s">
        <v>44</v>
      </c>
      <c r="B914">
        <v>1.57</v>
      </c>
      <c r="C914" s="15">
        <f t="shared" si="29"/>
        <v>5.150918635170604</v>
      </c>
      <c r="D914">
        <v>0.05</v>
      </c>
      <c r="G914">
        <v>0.06</v>
      </c>
      <c r="J914">
        <v>14.41</v>
      </c>
      <c r="K914">
        <v>45.59</v>
      </c>
      <c r="L914" s="9">
        <f t="shared" si="30"/>
        <v>0.952172096908939</v>
      </c>
    </row>
    <row r="915" spans="1:12" x14ac:dyDescent="0.45">
      <c r="A915" t="s">
        <v>44</v>
      </c>
      <c r="B915">
        <v>1.58</v>
      </c>
      <c r="C915" s="15">
        <f t="shared" si="29"/>
        <v>5.1837270341207349</v>
      </c>
      <c r="D915">
        <v>0.06</v>
      </c>
      <c r="G915">
        <v>0.06</v>
      </c>
      <c r="J915">
        <v>14.5</v>
      </c>
      <c r="K915">
        <v>45.5</v>
      </c>
      <c r="L915" s="9">
        <f t="shared" si="30"/>
        <v>0.95029239766081863</v>
      </c>
    </row>
    <row r="916" spans="1:12" x14ac:dyDescent="0.45">
      <c r="A916" t="s">
        <v>44</v>
      </c>
      <c r="B916">
        <v>1.59</v>
      </c>
      <c r="C916" s="15">
        <f t="shared" si="29"/>
        <v>5.2165354330708658</v>
      </c>
      <c r="D916">
        <v>0.06</v>
      </c>
      <c r="G916">
        <v>0.06</v>
      </c>
      <c r="J916">
        <v>14.6</v>
      </c>
      <c r="K916">
        <v>45.4</v>
      </c>
      <c r="L916" s="9">
        <f t="shared" si="30"/>
        <v>0.94820384294068494</v>
      </c>
    </row>
    <row r="917" spans="1:12" x14ac:dyDescent="0.45">
      <c r="A917" t="s">
        <v>44</v>
      </c>
      <c r="B917">
        <v>1.6</v>
      </c>
      <c r="C917" s="15">
        <f t="shared" si="29"/>
        <v>5.2493438320209975</v>
      </c>
      <c r="D917">
        <v>0.06</v>
      </c>
      <c r="G917">
        <v>0.06</v>
      </c>
      <c r="J917">
        <v>14.69</v>
      </c>
      <c r="K917">
        <v>45.31</v>
      </c>
      <c r="L917" s="9">
        <f t="shared" si="30"/>
        <v>0.94632414369256479</v>
      </c>
    </row>
    <row r="918" spans="1:12" x14ac:dyDescent="0.45">
      <c r="A918" t="s">
        <v>44</v>
      </c>
      <c r="B918">
        <v>1.61</v>
      </c>
      <c r="C918" s="15">
        <f t="shared" si="29"/>
        <v>5.2821522309711293</v>
      </c>
      <c r="D918">
        <v>0.06</v>
      </c>
      <c r="G918">
        <v>0.06</v>
      </c>
      <c r="J918">
        <v>14.78</v>
      </c>
      <c r="K918">
        <v>45.22</v>
      </c>
      <c r="L918" s="9">
        <f t="shared" si="30"/>
        <v>0.94444444444444442</v>
      </c>
    </row>
    <row r="919" spans="1:12" x14ac:dyDescent="0.45">
      <c r="A919" t="s">
        <v>44</v>
      </c>
      <c r="B919">
        <v>1.62</v>
      </c>
      <c r="C919" s="15">
        <f t="shared" si="29"/>
        <v>5.3149606299212602</v>
      </c>
      <c r="D919">
        <v>0.05</v>
      </c>
      <c r="G919">
        <v>0.06</v>
      </c>
      <c r="J919">
        <v>14.87</v>
      </c>
      <c r="K919">
        <v>45.13</v>
      </c>
      <c r="L919" s="9">
        <f t="shared" si="30"/>
        <v>0.94256474519632416</v>
      </c>
    </row>
    <row r="920" spans="1:12" x14ac:dyDescent="0.45">
      <c r="A920" t="s">
        <v>44</v>
      </c>
      <c r="B920">
        <v>1.63</v>
      </c>
      <c r="C920" s="15">
        <f t="shared" si="29"/>
        <v>5.3477690288713902</v>
      </c>
      <c r="D920">
        <v>0.05</v>
      </c>
      <c r="G920">
        <v>0.06</v>
      </c>
      <c r="J920">
        <v>14.97</v>
      </c>
      <c r="K920">
        <v>45.03</v>
      </c>
      <c r="L920" s="9">
        <f t="shared" si="30"/>
        <v>0.94047619047619047</v>
      </c>
    </row>
    <row r="921" spans="1:12" x14ac:dyDescent="0.45">
      <c r="A921" t="s">
        <v>44</v>
      </c>
      <c r="B921">
        <v>1.64</v>
      </c>
      <c r="C921" s="15">
        <f t="shared" si="29"/>
        <v>5.3805774278215219</v>
      </c>
      <c r="D921">
        <v>0.05</v>
      </c>
      <c r="G921">
        <v>0.06</v>
      </c>
      <c r="J921">
        <v>15.06</v>
      </c>
      <c r="K921">
        <v>44.94</v>
      </c>
      <c r="L921" s="9">
        <f t="shared" si="30"/>
        <v>0.9385964912280701</v>
      </c>
    </row>
    <row r="922" spans="1:12" x14ac:dyDescent="0.45">
      <c r="A922" t="s">
        <v>44</v>
      </c>
      <c r="B922">
        <v>1.65</v>
      </c>
      <c r="C922" s="15">
        <f t="shared" si="29"/>
        <v>5.4133858267716537</v>
      </c>
      <c r="D922">
        <v>0.05</v>
      </c>
      <c r="G922">
        <v>0.06</v>
      </c>
      <c r="J922">
        <v>15.15</v>
      </c>
      <c r="K922">
        <v>44.85</v>
      </c>
      <c r="L922" s="9">
        <f t="shared" si="30"/>
        <v>0.93671679197994984</v>
      </c>
    </row>
    <row r="923" spans="1:12" x14ac:dyDescent="0.45">
      <c r="A923" t="s">
        <v>44</v>
      </c>
      <c r="B923">
        <v>1.66</v>
      </c>
      <c r="C923" s="15">
        <f t="shared" si="29"/>
        <v>5.4461942257217846</v>
      </c>
      <c r="D923">
        <v>0.05</v>
      </c>
      <c r="G923">
        <v>0.06</v>
      </c>
      <c r="J923">
        <v>15.24</v>
      </c>
      <c r="K923">
        <v>44.76</v>
      </c>
      <c r="L923" s="9">
        <f t="shared" si="30"/>
        <v>0.93483709273182947</v>
      </c>
    </row>
    <row r="924" spans="1:12" x14ac:dyDescent="0.45">
      <c r="A924" t="s">
        <v>44</v>
      </c>
      <c r="B924">
        <v>1.67</v>
      </c>
      <c r="C924" s="15">
        <f t="shared" si="29"/>
        <v>5.4790026246719163</v>
      </c>
      <c r="D924">
        <v>0.05</v>
      </c>
      <c r="G924">
        <v>0.06</v>
      </c>
      <c r="J924">
        <v>15.34</v>
      </c>
      <c r="K924">
        <v>44.66</v>
      </c>
      <c r="L924" s="9">
        <f t="shared" si="30"/>
        <v>0.93274853801169577</v>
      </c>
    </row>
    <row r="925" spans="1:12" x14ac:dyDescent="0.45">
      <c r="A925" t="s">
        <v>44</v>
      </c>
      <c r="B925">
        <v>1.68</v>
      </c>
      <c r="C925" s="15">
        <f t="shared" si="29"/>
        <v>5.5118110236220472</v>
      </c>
      <c r="D925">
        <v>0.05</v>
      </c>
      <c r="G925">
        <v>0.06</v>
      </c>
      <c r="J925">
        <v>15.43</v>
      </c>
      <c r="K925">
        <v>44.57</v>
      </c>
      <c r="L925" s="9">
        <f t="shared" si="30"/>
        <v>0.93086883876357551</v>
      </c>
    </row>
    <row r="926" spans="1:12" x14ac:dyDescent="0.45">
      <c r="A926" t="s">
        <v>44</v>
      </c>
      <c r="B926">
        <v>1.69</v>
      </c>
      <c r="C926" s="15">
        <f t="shared" si="29"/>
        <v>5.5446194225721781</v>
      </c>
      <c r="D926">
        <v>0.06</v>
      </c>
      <c r="G926">
        <v>0.06</v>
      </c>
      <c r="J926">
        <v>15.52</v>
      </c>
      <c r="K926">
        <v>44.480000000000004</v>
      </c>
      <c r="L926" s="9">
        <f t="shared" si="30"/>
        <v>0.92898913951545536</v>
      </c>
    </row>
    <row r="927" spans="1:12" x14ac:dyDescent="0.45">
      <c r="A927" t="s">
        <v>44</v>
      </c>
      <c r="B927">
        <v>1.7</v>
      </c>
      <c r="C927" s="15">
        <f t="shared" si="29"/>
        <v>5.5774278215223099</v>
      </c>
      <c r="D927">
        <v>0.05</v>
      </c>
      <c r="G927">
        <v>0.06</v>
      </c>
      <c r="J927">
        <v>15.62</v>
      </c>
      <c r="K927">
        <v>44.38</v>
      </c>
      <c r="L927" s="9">
        <f t="shared" si="30"/>
        <v>0.92690058479532167</v>
      </c>
    </row>
    <row r="928" spans="1:12" x14ac:dyDescent="0.45">
      <c r="A928" t="s">
        <v>44</v>
      </c>
      <c r="B928">
        <v>1.71</v>
      </c>
      <c r="C928" s="15">
        <f t="shared" si="29"/>
        <v>5.6102362204724407</v>
      </c>
      <c r="D928">
        <v>0.05</v>
      </c>
      <c r="G928">
        <v>0.06</v>
      </c>
      <c r="J928">
        <v>15.71</v>
      </c>
      <c r="K928">
        <v>44.29</v>
      </c>
      <c r="L928" s="9">
        <f t="shared" si="30"/>
        <v>0.9250208855472013</v>
      </c>
    </row>
    <row r="929" spans="1:12" x14ac:dyDescent="0.45">
      <c r="A929" t="s">
        <v>44</v>
      </c>
      <c r="B929">
        <v>1.72</v>
      </c>
      <c r="C929" s="15">
        <f t="shared" si="29"/>
        <v>5.6430446194225725</v>
      </c>
      <c r="D929">
        <v>0.05</v>
      </c>
      <c r="G929">
        <v>0.06</v>
      </c>
      <c r="J929">
        <v>15.8</v>
      </c>
      <c r="K929">
        <v>44.2</v>
      </c>
      <c r="L929" s="9">
        <f t="shared" si="30"/>
        <v>0.92314118629908104</v>
      </c>
    </row>
    <row r="930" spans="1:12" x14ac:dyDescent="0.45">
      <c r="A930" t="s">
        <v>44</v>
      </c>
      <c r="B930">
        <v>1.73</v>
      </c>
      <c r="C930" s="15">
        <f t="shared" si="29"/>
        <v>5.6758530183727034</v>
      </c>
      <c r="D930">
        <v>0.05</v>
      </c>
      <c r="G930">
        <v>0.06</v>
      </c>
      <c r="J930">
        <v>15.89</v>
      </c>
      <c r="K930">
        <v>44.11</v>
      </c>
      <c r="L930" s="9">
        <f t="shared" si="30"/>
        <v>0.92126148705096067</v>
      </c>
    </row>
    <row r="931" spans="1:12" x14ac:dyDescent="0.45">
      <c r="A931" t="s">
        <v>44</v>
      </c>
      <c r="B931">
        <v>1.74</v>
      </c>
      <c r="C931" s="15">
        <f t="shared" si="29"/>
        <v>5.7086614173228343</v>
      </c>
      <c r="D931">
        <v>0.05</v>
      </c>
      <c r="G931">
        <v>0.06</v>
      </c>
      <c r="J931">
        <v>15.99</v>
      </c>
      <c r="K931">
        <v>44.01</v>
      </c>
      <c r="L931" s="9">
        <f t="shared" si="30"/>
        <v>0.91917293233082698</v>
      </c>
    </row>
    <row r="932" spans="1:12" x14ac:dyDescent="0.45">
      <c r="A932" t="s">
        <v>44</v>
      </c>
      <c r="B932">
        <v>1.75</v>
      </c>
      <c r="C932" s="15">
        <f t="shared" si="29"/>
        <v>5.741469816272966</v>
      </c>
      <c r="D932">
        <v>0.05</v>
      </c>
      <c r="G932">
        <v>0.06</v>
      </c>
      <c r="J932">
        <v>16.079999999999998</v>
      </c>
      <c r="K932">
        <v>43.92</v>
      </c>
      <c r="L932" s="9">
        <f t="shared" si="30"/>
        <v>0.91729323308270672</v>
      </c>
    </row>
    <row r="933" spans="1:12" x14ac:dyDescent="0.45">
      <c r="A933" t="s">
        <v>44</v>
      </c>
      <c r="B933">
        <v>1.76</v>
      </c>
      <c r="C933" s="15">
        <f t="shared" si="29"/>
        <v>5.7742782152230969</v>
      </c>
      <c r="D933">
        <v>0.05</v>
      </c>
      <c r="G933">
        <v>0.06</v>
      </c>
      <c r="J933">
        <v>16.170000000000002</v>
      </c>
      <c r="K933">
        <v>43.83</v>
      </c>
      <c r="L933" s="9">
        <f t="shared" si="30"/>
        <v>0.91541353383458635</v>
      </c>
    </row>
    <row r="934" spans="1:12" x14ac:dyDescent="0.45">
      <c r="A934" t="s">
        <v>44</v>
      </c>
      <c r="B934">
        <v>1.77</v>
      </c>
      <c r="C934" s="15">
        <f t="shared" si="29"/>
        <v>5.8070866141732287</v>
      </c>
      <c r="D934">
        <v>0.05</v>
      </c>
      <c r="G934">
        <v>0.06</v>
      </c>
      <c r="J934">
        <v>16.27</v>
      </c>
      <c r="K934">
        <v>43.730000000000004</v>
      </c>
      <c r="L934" s="9">
        <f t="shared" si="30"/>
        <v>0.91332497911445287</v>
      </c>
    </row>
    <row r="935" spans="1:12" x14ac:dyDescent="0.45">
      <c r="A935" t="s">
        <v>44</v>
      </c>
      <c r="B935">
        <v>1.78</v>
      </c>
      <c r="C935" s="15">
        <f t="shared" si="29"/>
        <v>5.8398950131233596</v>
      </c>
      <c r="D935">
        <v>0.06</v>
      </c>
      <c r="G935">
        <v>0.06</v>
      </c>
      <c r="J935">
        <v>16.36</v>
      </c>
      <c r="K935">
        <v>43.64</v>
      </c>
      <c r="L935" s="9">
        <f t="shared" si="30"/>
        <v>0.9114452798663325</v>
      </c>
    </row>
    <row r="936" spans="1:12" x14ac:dyDescent="0.45">
      <c r="A936" t="s">
        <v>44</v>
      </c>
      <c r="B936">
        <v>1.79</v>
      </c>
      <c r="C936" s="15">
        <f t="shared" si="29"/>
        <v>5.8727034120734904</v>
      </c>
      <c r="D936">
        <v>0.05</v>
      </c>
      <c r="G936">
        <v>0.06</v>
      </c>
      <c r="J936">
        <v>16.45</v>
      </c>
      <c r="K936">
        <v>43.55</v>
      </c>
      <c r="L936" s="9">
        <f t="shared" si="30"/>
        <v>0.90956558061821213</v>
      </c>
    </row>
    <row r="937" spans="1:12" x14ac:dyDescent="0.45">
      <c r="A937" t="s">
        <v>44</v>
      </c>
      <c r="B937">
        <v>1.8</v>
      </c>
      <c r="C937" s="15">
        <f t="shared" si="29"/>
        <v>5.9055118110236222</v>
      </c>
      <c r="D937">
        <v>0.05</v>
      </c>
      <c r="G937">
        <v>0.06</v>
      </c>
      <c r="J937">
        <v>16.54</v>
      </c>
      <c r="K937">
        <v>43.46</v>
      </c>
      <c r="L937" s="9">
        <f t="shared" si="30"/>
        <v>0.90768588137009187</v>
      </c>
    </row>
    <row r="938" spans="1:12" x14ac:dyDescent="0.45">
      <c r="A938" t="s">
        <v>44</v>
      </c>
      <c r="B938">
        <v>1.81</v>
      </c>
      <c r="C938" s="15">
        <f t="shared" si="29"/>
        <v>5.9383202099737531</v>
      </c>
      <c r="D938">
        <v>0.05</v>
      </c>
      <c r="G938">
        <v>0.06</v>
      </c>
      <c r="J938">
        <v>16.64</v>
      </c>
      <c r="K938">
        <v>43.36</v>
      </c>
      <c r="L938" s="9">
        <f t="shared" si="30"/>
        <v>0.90559732664995818</v>
      </c>
    </row>
    <row r="939" spans="1:12" x14ac:dyDescent="0.45">
      <c r="A939" t="s">
        <v>44</v>
      </c>
      <c r="B939">
        <v>1.82</v>
      </c>
      <c r="C939" s="15">
        <f t="shared" si="29"/>
        <v>5.9711286089238849</v>
      </c>
      <c r="D939">
        <v>0.05</v>
      </c>
      <c r="G939">
        <v>0.06</v>
      </c>
      <c r="J939">
        <v>16.73</v>
      </c>
      <c r="K939">
        <v>43.269999999999996</v>
      </c>
      <c r="L939" s="9">
        <f t="shared" si="30"/>
        <v>0.90371762740183781</v>
      </c>
    </row>
    <row r="940" spans="1:12" x14ac:dyDescent="0.45">
      <c r="A940" t="s">
        <v>44</v>
      </c>
      <c r="B940">
        <v>1.83</v>
      </c>
      <c r="C940" s="15">
        <f t="shared" si="29"/>
        <v>6.0039370078740157</v>
      </c>
      <c r="D940">
        <v>0.05</v>
      </c>
      <c r="G940">
        <v>0.06</v>
      </c>
      <c r="J940">
        <v>16.82</v>
      </c>
      <c r="K940">
        <v>43.18</v>
      </c>
      <c r="L940" s="9">
        <f t="shared" si="30"/>
        <v>0.90183792815371755</v>
      </c>
    </row>
    <row r="941" spans="1:12" x14ac:dyDescent="0.45">
      <c r="A941" t="s">
        <v>44</v>
      </c>
      <c r="B941">
        <v>1.84</v>
      </c>
      <c r="C941" s="15">
        <f t="shared" si="29"/>
        <v>6.0367454068241466</v>
      </c>
      <c r="D941">
        <v>0.05</v>
      </c>
      <c r="G941">
        <v>0.06</v>
      </c>
      <c r="J941">
        <v>16.91</v>
      </c>
      <c r="K941">
        <v>43.09</v>
      </c>
      <c r="L941" s="9">
        <f t="shared" si="30"/>
        <v>0.8999582289055974</v>
      </c>
    </row>
    <row r="942" spans="1:12" x14ac:dyDescent="0.45">
      <c r="A942" t="s">
        <v>44</v>
      </c>
      <c r="B942">
        <v>1.85</v>
      </c>
      <c r="C942" s="15">
        <f t="shared" si="29"/>
        <v>6.0695538057742784</v>
      </c>
      <c r="D942">
        <v>0.05</v>
      </c>
      <c r="G942">
        <v>0.06</v>
      </c>
      <c r="J942">
        <v>17.010000000000002</v>
      </c>
      <c r="K942">
        <v>42.989999999999995</v>
      </c>
      <c r="L942" s="9">
        <f t="shared" si="30"/>
        <v>0.89786967418546348</v>
      </c>
    </row>
    <row r="943" spans="1:12" x14ac:dyDescent="0.45">
      <c r="A943" t="s">
        <v>44</v>
      </c>
      <c r="B943">
        <v>1.86</v>
      </c>
      <c r="C943" s="15">
        <f t="shared" si="29"/>
        <v>6.1023622047244093</v>
      </c>
      <c r="D943">
        <v>0.06</v>
      </c>
      <c r="G943">
        <v>0.06</v>
      </c>
      <c r="J943">
        <v>17.100000000000001</v>
      </c>
      <c r="K943">
        <v>42.9</v>
      </c>
      <c r="L943" s="9">
        <f t="shared" si="30"/>
        <v>0.89598997493734323</v>
      </c>
    </row>
    <row r="944" spans="1:12" x14ac:dyDescent="0.45">
      <c r="A944" t="s">
        <v>44</v>
      </c>
      <c r="B944">
        <v>1.87</v>
      </c>
      <c r="C944" s="15">
        <f t="shared" si="29"/>
        <v>6.135170603674541</v>
      </c>
      <c r="D944">
        <v>0.06</v>
      </c>
      <c r="G944">
        <v>0.06</v>
      </c>
      <c r="J944">
        <v>17.190000000000001</v>
      </c>
      <c r="K944">
        <v>42.81</v>
      </c>
      <c r="L944" s="9">
        <f t="shared" si="30"/>
        <v>0.89411027568922308</v>
      </c>
    </row>
    <row r="945" spans="1:12" x14ac:dyDescent="0.45">
      <c r="A945" t="s">
        <v>44</v>
      </c>
      <c r="B945">
        <v>1.88</v>
      </c>
      <c r="C945" s="15">
        <f t="shared" si="29"/>
        <v>6.1679790026246719</v>
      </c>
      <c r="D945">
        <v>0.06</v>
      </c>
      <c r="G945">
        <v>0.06</v>
      </c>
      <c r="J945">
        <v>17.29</v>
      </c>
      <c r="K945">
        <v>42.71</v>
      </c>
      <c r="L945" s="9">
        <f t="shared" si="30"/>
        <v>0.89202172096908938</v>
      </c>
    </row>
    <row r="946" spans="1:12" x14ac:dyDescent="0.45">
      <c r="A946" t="s">
        <v>44</v>
      </c>
      <c r="B946">
        <v>1.89</v>
      </c>
      <c r="C946" s="15">
        <f t="shared" si="29"/>
        <v>6.2007874015748028</v>
      </c>
      <c r="D946">
        <v>0.06</v>
      </c>
      <c r="G946">
        <v>0.06</v>
      </c>
      <c r="J946">
        <v>17.38</v>
      </c>
      <c r="K946">
        <v>42.620000000000005</v>
      </c>
      <c r="L946" s="9">
        <f t="shared" si="30"/>
        <v>0.89014202172096912</v>
      </c>
    </row>
    <row r="947" spans="1:12" x14ac:dyDescent="0.45">
      <c r="A947" t="s">
        <v>44</v>
      </c>
      <c r="B947">
        <v>1.9</v>
      </c>
      <c r="C947" s="15">
        <f t="shared" si="29"/>
        <v>6.2335958005249346</v>
      </c>
      <c r="D947">
        <v>0.06</v>
      </c>
      <c r="G947">
        <v>0.06</v>
      </c>
      <c r="J947">
        <v>17.47</v>
      </c>
      <c r="K947">
        <v>42.53</v>
      </c>
      <c r="L947" s="9">
        <f t="shared" si="30"/>
        <v>0.88826232247284875</v>
      </c>
    </row>
    <row r="948" spans="1:12" x14ac:dyDescent="0.45">
      <c r="A948" t="s">
        <v>44</v>
      </c>
      <c r="B948">
        <v>1.91</v>
      </c>
      <c r="C948" s="15">
        <f t="shared" si="29"/>
        <v>6.2664041994750654</v>
      </c>
      <c r="D948">
        <v>0.06</v>
      </c>
      <c r="G948">
        <v>0.06</v>
      </c>
      <c r="J948">
        <v>17.559999999999999</v>
      </c>
      <c r="K948">
        <v>42.44</v>
      </c>
      <c r="L948" s="9">
        <f t="shared" si="30"/>
        <v>0.88638262322472838</v>
      </c>
    </row>
    <row r="949" spans="1:12" x14ac:dyDescent="0.45">
      <c r="A949" t="s">
        <v>44</v>
      </c>
      <c r="B949">
        <v>1.92</v>
      </c>
      <c r="C949" s="15">
        <f t="shared" si="29"/>
        <v>6.2992125984251972</v>
      </c>
      <c r="D949">
        <v>0.06</v>
      </c>
      <c r="G949">
        <v>0.06</v>
      </c>
      <c r="J949">
        <v>17.66</v>
      </c>
      <c r="K949">
        <v>42.34</v>
      </c>
      <c r="L949" s="9">
        <f t="shared" si="30"/>
        <v>0.8842940685045948</v>
      </c>
    </row>
    <row r="950" spans="1:12" x14ac:dyDescent="0.45">
      <c r="A950" t="s">
        <v>44</v>
      </c>
      <c r="B950">
        <v>1.93</v>
      </c>
      <c r="C950" s="15">
        <f t="shared" si="29"/>
        <v>6.3320209973753281</v>
      </c>
      <c r="D950">
        <v>0.06</v>
      </c>
      <c r="G950">
        <v>0.06</v>
      </c>
      <c r="J950">
        <v>17.75</v>
      </c>
      <c r="K950">
        <v>42.25</v>
      </c>
      <c r="L950" s="9">
        <f t="shared" si="30"/>
        <v>0.88241436925647443</v>
      </c>
    </row>
    <row r="951" spans="1:12" x14ac:dyDescent="0.45">
      <c r="A951" t="s">
        <v>44</v>
      </c>
      <c r="B951">
        <v>1.94</v>
      </c>
      <c r="C951" s="15">
        <f t="shared" si="29"/>
        <v>6.364829396325459</v>
      </c>
      <c r="D951">
        <v>0.06</v>
      </c>
      <c r="G951">
        <v>0.06</v>
      </c>
      <c r="J951">
        <v>17.84</v>
      </c>
      <c r="K951">
        <v>42.16</v>
      </c>
      <c r="L951" s="9">
        <f t="shared" si="30"/>
        <v>0.88053467000835406</v>
      </c>
    </row>
    <row r="952" spans="1:12" x14ac:dyDescent="0.45">
      <c r="A952" t="s">
        <v>44</v>
      </c>
      <c r="B952">
        <v>1.95</v>
      </c>
      <c r="C952" s="15">
        <f t="shared" si="29"/>
        <v>6.3976377952755907</v>
      </c>
      <c r="D952">
        <v>0.06</v>
      </c>
      <c r="G952">
        <v>0.06</v>
      </c>
      <c r="J952">
        <v>17.940000000000001</v>
      </c>
      <c r="K952">
        <v>42.06</v>
      </c>
      <c r="L952" s="9">
        <f t="shared" si="30"/>
        <v>0.87844611528822059</v>
      </c>
    </row>
    <row r="953" spans="1:12" x14ac:dyDescent="0.45">
      <c r="A953" t="s">
        <v>44</v>
      </c>
      <c r="B953">
        <v>1.96</v>
      </c>
      <c r="C953" s="15">
        <f t="shared" si="29"/>
        <v>6.4304461942257216</v>
      </c>
      <c r="D953">
        <v>0.06</v>
      </c>
      <c r="G953">
        <v>0.06</v>
      </c>
      <c r="J953">
        <v>18.03</v>
      </c>
      <c r="K953">
        <v>41.97</v>
      </c>
      <c r="L953" s="9">
        <f t="shared" si="30"/>
        <v>0.87656641604010022</v>
      </c>
    </row>
    <row r="954" spans="1:12" x14ac:dyDescent="0.45">
      <c r="A954" t="s">
        <v>44</v>
      </c>
      <c r="B954">
        <v>1.97</v>
      </c>
      <c r="C954" s="15">
        <f t="shared" si="29"/>
        <v>6.4632545931758534</v>
      </c>
      <c r="D954">
        <v>0.06</v>
      </c>
      <c r="G954">
        <v>0.06</v>
      </c>
      <c r="J954">
        <v>18.12</v>
      </c>
      <c r="K954">
        <v>41.879999999999995</v>
      </c>
      <c r="L954" s="9">
        <f t="shared" si="30"/>
        <v>0.87468671679197985</v>
      </c>
    </row>
    <row r="955" spans="1:12" x14ac:dyDescent="0.45">
      <c r="A955" t="s">
        <v>44</v>
      </c>
      <c r="B955">
        <v>1.98</v>
      </c>
      <c r="C955" s="15">
        <f t="shared" si="29"/>
        <v>6.4960629921259843</v>
      </c>
      <c r="D955">
        <v>0.06</v>
      </c>
      <c r="G955">
        <v>7.0000000000000007E-2</v>
      </c>
      <c r="J955">
        <v>18.21</v>
      </c>
      <c r="K955">
        <v>51.79</v>
      </c>
      <c r="L955" s="9">
        <f t="shared" si="30"/>
        <v>1.0816624895572262</v>
      </c>
    </row>
    <row r="956" spans="1:12" x14ac:dyDescent="0.45">
      <c r="A956" t="s">
        <v>44</v>
      </c>
      <c r="B956">
        <v>1.99</v>
      </c>
      <c r="C956" s="15">
        <f t="shared" si="29"/>
        <v>6.5288713910761151</v>
      </c>
      <c r="D956">
        <v>0.06</v>
      </c>
      <c r="G956">
        <v>7.0000000000000007E-2</v>
      </c>
      <c r="J956">
        <v>18.309999999999999</v>
      </c>
      <c r="K956">
        <v>51.69</v>
      </c>
      <c r="L956" s="9">
        <f t="shared" si="30"/>
        <v>1.0795739348370925</v>
      </c>
    </row>
    <row r="957" spans="1:12" x14ac:dyDescent="0.45">
      <c r="A957" t="s">
        <v>44</v>
      </c>
      <c r="B957">
        <v>2</v>
      </c>
      <c r="C957" s="15">
        <f t="shared" si="29"/>
        <v>6.5616797900262469</v>
      </c>
      <c r="D957">
        <v>0.06</v>
      </c>
      <c r="G957">
        <v>7.0000000000000007E-2</v>
      </c>
      <c r="J957">
        <v>18.399999999999999</v>
      </c>
      <c r="K957">
        <v>51.6</v>
      </c>
      <c r="L957" s="9">
        <f t="shared" si="30"/>
        <v>1.0776942355889725</v>
      </c>
    </row>
    <row r="958" spans="1:12" x14ac:dyDescent="0.45">
      <c r="A958" t="s">
        <v>44</v>
      </c>
      <c r="B958">
        <v>2.0099999999999998</v>
      </c>
      <c r="C958" s="15">
        <f t="shared" si="29"/>
        <v>6.5944881889763769</v>
      </c>
      <c r="D958">
        <v>0.06</v>
      </c>
      <c r="G958">
        <v>7.0000000000000007E-2</v>
      </c>
      <c r="J958">
        <v>18.489999999999998</v>
      </c>
      <c r="K958">
        <v>51.510000000000005</v>
      </c>
      <c r="L958" s="9">
        <f t="shared" si="30"/>
        <v>1.0758145363408522</v>
      </c>
    </row>
    <row r="959" spans="1:12" x14ac:dyDescent="0.45">
      <c r="A959" t="s">
        <v>44</v>
      </c>
      <c r="B959">
        <v>2.02</v>
      </c>
      <c r="C959" s="15">
        <f t="shared" si="29"/>
        <v>6.6272965879265096</v>
      </c>
      <c r="D959">
        <v>0.06</v>
      </c>
      <c r="G959">
        <v>7.0000000000000007E-2</v>
      </c>
      <c r="J959">
        <v>18.579999999999998</v>
      </c>
      <c r="K959">
        <v>51.42</v>
      </c>
      <c r="L959" s="9">
        <f t="shared" si="30"/>
        <v>1.0739348370927317</v>
      </c>
    </row>
    <row r="960" spans="1:12" x14ac:dyDescent="0.45">
      <c r="A960" t="s">
        <v>44</v>
      </c>
      <c r="B960">
        <v>2.0299999999999998</v>
      </c>
      <c r="C960" s="15">
        <f t="shared" si="29"/>
        <v>6.6601049868766395</v>
      </c>
      <c r="D960">
        <v>0.06</v>
      </c>
      <c r="G960">
        <v>7.0000000000000007E-2</v>
      </c>
      <c r="J960">
        <v>18.68</v>
      </c>
      <c r="K960">
        <v>51.32</v>
      </c>
      <c r="L960" s="9">
        <f t="shared" si="30"/>
        <v>1.071846282372598</v>
      </c>
    </row>
    <row r="961" spans="1:12" x14ac:dyDescent="0.45">
      <c r="A961" t="s">
        <v>44</v>
      </c>
      <c r="B961">
        <v>2.04</v>
      </c>
      <c r="C961" s="15">
        <f t="shared" si="29"/>
        <v>6.6929133858267713</v>
      </c>
      <c r="D961">
        <v>0.06</v>
      </c>
      <c r="G961">
        <v>7.0000000000000007E-2</v>
      </c>
      <c r="J961">
        <v>18.77</v>
      </c>
      <c r="K961">
        <v>51.230000000000004</v>
      </c>
      <c r="L961" s="9">
        <f t="shared" si="30"/>
        <v>1.0699665831244778</v>
      </c>
    </row>
    <row r="962" spans="1:12" x14ac:dyDescent="0.45">
      <c r="A962" t="s">
        <v>44</v>
      </c>
      <c r="B962">
        <v>2.0499999999999998</v>
      </c>
      <c r="C962" s="15">
        <f t="shared" si="29"/>
        <v>6.7257217847769031</v>
      </c>
      <c r="D962">
        <v>0.06</v>
      </c>
      <c r="G962">
        <v>7.0000000000000007E-2</v>
      </c>
      <c r="J962">
        <v>18.86</v>
      </c>
      <c r="K962">
        <v>51.14</v>
      </c>
      <c r="L962" s="9">
        <f t="shared" si="30"/>
        <v>1.0680868838763575</v>
      </c>
    </row>
    <row r="963" spans="1:12" x14ac:dyDescent="0.45">
      <c r="A963" t="s">
        <v>44</v>
      </c>
      <c r="B963">
        <v>2.06</v>
      </c>
      <c r="C963" s="15">
        <f t="shared" si="29"/>
        <v>6.758530183727034</v>
      </c>
      <c r="D963">
        <v>0.06</v>
      </c>
      <c r="G963">
        <v>7.0000000000000007E-2</v>
      </c>
      <c r="J963">
        <v>18.96</v>
      </c>
      <c r="K963">
        <v>51.04</v>
      </c>
      <c r="L963" s="9">
        <f t="shared" si="30"/>
        <v>1.0659983291562238</v>
      </c>
    </row>
    <row r="964" spans="1:12" x14ac:dyDescent="0.45">
      <c r="A964" t="s">
        <v>44</v>
      </c>
      <c r="B964">
        <v>2.0699999999999998</v>
      </c>
      <c r="C964" s="15">
        <f t="shared" si="29"/>
        <v>6.7913385826771657</v>
      </c>
      <c r="D964">
        <v>0.06</v>
      </c>
      <c r="G964">
        <v>7.0000000000000007E-2</v>
      </c>
      <c r="J964">
        <v>19.05</v>
      </c>
      <c r="K964">
        <v>50.95</v>
      </c>
      <c r="L964" s="9">
        <f t="shared" si="30"/>
        <v>1.0641186299081036</v>
      </c>
    </row>
    <row r="965" spans="1:12" x14ac:dyDescent="0.45">
      <c r="A965" t="s">
        <v>44</v>
      </c>
      <c r="B965">
        <v>2.08</v>
      </c>
      <c r="C965" s="15">
        <f t="shared" ref="C965:C1028" si="31">CONVERT(B965,"m","ft")</f>
        <v>6.8241469816272966</v>
      </c>
      <c r="D965">
        <v>0.06</v>
      </c>
      <c r="G965">
        <v>7.0000000000000007E-2</v>
      </c>
      <c r="J965">
        <v>19.14</v>
      </c>
      <c r="K965">
        <v>50.86</v>
      </c>
      <c r="L965" s="9">
        <f t="shared" ref="L965:L1028" si="32">K965/47.88</f>
        <v>1.0622389306599833</v>
      </c>
    </row>
    <row r="966" spans="1:12" x14ac:dyDescent="0.45">
      <c r="A966" t="s">
        <v>44</v>
      </c>
      <c r="B966">
        <v>2.09</v>
      </c>
      <c r="C966" s="15">
        <f t="shared" si="31"/>
        <v>6.8569553805774275</v>
      </c>
      <c r="D966">
        <v>0.06</v>
      </c>
      <c r="G966">
        <v>7.0000000000000007E-2</v>
      </c>
      <c r="J966">
        <v>19.23</v>
      </c>
      <c r="K966">
        <v>50.769999999999996</v>
      </c>
      <c r="L966" s="9">
        <f t="shared" si="32"/>
        <v>1.0603592314118628</v>
      </c>
    </row>
    <row r="967" spans="1:12" x14ac:dyDescent="0.45">
      <c r="A967" t="s">
        <v>44</v>
      </c>
      <c r="B967">
        <v>2.1</v>
      </c>
      <c r="C967" s="15">
        <f t="shared" si="31"/>
        <v>6.8897637795275593</v>
      </c>
      <c r="D967">
        <v>0.06</v>
      </c>
      <c r="G967">
        <v>7.0000000000000007E-2</v>
      </c>
      <c r="J967">
        <v>19.329999999999998</v>
      </c>
      <c r="K967">
        <v>50.67</v>
      </c>
      <c r="L967" s="9">
        <f t="shared" si="32"/>
        <v>1.0582706766917294</v>
      </c>
    </row>
    <row r="968" spans="1:12" x14ac:dyDescent="0.45">
      <c r="A968" t="s">
        <v>44</v>
      </c>
      <c r="B968">
        <v>2.11</v>
      </c>
      <c r="C968" s="15">
        <f t="shared" si="31"/>
        <v>6.9225721784776901</v>
      </c>
      <c r="D968">
        <v>0.06</v>
      </c>
      <c r="G968">
        <v>7.0000000000000007E-2</v>
      </c>
      <c r="J968">
        <v>19.420000000000002</v>
      </c>
      <c r="K968">
        <v>50.58</v>
      </c>
      <c r="L968" s="9">
        <f t="shared" si="32"/>
        <v>1.0563909774436089</v>
      </c>
    </row>
    <row r="969" spans="1:12" x14ac:dyDescent="0.45">
      <c r="A969" t="s">
        <v>44</v>
      </c>
      <c r="B969">
        <v>2.12</v>
      </c>
      <c r="C969" s="15">
        <f t="shared" si="31"/>
        <v>6.9553805774278219</v>
      </c>
      <c r="D969">
        <v>0.06</v>
      </c>
      <c r="G969">
        <v>7.0000000000000007E-2</v>
      </c>
      <c r="J969">
        <v>19.510000000000002</v>
      </c>
      <c r="K969">
        <v>50.489999999999995</v>
      </c>
      <c r="L969" s="9">
        <f t="shared" si="32"/>
        <v>1.0545112781954886</v>
      </c>
    </row>
    <row r="970" spans="1:12" x14ac:dyDescent="0.45">
      <c r="A970" t="s">
        <v>44</v>
      </c>
      <c r="B970">
        <v>2.13</v>
      </c>
      <c r="C970" s="15">
        <f t="shared" si="31"/>
        <v>6.9881889763779528</v>
      </c>
      <c r="D970">
        <v>0.06</v>
      </c>
      <c r="G970">
        <v>7.0000000000000007E-2</v>
      </c>
      <c r="J970">
        <v>19.61</v>
      </c>
      <c r="K970">
        <v>50.39</v>
      </c>
      <c r="L970" s="9">
        <f t="shared" si="32"/>
        <v>1.0524227234753549</v>
      </c>
    </row>
    <row r="971" spans="1:12" x14ac:dyDescent="0.45">
      <c r="A971" t="s">
        <v>44</v>
      </c>
      <c r="B971">
        <v>2.14</v>
      </c>
      <c r="C971" s="15">
        <f t="shared" si="31"/>
        <v>7.0209973753280837</v>
      </c>
      <c r="D971">
        <v>0.06</v>
      </c>
      <c r="G971">
        <v>7.0000000000000007E-2</v>
      </c>
      <c r="J971">
        <v>19.7</v>
      </c>
      <c r="K971">
        <v>50.3</v>
      </c>
      <c r="L971" s="9">
        <f t="shared" si="32"/>
        <v>1.0505430242272347</v>
      </c>
    </row>
    <row r="972" spans="1:12" x14ac:dyDescent="0.45">
      <c r="A972" t="s">
        <v>44</v>
      </c>
      <c r="B972">
        <v>2.15</v>
      </c>
      <c r="C972" s="15">
        <f t="shared" si="31"/>
        <v>7.0538057742782154</v>
      </c>
      <c r="D972">
        <v>0.06</v>
      </c>
      <c r="G972">
        <v>7.0000000000000007E-2</v>
      </c>
      <c r="J972">
        <v>19.79</v>
      </c>
      <c r="K972">
        <v>50.21</v>
      </c>
      <c r="L972" s="9">
        <f t="shared" si="32"/>
        <v>1.0486633249791144</v>
      </c>
    </row>
    <row r="973" spans="1:12" x14ac:dyDescent="0.45">
      <c r="A973" t="s">
        <v>44</v>
      </c>
      <c r="B973">
        <v>2.16</v>
      </c>
      <c r="C973" s="15">
        <f t="shared" si="31"/>
        <v>7.0866141732283463</v>
      </c>
      <c r="D973">
        <v>0.06</v>
      </c>
      <c r="G973">
        <v>7.0000000000000007E-2</v>
      </c>
      <c r="J973">
        <v>19.88</v>
      </c>
      <c r="K973">
        <v>50.120000000000005</v>
      </c>
      <c r="L973" s="9">
        <f t="shared" si="32"/>
        <v>1.0467836257309941</v>
      </c>
    </row>
    <row r="974" spans="1:12" x14ac:dyDescent="0.45">
      <c r="A974" t="s">
        <v>44</v>
      </c>
      <c r="B974">
        <v>2.17</v>
      </c>
      <c r="C974" s="15">
        <f t="shared" si="31"/>
        <v>7.1194225721784781</v>
      </c>
      <c r="D974">
        <v>0.06</v>
      </c>
      <c r="G974">
        <v>7.0000000000000007E-2</v>
      </c>
      <c r="J974">
        <v>19.98</v>
      </c>
      <c r="K974">
        <v>50.019999999999996</v>
      </c>
      <c r="L974" s="9">
        <f t="shared" si="32"/>
        <v>1.0446950710108605</v>
      </c>
    </row>
    <row r="975" spans="1:12" x14ac:dyDescent="0.45">
      <c r="A975" t="s">
        <v>44</v>
      </c>
      <c r="B975">
        <v>2.1800000000000002</v>
      </c>
      <c r="C975" s="15">
        <f t="shared" si="31"/>
        <v>7.1522309711286089</v>
      </c>
      <c r="D975">
        <v>7.0000000000000007E-2</v>
      </c>
      <c r="G975">
        <v>7.0000000000000007E-2</v>
      </c>
      <c r="J975">
        <v>20.07</v>
      </c>
      <c r="K975">
        <v>49.93</v>
      </c>
      <c r="L975" s="9">
        <f t="shared" si="32"/>
        <v>1.0428153717627402</v>
      </c>
    </row>
    <row r="976" spans="1:12" x14ac:dyDescent="0.45">
      <c r="A976" t="s">
        <v>44</v>
      </c>
      <c r="B976">
        <v>2.19</v>
      </c>
      <c r="C976" s="15">
        <f t="shared" si="31"/>
        <v>7.1850393700787398</v>
      </c>
      <c r="D976">
        <v>7.0000000000000007E-2</v>
      </c>
      <c r="G976">
        <v>7.0000000000000007E-2</v>
      </c>
      <c r="J976">
        <v>20.16</v>
      </c>
      <c r="K976">
        <v>49.84</v>
      </c>
      <c r="L976" s="9">
        <f t="shared" si="32"/>
        <v>1.0409356725146199</v>
      </c>
    </row>
    <row r="977" spans="1:12" x14ac:dyDescent="0.45">
      <c r="A977" t="s">
        <v>44</v>
      </c>
      <c r="B977">
        <v>2.2000000000000002</v>
      </c>
      <c r="C977" s="15">
        <f t="shared" si="31"/>
        <v>7.2178477690288716</v>
      </c>
      <c r="D977">
        <v>0.06</v>
      </c>
      <c r="G977">
        <v>7.0000000000000007E-2</v>
      </c>
      <c r="J977">
        <v>20.25</v>
      </c>
      <c r="K977">
        <v>49.75</v>
      </c>
      <c r="L977" s="9">
        <f t="shared" si="32"/>
        <v>1.0390559732664995</v>
      </c>
    </row>
    <row r="978" spans="1:12" x14ac:dyDescent="0.45">
      <c r="A978" t="s">
        <v>44</v>
      </c>
      <c r="B978">
        <v>2.21</v>
      </c>
      <c r="C978" s="15">
        <f t="shared" si="31"/>
        <v>7.2506561679790025</v>
      </c>
      <c r="D978">
        <v>0.06</v>
      </c>
      <c r="G978">
        <v>7.0000000000000007E-2</v>
      </c>
      <c r="J978">
        <v>20.350000000000001</v>
      </c>
      <c r="K978">
        <v>49.65</v>
      </c>
      <c r="L978" s="9">
        <f t="shared" si="32"/>
        <v>1.0369674185463658</v>
      </c>
    </row>
    <row r="979" spans="1:12" x14ac:dyDescent="0.45">
      <c r="A979" t="s">
        <v>44</v>
      </c>
      <c r="B979">
        <v>2.2200000000000002</v>
      </c>
      <c r="C979" s="15">
        <f t="shared" si="31"/>
        <v>7.2834645669291351</v>
      </c>
      <c r="D979">
        <v>0.06</v>
      </c>
      <c r="G979">
        <v>7.0000000000000007E-2</v>
      </c>
      <c r="J979">
        <v>20.440000000000001</v>
      </c>
      <c r="K979">
        <v>49.56</v>
      </c>
      <c r="L979" s="9">
        <f t="shared" si="32"/>
        <v>1.0350877192982455</v>
      </c>
    </row>
    <row r="980" spans="1:12" x14ac:dyDescent="0.45">
      <c r="A980" t="s">
        <v>44</v>
      </c>
      <c r="B980">
        <v>2.23</v>
      </c>
      <c r="C980" s="15">
        <f t="shared" si="31"/>
        <v>7.3162729658792651</v>
      </c>
      <c r="D980">
        <v>0.06</v>
      </c>
      <c r="G980">
        <v>7.0000000000000007E-2</v>
      </c>
      <c r="J980">
        <v>20.53</v>
      </c>
      <c r="K980">
        <v>49.47</v>
      </c>
      <c r="L980" s="9">
        <f t="shared" si="32"/>
        <v>1.0332080200501252</v>
      </c>
    </row>
    <row r="981" spans="1:12" x14ac:dyDescent="0.45">
      <c r="A981" t="s">
        <v>44</v>
      </c>
      <c r="B981">
        <v>2.2400000000000002</v>
      </c>
      <c r="C981" s="15">
        <f t="shared" si="31"/>
        <v>7.3490813648293978</v>
      </c>
      <c r="D981">
        <v>0.06</v>
      </c>
      <c r="G981">
        <v>7.0000000000000007E-2</v>
      </c>
      <c r="J981">
        <v>20.63</v>
      </c>
      <c r="K981">
        <v>49.370000000000005</v>
      </c>
      <c r="L981" s="9">
        <f t="shared" si="32"/>
        <v>1.0311194653299918</v>
      </c>
    </row>
    <row r="982" spans="1:12" x14ac:dyDescent="0.45">
      <c r="A982" t="s">
        <v>44</v>
      </c>
      <c r="B982">
        <v>2.25</v>
      </c>
      <c r="C982" s="15">
        <f t="shared" si="31"/>
        <v>7.3818897637795278</v>
      </c>
      <c r="D982">
        <v>0.06</v>
      </c>
      <c r="G982">
        <v>7.0000000000000007E-2</v>
      </c>
      <c r="J982">
        <v>20.72</v>
      </c>
      <c r="K982">
        <v>49.28</v>
      </c>
      <c r="L982" s="9">
        <f t="shared" si="32"/>
        <v>1.0292397660818713</v>
      </c>
    </row>
    <row r="983" spans="1:12" x14ac:dyDescent="0.45">
      <c r="A983" t="s">
        <v>44</v>
      </c>
      <c r="B983">
        <v>2.2599999999999998</v>
      </c>
      <c r="C983" s="15">
        <f t="shared" si="31"/>
        <v>7.4146981627296578</v>
      </c>
      <c r="D983">
        <v>7.0000000000000007E-2</v>
      </c>
      <c r="G983">
        <v>7.0000000000000007E-2</v>
      </c>
      <c r="J983">
        <v>20.81</v>
      </c>
      <c r="K983">
        <v>49.19</v>
      </c>
      <c r="L983" s="9">
        <f t="shared" si="32"/>
        <v>1.027360066833751</v>
      </c>
    </row>
    <row r="984" spans="1:12" x14ac:dyDescent="0.45">
      <c r="A984" t="s">
        <v>44</v>
      </c>
      <c r="B984">
        <v>2.27</v>
      </c>
      <c r="C984" s="15">
        <f t="shared" si="31"/>
        <v>7.4475065616797904</v>
      </c>
      <c r="D984">
        <v>0.06</v>
      </c>
      <c r="G984">
        <v>7.0000000000000007E-2</v>
      </c>
      <c r="J984">
        <v>20.9</v>
      </c>
      <c r="K984">
        <v>49.1</v>
      </c>
      <c r="L984" s="9">
        <f t="shared" si="32"/>
        <v>1.0254803675856308</v>
      </c>
    </row>
    <row r="985" spans="1:12" x14ac:dyDescent="0.45">
      <c r="A985" t="s">
        <v>44</v>
      </c>
      <c r="B985">
        <v>2.2799999999999998</v>
      </c>
      <c r="C985" s="15">
        <f t="shared" si="31"/>
        <v>7.4803149606299204</v>
      </c>
      <c r="D985">
        <v>0.06</v>
      </c>
      <c r="G985">
        <v>7.0000000000000007E-2</v>
      </c>
      <c r="J985">
        <v>21</v>
      </c>
      <c r="K985">
        <v>49</v>
      </c>
      <c r="L985" s="9">
        <f t="shared" si="32"/>
        <v>1.0233918128654971</v>
      </c>
    </row>
    <row r="986" spans="1:12" x14ac:dyDescent="0.45">
      <c r="A986" t="s">
        <v>44</v>
      </c>
      <c r="B986">
        <v>2.29</v>
      </c>
      <c r="C986" s="15">
        <f t="shared" si="31"/>
        <v>7.5131233595800522</v>
      </c>
      <c r="D986">
        <v>0.06</v>
      </c>
      <c r="G986">
        <v>7.0000000000000007E-2</v>
      </c>
      <c r="J986">
        <v>21.09</v>
      </c>
      <c r="K986">
        <v>48.91</v>
      </c>
      <c r="L986" s="9">
        <f t="shared" si="32"/>
        <v>1.0215121136173766</v>
      </c>
    </row>
    <row r="987" spans="1:12" x14ac:dyDescent="0.45">
      <c r="A987" t="s">
        <v>44</v>
      </c>
      <c r="B987">
        <v>2.2999999999999998</v>
      </c>
      <c r="C987" s="15">
        <f t="shared" si="31"/>
        <v>7.5459317585301839</v>
      </c>
      <c r="D987">
        <v>0.06</v>
      </c>
      <c r="G987">
        <v>7.0000000000000007E-2</v>
      </c>
      <c r="J987">
        <v>21.18</v>
      </c>
      <c r="K987">
        <v>48.82</v>
      </c>
      <c r="L987" s="9">
        <f t="shared" si="32"/>
        <v>1.0196324143692563</v>
      </c>
    </row>
    <row r="988" spans="1:12" x14ac:dyDescent="0.45">
      <c r="A988" t="s">
        <v>44</v>
      </c>
      <c r="B988">
        <v>2.31</v>
      </c>
      <c r="C988" s="15">
        <f t="shared" si="31"/>
        <v>7.5787401574803148</v>
      </c>
      <c r="D988">
        <v>7.0000000000000007E-2</v>
      </c>
      <c r="G988">
        <v>7.0000000000000007E-2</v>
      </c>
      <c r="J988">
        <v>21.27</v>
      </c>
      <c r="K988">
        <v>48.730000000000004</v>
      </c>
      <c r="L988" s="9">
        <f t="shared" si="32"/>
        <v>1.0177527151211363</v>
      </c>
    </row>
    <row r="989" spans="1:12" x14ac:dyDescent="0.45">
      <c r="A989" t="s">
        <v>44</v>
      </c>
      <c r="B989">
        <v>2.33</v>
      </c>
      <c r="C989" s="15">
        <f t="shared" si="31"/>
        <v>7.6443569553805775</v>
      </c>
      <c r="D989">
        <v>7.0000000000000007E-2</v>
      </c>
      <c r="G989">
        <v>0.08</v>
      </c>
      <c r="J989">
        <v>21.37</v>
      </c>
      <c r="K989">
        <v>58.629999999999995</v>
      </c>
      <c r="L989" s="9">
        <f t="shared" si="32"/>
        <v>1.224519632414369</v>
      </c>
    </row>
    <row r="990" spans="1:12" x14ac:dyDescent="0.45">
      <c r="A990" t="s">
        <v>44</v>
      </c>
      <c r="B990">
        <v>2.34</v>
      </c>
      <c r="C990" s="15">
        <f t="shared" si="31"/>
        <v>7.6771653543307083</v>
      </c>
      <c r="D990">
        <v>7.0000000000000007E-2</v>
      </c>
      <c r="G990">
        <v>7.0000000000000007E-2</v>
      </c>
      <c r="J990">
        <v>21.46</v>
      </c>
      <c r="K990">
        <v>48.54</v>
      </c>
      <c r="L990" s="9">
        <f t="shared" si="32"/>
        <v>1.0137844611528821</v>
      </c>
    </row>
    <row r="991" spans="1:12" x14ac:dyDescent="0.45">
      <c r="A991" t="s">
        <v>44</v>
      </c>
      <c r="B991">
        <v>2.35</v>
      </c>
      <c r="C991" s="15">
        <f t="shared" si="31"/>
        <v>7.7099737532808401</v>
      </c>
      <c r="D991">
        <v>7.0000000000000007E-2</v>
      </c>
      <c r="G991">
        <v>7.0000000000000007E-2</v>
      </c>
      <c r="J991">
        <v>21.55</v>
      </c>
      <c r="K991">
        <v>48.45</v>
      </c>
      <c r="L991" s="9">
        <f t="shared" si="32"/>
        <v>1.0119047619047619</v>
      </c>
    </row>
    <row r="992" spans="1:12" x14ac:dyDescent="0.45">
      <c r="A992" t="s">
        <v>44</v>
      </c>
      <c r="B992">
        <v>2.36</v>
      </c>
      <c r="C992" s="15">
        <f t="shared" si="31"/>
        <v>7.742782152230971</v>
      </c>
      <c r="D992">
        <v>7.0000000000000007E-2</v>
      </c>
      <c r="G992">
        <v>7.0000000000000007E-2</v>
      </c>
      <c r="J992">
        <v>21.65</v>
      </c>
      <c r="K992">
        <v>48.35</v>
      </c>
      <c r="L992" s="9">
        <f t="shared" si="32"/>
        <v>1.0098162071846282</v>
      </c>
    </row>
    <row r="993" spans="1:12" x14ac:dyDescent="0.45">
      <c r="A993" t="s">
        <v>44</v>
      </c>
      <c r="B993">
        <v>2.37</v>
      </c>
      <c r="C993" s="15">
        <f t="shared" si="31"/>
        <v>7.7755905511811028</v>
      </c>
      <c r="D993">
        <v>0.06</v>
      </c>
      <c r="G993">
        <v>7.0000000000000007E-2</v>
      </c>
      <c r="J993">
        <v>21.74</v>
      </c>
      <c r="K993">
        <v>48.260000000000005</v>
      </c>
      <c r="L993" s="9">
        <f t="shared" si="32"/>
        <v>1.0079365079365079</v>
      </c>
    </row>
    <row r="994" spans="1:12" x14ac:dyDescent="0.45">
      <c r="A994" t="s">
        <v>44</v>
      </c>
      <c r="B994">
        <v>2.38</v>
      </c>
      <c r="C994" s="15">
        <f t="shared" si="31"/>
        <v>7.8083989501312336</v>
      </c>
      <c r="D994">
        <v>7.0000000000000007E-2</v>
      </c>
      <c r="G994">
        <v>7.0000000000000007E-2</v>
      </c>
      <c r="J994">
        <v>21.83</v>
      </c>
      <c r="K994">
        <v>48.17</v>
      </c>
      <c r="L994" s="9">
        <f t="shared" si="32"/>
        <v>1.0060568086883876</v>
      </c>
    </row>
    <row r="995" spans="1:12" x14ac:dyDescent="0.45">
      <c r="A995" t="s">
        <v>44</v>
      </c>
      <c r="B995">
        <v>2.39</v>
      </c>
      <c r="C995" s="15">
        <f t="shared" si="31"/>
        <v>7.8412073490813645</v>
      </c>
      <c r="D995">
        <v>7.0000000000000007E-2</v>
      </c>
      <c r="G995">
        <v>0.08</v>
      </c>
      <c r="J995">
        <v>21.92</v>
      </c>
      <c r="K995">
        <v>58.08</v>
      </c>
      <c r="L995" s="9">
        <f t="shared" si="32"/>
        <v>1.213032581453634</v>
      </c>
    </row>
    <row r="996" spans="1:12" x14ac:dyDescent="0.45">
      <c r="A996" t="s">
        <v>44</v>
      </c>
      <c r="B996">
        <v>2.4</v>
      </c>
      <c r="C996" s="15">
        <f t="shared" si="31"/>
        <v>7.8740157480314963</v>
      </c>
      <c r="D996">
        <v>7.0000000000000007E-2</v>
      </c>
      <c r="G996">
        <v>0.08</v>
      </c>
      <c r="J996">
        <v>22.02</v>
      </c>
      <c r="K996">
        <v>57.980000000000004</v>
      </c>
      <c r="L996" s="9">
        <f t="shared" si="32"/>
        <v>1.2109440267335005</v>
      </c>
    </row>
    <row r="997" spans="1:12" x14ac:dyDescent="0.45">
      <c r="A997" t="s">
        <v>44</v>
      </c>
      <c r="B997">
        <v>2.41</v>
      </c>
      <c r="C997" s="15">
        <f t="shared" si="31"/>
        <v>7.9068241469816272</v>
      </c>
      <c r="D997">
        <v>7.0000000000000007E-2</v>
      </c>
      <c r="G997">
        <v>0.08</v>
      </c>
      <c r="J997">
        <v>22.11</v>
      </c>
      <c r="K997">
        <v>57.89</v>
      </c>
      <c r="L997" s="9">
        <f t="shared" si="32"/>
        <v>1.2090643274853801</v>
      </c>
    </row>
    <row r="998" spans="1:12" x14ac:dyDescent="0.45">
      <c r="A998" t="s">
        <v>44</v>
      </c>
      <c r="B998">
        <v>2.42</v>
      </c>
      <c r="C998" s="15">
        <f t="shared" si="31"/>
        <v>7.9396325459317589</v>
      </c>
      <c r="D998">
        <v>7.0000000000000007E-2</v>
      </c>
      <c r="G998">
        <v>0.08</v>
      </c>
      <c r="J998">
        <v>22.2</v>
      </c>
      <c r="K998">
        <v>57.8</v>
      </c>
      <c r="L998" s="9">
        <f t="shared" si="32"/>
        <v>1.2071846282372596</v>
      </c>
    </row>
    <row r="999" spans="1:12" x14ac:dyDescent="0.45">
      <c r="A999" t="s">
        <v>44</v>
      </c>
      <c r="B999">
        <v>2.4300000000000002</v>
      </c>
      <c r="C999" s="15">
        <f t="shared" si="31"/>
        <v>7.9724409448818898</v>
      </c>
      <c r="D999">
        <v>7.0000000000000007E-2</v>
      </c>
      <c r="G999">
        <v>0.08</v>
      </c>
      <c r="J999">
        <v>22.29</v>
      </c>
      <c r="K999">
        <v>57.71</v>
      </c>
      <c r="L999" s="9">
        <f t="shared" si="32"/>
        <v>1.2053049289891395</v>
      </c>
    </row>
    <row r="1000" spans="1:12" x14ac:dyDescent="0.45">
      <c r="A1000" t="s">
        <v>44</v>
      </c>
      <c r="B1000">
        <v>2.44</v>
      </c>
      <c r="C1000" s="15">
        <f t="shared" si="31"/>
        <v>8.0052493438320216</v>
      </c>
      <c r="D1000">
        <v>7.0000000000000007E-2</v>
      </c>
      <c r="G1000">
        <v>0.08</v>
      </c>
      <c r="J1000">
        <v>22.39</v>
      </c>
      <c r="K1000">
        <v>57.61</v>
      </c>
      <c r="L1000" s="9">
        <f t="shared" si="32"/>
        <v>1.2032163742690059</v>
      </c>
    </row>
    <row r="1001" spans="1:12" x14ac:dyDescent="0.45">
      <c r="A1001" t="s">
        <v>44</v>
      </c>
      <c r="B1001">
        <v>2.4500000000000002</v>
      </c>
      <c r="C1001" s="15">
        <f t="shared" si="31"/>
        <v>8.0380577427821525</v>
      </c>
      <c r="D1001">
        <v>7.0000000000000007E-2</v>
      </c>
      <c r="G1001">
        <v>0.08</v>
      </c>
      <c r="J1001">
        <v>22.48</v>
      </c>
      <c r="K1001">
        <v>57.519999999999996</v>
      </c>
      <c r="L1001" s="9">
        <f t="shared" si="32"/>
        <v>1.2013366750208854</v>
      </c>
    </row>
    <row r="1002" spans="1:12" x14ac:dyDescent="0.45">
      <c r="A1002" t="s">
        <v>44</v>
      </c>
      <c r="B1002">
        <v>2.46</v>
      </c>
      <c r="C1002" s="15">
        <f t="shared" si="31"/>
        <v>8.0708661417322833</v>
      </c>
      <c r="D1002">
        <v>7.0000000000000007E-2</v>
      </c>
      <c r="G1002">
        <v>0.08</v>
      </c>
      <c r="J1002">
        <v>22.57</v>
      </c>
      <c r="K1002">
        <v>57.43</v>
      </c>
      <c r="L1002" s="9">
        <f t="shared" si="32"/>
        <v>1.1994569757727651</v>
      </c>
    </row>
    <row r="1003" spans="1:12" x14ac:dyDescent="0.45">
      <c r="A1003" t="s">
        <v>44</v>
      </c>
      <c r="B1003">
        <v>2.4700000000000002</v>
      </c>
      <c r="C1003" s="15">
        <f t="shared" si="31"/>
        <v>8.103674540682416</v>
      </c>
      <c r="D1003">
        <v>7.0000000000000007E-2</v>
      </c>
      <c r="G1003">
        <v>0.08</v>
      </c>
      <c r="J1003">
        <v>22.67</v>
      </c>
      <c r="K1003">
        <v>57.33</v>
      </c>
      <c r="L1003" s="9">
        <f t="shared" si="32"/>
        <v>1.1973684210526314</v>
      </c>
    </row>
    <row r="1004" spans="1:12" x14ac:dyDescent="0.45">
      <c r="A1004" t="s">
        <v>44</v>
      </c>
      <c r="B1004">
        <v>2.48</v>
      </c>
      <c r="C1004" s="15">
        <f t="shared" si="31"/>
        <v>8.1364829396325451</v>
      </c>
      <c r="D1004">
        <v>7.0000000000000007E-2</v>
      </c>
      <c r="G1004">
        <v>0.08</v>
      </c>
      <c r="J1004">
        <v>22.76</v>
      </c>
      <c r="K1004">
        <v>57.239999999999995</v>
      </c>
      <c r="L1004" s="9">
        <f t="shared" si="32"/>
        <v>1.1954887218045112</v>
      </c>
    </row>
    <row r="1005" spans="1:12" x14ac:dyDescent="0.45">
      <c r="A1005" t="s">
        <v>44</v>
      </c>
      <c r="B1005">
        <v>2.4900000000000002</v>
      </c>
      <c r="C1005" s="15">
        <f t="shared" si="31"/>
        <v>8.1692913385826778</v>
      </c>
      <c r="D1005">
        <v>7.0000000000000007E-2</v>
      </c>
      <c r="G1005">
        <v>0.08</v>
      </c>
      <c r="J1005">
        <v>22.85</v>
      </c>
      <c r="K1005">
        <v>57.15</v>
      </c>
      <c r="L1005" s="9">
        <f t="shared" si="32"/>
        <v>1.1936090225563909</v>
      </c>
    </row>
    <row r="1006" spans="1:12" x14ac:dyDescent="0.45">
      <c r="A1006" t="s">
        <v>44</v>
      </c>
      <c r="B1006">
        <v>2.5</v>
      </c>
      <c r="C1006" s="15">
        <f t="shared" si="31"/>
        <v>8.2020997375328086</v>
      </c>
      <c r="D1006">
        <v>7.0000000000000007E-2</v>
      </c>
      <c r="G1006">
        <v>0.08</v>
      </c>
      <c r="J1006">
        <v>22.94</v>
      </c>
      <c r="K1006">
        <v>57.06</v>
      </c>
      <c r="L1006" s="9">
        <f t="shared" si="32"/>
        <v>1.1917293233082706</v>
      </c>
    </row>
    <row r="1007" spans="1:12" x14ac:dyDescent="0.45">
      <c r="A1007" t="s">
        <v>44</v>
      </c>
      <c r="B1007">
        <v>2.5099999999999998</v>
      </c>
      <c r="C1007" s="15">
        <f t="shared" si="31"/>
        <v>8.2349081364829377</v>
      </c>
      <c r="D1007">
        <v>7.0000000000000007E-2</v>
      </c>
      <c r="G1007">
        <v>0.08</v>
      </c>
      <c r="J1007">
        <v>23.04</v>
      </c>
      <c r="K1007">
        <v>56.96</v>
      </c>
      <c r="L1007" s="9">
        <f t="shared" si="32"/>
        <v>1.1896407685881369</v>
      </c>
    </row>
    <row r="1008" spans="1:12" x14ac:dyDescent="0.45">
      <c r="A1008" t="s">
        <v>44</v>
      </c>
      <c r="B1008">
        <v>2.52</v>
      </c>
      <c r="C1008" s="15">
        <f t="shared" si="31"/>
        <v>8.2677165354330704</v>
      </c>
      <c r="D1008">
        <v>7.0000000000000007E-2</v>
      </c>
      <c r="G1008">
        <v>0.08</v>
      </c>
      <c r="J1008">
        <v>23.13</v>
      </c>
      <c r="K1008">
        <v>56.870000000000005</v>
      </c>
      <c r="L1008" s="9">
        <f t="shared" si="32"/>
        <v>1.1877610693400167</v>
      </c>
    </row>
    <row r="1009" spans="1:12" x14ac:dyDescent="0.45">
      <c r="A1009" t="s">
        <v>44</v>
      </c>
      <c r="B1009">
        <v>2.5299999999999998</v>
      </c>
      <c r="C1009" s="15">
        <f t="shared" si="31"/>
        <v>8.3005249343832013</v>
      </c>
      <c r="D1009">
        <v>7.0000000000000007E-2</v>
      </c>
      <c r="G1009">
        <v>0.08</v>
      </c>
      <c r="J1009">
        <v>23.22</v>
      </c>
      <c r="K1009">
        <v>56.78</v>
      </c>
      <c r="L1009" s="9">
        <f t="shared" si="32"/>
        <v>1.1858813700918964</v>
      </c>
    </row>
    <row r="1010" spans="1:12" x14ac:dyDescent="0.45">
      <c r="A1010" t="s">
        <v>44</v>
      </c>
      <c r="B1010">
        <v>2.54</v>
      </c>
      <c r="C1010" s="15">
        <f t="shared" si="31"/>
        <v>8.3333333333333339</v>
      </c>
      <c r="D1010">
        <v>7.0000000000000007E-2</v>
      </c>
      <c r="G1010">
        <v>0.08</v>
      </c>
      <c r="J1010">
        <v>23.32</v>
      </c>
      <c r="K1010">
        <v>56.68</v>
      </c>
      <c r="L1010" s="9">
        <f t="shared" si="32"/>
        <v>1.1837928153717627</v>
      </c>
    </row>
    <row r="1011" spans="1:12" x14ac:dyDescent="0.45">
      <c r="A1011" t="s">
        <v>44</v>
      </c>
      <c r="B1011">
        <v>2.5499999999999998</v>
      </c>
      <c r="C1011" s="15">
        <f t="shared" si="31"/>
        <v>8.3661417322834648</v>
      </c>
      <c r="D1011">
        <v>7.0000000000000007E-2</v>
      </c>
      <c r="G1011">
        <v>0.08</v>
      </c>
      <c r="J1011">
        <v>23.41</v>
      </c>
      <c r="K1011">
        <v>56.59</v>
      </c>
      <c r="L1011" s="9">
        <f t="shared" si="32"/>
        <v>1.1819131161236425</v>
      </c>
    </row>
    <row r="1012" spans="1:12" x14ac:dyDescent="0.45">
      <c r="A1012" t="s">
        <v>44</v>
      </c>
      <c r="B1012">
        <v>2.56</v>
      </c>
      <c r="C1012" s="15">
        <f t="shared" si="31"/>
        <v>8.3989501312335957</v>
      </c>
      <c r="D1012">
        <v>7.0000000000000007E-2</v>
      </c>
      <c r="G1012">
        <v>0.08</v>
      </c>
      <c r="J1012">
        <v>23.5</v>
      </c>
      <c r="K1012">
        <v>56.5</v>
      </c>
      <c r="L1012" s="9">
        <f t="shared" si="32"/>
        <v>1.180033416875522</v>
      </c>
    </row>
    <row r="1013" spans="1:12" x14ac:dyDescent="0.45">
      <c r="A1013" t="s">
        <v>44</v>
      </c>
      <c r="B1013">
        <v>2.57</v>
      </c>
      <c r="C1013" s="15">
        <f t="shared" si="31"/>
        <v>8.4317585301837266</v>
      </c>
      <c r="D1013">
        <v>7.0000000000000007E-2</v>
      </c>
      <c r="G1013">
        <v>0.08</v>
      </c>
      <c r="J1013">
        <v>23.59</v>
      </c>
      <c r="K1013">
        <v>56.41</v>
      </c>
      <c r="L1013" s="9">
        <f t="shared" si="32"/>
        <v>1.1781537176274017</v>
      </c>
    </row>
    <row r="1014" spans="1:12" x14ac:dyDescent="0.45">
      <c r="A1014" t="s">
        <v>44</v>
      </c>
      <c r="B1014">
        <v>2.58</v>
      </c>
      <c r="C1014" s="15">
        <f t="shared" si="31"/>
        <v>8.4645669291338574</v>
      </c>
      <c r="D1014">
        <v>0.08</v>
      </c>
      <c r="G1014">
        <v>0.08</v>
      </c>
      <c r="J1014">
        <v>23.69</v>
      </c>
      <c r="K1014">
        <v>56.31</v>
      </c>
      <c r="L1014" s="9">
        <f t="shared" si="32"/>
        <v>1.1760651629072683</v>
      </c>
    </row>
    <row r="1015" spans="1:12" x14ac:dyDescent="0.45">
      <c r="A1015" t="s">
        <v>44</v>
      </c>
      <c r="B1015">
        <v>2.59</v>
      </c>
      <c r="C1015" s="15">
        <f t="shared" si="31"/>
        <v>8.4973753280839901</v>
      </c>
      <c r="D1015">
        <v>7.0000000000000007E-2</v>
      </c>
      <c r="G1015">
        <v>0.08</v>
      </c>
      <c r="J1015">
        <v>23.78</v>
      </c>
      <c r="K1015">
        <v>56.22</v>
      </c>
      <c r="L1015" s="9">
        <f t="shared" si="32"/>
        <v>1.1741854636591478</v>
      </c>
    </row>
    <row r="1016" spans="1:12" x14ac:dyDescent="0.45">
      <c r="A1016" t="s">
        <v>44</v>
      </c>
      <c r="B1016">
        <v>2.6</v>
      </c>
      <c r="C1016" s="15">
        <f t="shared" si="31"/>
        <v>8.530183727034121</v>
      </c>
      <c r="D1016">
        <v>7.0000000000000007E-2</v>
      </c>
      <c r="G1016">
        <v>0.08</v>
      </c>
      <c r="J1016">
        <v>23.87</v>
      </c>
      <c r="K1016">
        <v>56.129999999999995</v>
      </c>
      <c r="L1016" s="9">
        <f t="shared" si="32"/>
        <v>1.1723057644110275</v>
      </c>
    </row>
    <row r="1017" spans="1:12" x14ac:dyDescent="0.45">
      <c r="A1017" t="s">
        <v>44</v>
      </c>
      <c r="B1017">
        <v>2.61</v>
      </c>
      <c r="C1017" s="15">
        <f t="shared" si="31"/>
        <v>8.5629921259842519</v>
      </c>
      <c r="D1017">
        <v>7.0000000000000007E-2</v>
      </c>
      <c r="G1017">
        <v>0.08</v>
      </c>
      <c r="J1017">
        <v>23.96</v>
      </c>
      <c r="K1017">
        <v>56.04</v>
      </c>
      <c r="L1017" s="9">
        <f t="shared" si="32"/>
        <v>1.1704260651629073</v>
      </c>
    </row>
    <row r="1018" spans="1:12" x14ac:dyDescent="0.45">
      <c r="A1018" t="s">
        <v>44</v>
      </c>
      <c r="B1018">
        <v>2.62</v>
      </c>
      <c r="C1018" s="15">
        <f t="shared" si="31"/>
        <v>8.5958005249343827</v>
      </c>
      <c r="D1018">
        <v>7.0000000000000007E-2</v>
      </c>
      <c r="G1018">
        <v>0.08</v>
      </c>
      <c r="J1018">
        <v>24.06</v>
      </c>
      <c r="K1018">
        <v>55.94</v>
      </c>
      <c r="L1018" s="9">
        <f t="shared" si="32"/>
        <v>1.1683375104427736</v>
      </c>
    </row>
    <row r="1019" spans="1:12" x14ac:dyDescent="0.45">
      <c r="A1019" t="s">
        <v>44</v>
      </c>
      <c r="B1019">
        <v>2.63</v>
      </c>
      <c r="C1019" s="15">
        <f t="shared" si="31"/>
        <v>8.6286089238845136</v>
      </c>
      <c r="D1019">
        <v>7.0000000000000007E-2</v>
      </c>
      <c r="G1019">
        <v>0.08</v>
      </c>
      <c r="J1019">
        <v>24.15</v>
      </c>
      <c r="K1019">
        <v>55.85</v>
      </c>
      <c r="L1019" s="9">
        <f t="shared" si="32"/>
        <v>1.1664578111946533</v>
      </c>
    </row>
    <row r="1020" spans="1:12" x14ac:dyDescent="0.45">
      <c r="A1020" t="s">
        <v>44</v>
      </c>
      <c r="B1020">
        <v>2.64</v>
      </c>
      <c r="C1020" s="15">
        <f t="shared" si="31"/>
        <v>8.6614173228346463</v>
      </c>
      <c r="D1020">
        <v>7.0000000000000007E-2</v>
      </c>
      <c r="G1020">
        <v>0.08</v>
      </c>
      <c r="J1020">
        <v>24.24</v>
      </c>
      <c r="K1020">
        <v>55.760000000000005</v>
      </c>
      <c r="L1020" s="9">
        <f t="shared" si="32"/>
        <v>1.164578111946533</v>
      </c>
    </row>
    <row r="1021" spans="1:12" x14ac:dyDescent="0.45">
      <c r="A1021" t="s">
        <v>44</v>
      </c>
      <c r="B1021">
        <v>2.65</v>
      </c>
      <c r="C1021" s="15">
        <f t="shared" si="31"/>
        <v>8.6942257217847771</v>
      </c>
      <c r="D1021">
        <v>7.0000000000000007E-2</v>
      </c>
      <c r="G1021">
        <v>0.08</v>
      </c>
      <c r="J1021">
        <v>24.34</v>
      </c>
      <c r="K1021">
        <v>55.66</v>
      </c>
      <c r="L1021" s="9">
        <f t="shared" si="32"/>
        <v>1.1624895572263991</v>
      </c>
    </row>
    <row r="1022" spans="1:12" x14ac:dyDescent="0.45">
      <c r="A1022" t="s">
        <v>44</v>
      </c>
      <c r="B1022">
        <v>2.66</v>
      </c>
      <c r="C1022" s="15">
        <f t="shared" si="31"/>
        <v>8.727034120734908</v>
      </c>
      <c r="D1022">
        <v>0.08</v>
      </c>
      <c r="G1022">
        <v>0.08</v>
      </c>
      <c r="J1022">
        <v>24.43</v>
      </c>
      <c r="K1022">
        <v>55.57</v>
      </c>
      <c r="L1022" s="9">
        <f t="shared" si="32"/>
        <v>1.1606098579782789</v>
      </c>
    </row>
    <row r="1023" spans="1:12" x14ac:dyDescent="0.45">
      <c r="A1023" t="s">
        <v>44</v>
      </c>
      <c r="B1023">
        <v>2.67</v>
      </c>
      <c r="C1023" s="15">
        <f t="shared" si="31"/>
        <v>8.7598425196850389</v>
      </c>
      <c r="D1023">
        <v>7.0000000000000007E-2</v>
      </c>
      <c r="G1023">
        <v>0.09</v>
      </c>
      <c r="J1023">
        <v>24.52</v>
      </c>
      <c r="K1023">
        <v>65.48</v>
      </c>
      <c r="L1023" s="9">
        <f t="shared" si="32"/>
        <v>1.3675856307435255</v>
      </c>
    </row>
    <row r="1024" spans="1:12" x14ac:dyDescent="0.45">
      <c r="A1024" t="s">
        <v>44</v>
      </c>
      <c r="B1024">
        <v>2.68</v>
      </c>
      <c r="C1024" s="15">
        <f t="shared" si="31"/>
        <v>8.7926509186351698</v>
      </c>
      <c r="D1024">
        <v>0.08</v>
      </c>
      <c r="G1024">
        <v>0.08</v>
      </c>
      <c r="J1024">
        <v>24.61</v>
      </c>
      <c r="K1024">
        <v>55.39</v>
      </c>
      <c r="L1024" s="9">
        <f t="shared" si="32"/>
        <v>1.1568504594820384</v>
      </c>
    </row>
    <row r="1025" spans="1:12" x14ac:dyDescent="0.45">
      <c r="A1025" t="s">
        <v>44</v>
      </c>
      <c r="B1025">
        <v>2.69</v>
      </c>
      <c r="C1025" s="15">
        <f t="shared" si="31"/>
        <v>8.8254593175853024</v>
      </c>
      <c r="D1025">
        <v>0.08</v>
      </c>
      <c r="G1025">
        <v>0.09</v>
      </c>
      <c r="J1025">
        <v>24.71</v>
      </c>
      <c r="K1025">
        <v>65.289999999999992</v>
      </c>
      <c r="L1025" s="9">
        <f t="shared" si="32"/>
        <v>1.3636173767752713</v>
      </c>
    </row>
    <row r="1026" spans="1:12" x14ac:dyDescent="0.45">
      <c r="A1026" t="s">
        <v>44</v>
      </c>
      <c r="B1026">
        <v>2.7</v>
      </c>
      <c r="C1026" s="15">
        <f t="shared" si="31"/>
        <v>8.8582677165354333</v>
      </c>
      <c r="D1026">
        <v>0.08</v>
      </c>
      <c r="G1026">
        <v>0.09</v>
      </c>
      <c r="J1026">
        <v>24.8</v>
      </c>
      <c r="K1026">
        <v>65.2</v>
      </c>
      <c r="L1026" s="9">
        <f t="shared" si="32"/>
        <v>1.3617376775271512</v>
      </c>
    </row>
    <row r="1027" spans="1:12" x14ac:dyDescent="0.45">
      <c r="A1027" t="s">
        <v>44</v>
      </c>
      <c r="B1027">
        <v>2.71</v>
      </c>
      <c r="C1027" s="15">
        <f t="shared" si="31"/>
        <v>8.8910761154855642</v>
      </c>
      <c r="D1027">
        <v>0.08</v>
      </c>
      <c r="G1027">
        <v>0.09</v>
      </c>
      <c r="J1027">
        <v>24.89</v>
      </c>
      <c r="K1027">
        <v>65.11</v>
      </c>
      <c r="L1027" s="9">
        <f t="shared" si="32"/>
        <v>1.3598579782790308</v>
      </c>
    </row>
    <row r="1028" spans="1:12" x14ac:dyDescent="0.45">
      <c r="A1028" t="s">
        <v>44</v>
      </c>
      <c r="B1028">
        <v>2.72</v>
      </c>
      <c r="C1028" s="15">
        <f t="shared" si="31"/>
        <v>8.9238845144356969</v>
      </c>
      <c r="D1028">
        <v>0.08</v>
      </c>
      <c r="G1028">
        <v>0.09</v>
      </c>
      <c r="J1028">
        <v>24.98</v>
      </c>
      <c r="K1028">
        <v>65.02</v>
      </c>
      <c r="L1028" s="9">
        <f t="shared" si="32"/>
        <v>1.3579782790309105</v>
      </c>
    </row>
    <row r="1029" spans="1:12" x14ac:dyDescent="0.45">
      <c r="A1029" t="s">
        <v>44</v>
      </c>
      <c r="B1029">
        <v>2.73</v>
      </c>
      <c r="C1029" s="15">
        <f t="shared" ref="C1029:C1092" si="33">CONVERT(B1029,"m","ft")</f>
        <v>8.956692913385826</v>
      </c>
      <c r="D1029">
        <v>0.08</v>
      </c>
      <c r="G1029">
        <v>0.09</v>
      </c>
      <c r="J1029">
        <v>25.08</v>
      </c>
      <c r="K1029">
        <v>64.92</v>
      </c>
      <c r="L1029" s="9">
        <f t="shared" ref="L1029:L1092" si="34">K1029/47.88</f>
        <v>1.3558897243107768</v>
      </c>
    </row>
    <row r="1030" spans="1:12" x14ac:dyDescent="0.45">
      <c r="A1030" t="s">
        <v>44</v>
      </c>
      <c r="B1030">
        <v>2.74</v>
      </c>
      <c r="C1030" s="15">
        <f t="shared" si="33"/>
        <v>8.9895013123359586</v>
      </c>
      <c r="D1030">
        <v>0.08</v>
      </c>
      <c r="G1030">
        <v>0.09</v>
      </c>
      <c r="J1030">
        <v>25.17</v>
      </c>
      <c r="K1030">
        <v>64.83</v>
      </c>
      <c r="L1030" s="9">
        <f t="shared" si="34"/>
        <v>1.3540100250626566</v>
      </c>
    </row>
    <row r="1031" spans="1:12" x14ac:dyDescent="0.45">
      <c r="A1031" t="s">
        <v>44</v>
      </c>
      <c r="B1031">
        <v>2.75</v>
      </c>
      <c r="C1031" s="15">
        <f t="shared" si="33"/>
        <v>9.0223097112860895</v>
      </c>
      <c r="D1031">
        <v>0.08</v>
      </c>
      <c r="G1031">
        <v>0.09</v>
      </c>
      <c r="J1031">
        <v>25.26</v>
      </c>
      <c r="K1031">
        <v>64.739999999999995</v>
      </c>
      <c r="L1031" s="9">
        <f t="shared" si="34"/>
        <v>1.3521303258145361</v>
      </c>
    </row>
    <row r="1032" spans="1:12" x14ac:dyDescent="0.45">
      <c r="A1032" t="s">
        <v>44</v>
      </c>
      <c r="B1032">
        <v>2.76</v>
      </c>
      <c r="C1032" s="15">
        <f t="shared" si="33"/>
        <v>9.0551181102362186</v>
      </c>
      <c r="D1032">
        <v>0.08</v>
      </c>
      <c r="G1032">
        <v>0.09</v>
      </c>
      <c r="J1032">
        <v>25.36</v>
      </c>
      <c r="K1032">
        <v>64.64</v>
      </c>
      <c r="L1032" s="9">
        <f t="shared" si="34"/>
        <v>1.3500417710944026</v>
      </c>
    </row>
    <row r="1033" spans="1:12" x14ac:dyDescent="0.45">
      <c r="A1033" t="s">
        <v>44</v>
      </c>
      <c r="B1033">
        <v>2.77</v>
      </c>
      <c r="C1033" s="15">
        <f t="shared" si="33"/>
        <v>9.0879265091863513</v>
      </c>
      <c r="D1033">
        <v>0.08</v>
      </c>
      <c r="G1033">
        <v>0.09</v>
      </c>
      <c r="J1033">
        <v>25.45</v>
      </c>
      <c r="K1033">
        <v>64.55</v>
      </c>
      <c r="L1033" s="9">
        <f t="shared" si="34"/>
        <v>1.3481620718462823</v>
      </c>
    </row>
    <row r="1034" spans="1:12" x14ac:dyDescent="0.45">
      <c r="A1034" t="s">
        <v>44</v>
      </c>
      <c r="B1034">
        <v>2.78</v>
      </c>
      <c r="C1034" s="15">
        <f t="shared" si="33"/>
        <v>9.1207349081364821</v>
      </c>
      <c r="D1034">
        <v>0.08</v>
      </c>
      <c r="G1034">
        <v>0.09</v>
      </c>
      <c r="J1034">
        <v>25.54</v>
      </c>
      <c r="K1034">
        <v>64.460000000000008</v>
      </c>
      <c r="L1034" s="9">
        <f t="shared" si="34"/>
        <v>1.3462823725981621</v>
      </c>
    </row>
    <row r="1035" spans="1:12" x14ac:dyDescent="0.45">
      <c r="A1035" t="s">
        <v>44</v>
      </c>
      <c r="B1035">
        <v>2.79</v>
      </c>
      <c r="C1035" s="15">
        <f t="shared" si="33"/>
        <v>9.1535433070866148</v>
      </c>
      <c r="D1035">
        <v>0.08</v>
      </c>
      <c r="G1035">
        <v>0.09</v>
      </c>
      <c r="J1035">
        <v>25.63</v>
      </c>
      <c r="K1035">
        <v>64.37</v>
      </c>
      <c r="L1035" s="9">
        <f t="shared" si="34"/>
        <v>1.3444026733500418</v>
      </c>
    </row>
    <row r="1036" spans="1:12" x14ac:dyDescent="0.45">
      <c r="A1036" t="s">
        <v>44</v>
      </c>
      <c r="B1036">
        <v>2.8</v>
      </c>
      <c r="C1036" s="15">
        <f t="shared" si="33"/>
        <v>9.1863517060367457</v>
      </c>
      <c r="D1036">
        <v>0.08</v>
      </c>
      <c r="G1036">
        <v>0.09</v>
      </c>
      <c r="J1036">
        <v>25.73</v>
      </c>
      <c r="K1036">
        <v>64.27</v>
      </c>
      <c r="L1036" s="9">
        <f t="shared" si="34"/>
        <v>1.3423141186299079</v>
      </c>
    </row>
    <row r="1037" spans="1:12" x14ac:dyDescent="0.45">
      <c r="A1037" t="s">
        <v>44</v>
      </c>
      <c r="B1037">
        <v>2.81</v>
      </c>
      <c r="C1037" s="15">
        <f t="shared" si="33"/>
        <v>9.2191601049868765</v>
      </c>
      <c r="D1037">
        <v>0.08</v>
      </c>
      <c r="G1037">
        <v>0.09</v>
      </c>
      <c r="J1037">
        <v>25.82</v>
      </c>
      <c r="K1037">
        <v>64.180000000000007</v>
      </c>
      <c r="L1037" s="9">
        <f t="shared" si="34"/>
        <v>1.3404344193817879</v>
      </c>
    </row>
    <row r="1038" spans="1:12" x14ac:dyDescent="0.45">
      <c r="A1038" t="s">
        <v>44</v>
      </c>
      <c r="B1038">
        <v>2.82</v>
      </c>
      <c r="C1038" s="15">
        <f t="shared" si="33"/>
        <v>9.2519685039370074</v>
      </c>
      <c r="D1038">
        <v>0.08</v>
      </c>
      <c r="G1038">
        <v>0.09</v>
      </c>
      <c r="J1038">
        <v>25.91</v>
      </c>
      <c r="K1038">
        <v>64.09</v>
      </c>
      <c r="L1038" s="9">
        <f t="shared" si="34"/>
        <v>1.3385547201336676</v>
      </c>
    </row>
    <row r="1039" spans="1:12" x14ac:dyDescent="0.45">
      <c r="A1039" t="s">
        <v>44</v>
      </c>
      <c r="B1039">
        <v>2.83</v>
      </c>
      <c r="C1039" s="15">
        <f t="shared" si="33"/>
        <v>9.2847769028871383</v>
      </c>
      <c r="D1039">
        <v>0.08</v>
      </c>
      <c r="G1039">
        <v>0.09</v>
      </c>
      <c r="J1039">
        <v>26.01</v>
      </c>
      <c r="K1039">
        <v>63.989999999999995</v>
      </c>
      <c r="L1039" s="9">
        <f t="shared" si="34"/>
        <v>1.3364661654135337</v>
      </c>
    </row>
    <row r="1040" spans="1:12" x14ac:dyDescent="0.45">
      <c r="A1040" t="s">
        <v>44</v>
      </c>
      <c r="B1040">
        <v>2.84</v>
      </c>
      <c r="C1040" s="15">
        <f t="shared" si="33"/>
        <v>9.317585301837271</v>
      </c>
      <c r="D1040">
        <v>0.08</v>
      </c>
      <c r="G1040">
        <v>0.09</v>
      </c>
      <c r="J1040">
        <v>26.1</v>
      </c>
      <c r="K1040">
        <v>63.9</v>
      </c>
      <c r="L1040" s="9">
        <f t="shared" si="34"/>
        <v>1.3345864661654134</v>
      </c>
    </row>
    <row r="1041" spans="1:12" x14ac:dyDescent="0.45">
      <c r="A1041" t="s">
        <v>44</v>
      </c>
      <c r="B1041">
        <v>2.85</v>
      </c>
      <c r="C1041" s="15">
        <f t="shared" si="33"/>
        <v>9.3503937007874018</v>
      </c>
      <c r="D1041">
        <v>0.08</v>
      </c>
      <c r="G1041">
        <v>0.09</v>
      </c>
      <c r="J1041">
        <v>26.19</v>
      </c>
      <c r="K1041">
        <v>63.81</v>
      </c>
      <c r="L1041" s="9">
        <f t="shared" si="34"/>
        <v>1.3327067669172932</v>
      </c>
    </row>
    <row r="1042" spans="1:12" x14ac:dyDescent="0.45">
      <c r="A1042" t="s">
        <v>44</v>
      </c>
      <c r="B1042">
        <v>2.86</v>
      </c>
      <c r="C1042" s="15">
        <f t="shared" si="33"/>
        <v>9.3832020997375327</v>
      </c>
      <c r="D1042">
        <v>0.08</v>
      </c>
      <c r="G1042">
        <v>0.09</v>
      </c>
      <c r="J1042">
        <v>26.28</v>
      </c>
      <c r="K1042">
        <v>63.72</v>
      </c>
      <c r="L1042" s="9">
        <f t="shared" si="34"/>
        <v>1.3308270676691729</v>
      </c>
    </row>
    <row r="1043" spans="1:12" x14ac:dyDescent="0.45">
      <c r="A1043" t="s">
        <v>44</v>
      </c>
      <c r="B1043">
        <v>2.87</v>
      </c>
      <c r="C1043" s="15">
        <f t="shared" si="33"/>
        <v>9.4160104986876636</v>
      </c>
      <c r="D1043">
        <v>0.08</v>
      </c>
      <c r="G1043">
        <v>0.09</v>
      </c>
      <c r="J1043">
        <v>26.38</v>
      </c>
      <c r="K1043">
        <v>63.620000000000005</v>
      </c>
      <c r="L1043" s="9">
        <f t="shared" si="34"/>
        <v>1.3287385129490392</v>
      </c>
    </row>
    <row r="1044" spans="1:12" x14ac:dyDescent="0.45">
      <c r="A1044" t="s">
        <v>44</v>
      </c>
      <c r="B1044">
        <v>2.88</v>
      </c>
      <c r="C1044" s="15">
        <f t="shared" si="33"/>
        <v>9.4488188976377945</v>
      </c>
      <c r="D1044">
        <v>0.08</v>
      </c>
      <c r="G1044">
        <v>0.09</v>
      </c>
      <c r="J1044">
        <v>26.47</v>
      </c>
      <c r="K1044">
        <v>63.53</v>
      </c>
      <c r="L1044" s="9">
        <f t="shared" si="34"/>
        <v>1.326858813700919</v>
      </c>
    </row>
    <row r="1045" spans="1:12" x14ac:dyDescent="0.45">
      <c r="A1045" t="s">
        <v>44</v>
      </c>
      <c r="B1045">
        <v>2.89</v>
      </c>
      <c r="C1045" s="15">
        <f t="shared" si="33"/>
        <v>9.4816272965879271</v>
      </c>
      <c r="D1045">
        <v>0.08</v>
      </c>
      <c r="G1045">
        <v>0.09</v>
      </c>
      <c r="J1045">
        <v>26.56</v>
      </c>
      <c r="K1045">
        <v>63.44</v>
      </c>
      <c r="L1045" s="9">
        <f t="shared" si="34"/>
        <v>1.3249791144527985</v>
      </c>
    </row>
    <row r="1046" spans="1:12" x14ac:dyDescent="0.45">
      <c r="A1046" t="s">
        <v>44</v>
      </c>
      <c r="B1046">
        <v>2.9</v>
      </c>
      <c r="C1046" s="15">
        <f t="shared" si="33"/>
        <v>9.514435695538058</v>
      </c>
      <c r="D1046">
        <v>0.08</v>
      </c>
      <c r="G1046">
        <v>0.09</v>
      </c>
      <c r="J1046">
        <v>26.65</v>
      </c>
      <c r="K1046">
        <v>63.35</v>
      </c>
      <c r="L1046" s="9">
        <f t="shared" si="34"/>
        <v>1.3230994152046782</v>
      </c>
    </row>
    <row r="1047" spans="1:12" x14ac:dyDescent="0.45">
      <c r="A1047" t="s">
        <v>44</v>
      </c>
      <c r="B1047">
        <v>2.91</v>
      </c>
      <c r="C1047" s="15">
        <f t="shared" si="33"/>
        <v>9.5472440944881889</v>
      </c>
      <c r="D1047">
        <v>0.08</v>
      </c>
      <c r="G1047">
        <v>0.09</v>
      </c>
      <c r="J1047">
        <v>26.75</v>
      </c>
      <c r="K1047">
        <v>63.25</v>
      </c>
      <c r="L1047" s="9">
        <f t="shared" si="34"/>
        <v>1.3210108604845445</v>
      </c>
    </row>
    <row r="1048" spans="1:12" x14ac:dyDescent="0.45">
      <c r="A1048" t="s">
        <v>44</v>
      </c>
      <c r="B1048">
        <v>2.92</v>
      </c>
      <c r="C1048" s="15">
        <f t="shared" si="33"/>
        <v>9.5800524934383198</v>
      </c>
      <c r="D1048">
        <v>0.08</v>
      </c>
      <c r="G1048">
        <v>0.09</v>
      </c>
      <c r="J1048">
        <v>26.84</v>
      </c>
      <c r="K1048">
        <v>63.16</v>
      </c>
      <c r="L1048" s="9">
        <f t="shared" si="34"/>
        <v>1.3191311612364243</v>
      </c>
    </row>
    <row r="1049" spans="1:12" x14ac:dyDescent="0.45">
      <c r="A1049" t="s">
        <v>44</v>
      </c>
      <c r="B1049">
        <v>2.93</v>
      </c>
      <c r="C1049" s="15">
        <f t="shared" si="33"/>
        <v>9.6128608923884507</v>
      </c>
      <c r="D1049">
        <v>0.08</v>
      </c>
      <c r="G1049">
        <v>0.09</v>
      </c>
      <c r="J1049">
        <v>26.93</v>
      </c>
      <c r="K1049">
        <v>63.07</v>
      </c>
      <c r="L1049" s="9">
        <f t="shared" si="34"/>
        <v>1.317251461988304</v>
      </c>
    </row>
    <row r="1050" spans="1:12" x14ac:dyDescent="0.45">
      <c r="A1050" t="s">
        <v>44</v>
      </c>
      <c r="B1050">
        <v>2.94</v>
      </c>
      <c r="C1050" s="15">
        <f t="shared" si="33"/>
        <v>9.6456692913385833</v>
      </c>
      <c r="D1050">
        <v>0.08</v>
      </c>
      <c r="G1050">
        <v>0.09</v>
      </c>
      <c r="J1050">
        <v>27.03</v>
      </c>
      <c r="K1050">
        <v>62.97</v>
      </c>
      <c r="L1050" s="9">
        <f t="shared" si="34"/>
        <v>1.3151629072681703</v>
      </c>
    </row>
    <row r="1051" spans="1:12" x14ac:dyDescent="0.45">
      <c r="A1051" t="s">
        <v>44</v>
      </c>
      <c r="B1051">
        <v>2.95</v>
      </c>
      <c r="C1051" s="15">
        <f t="shared" si="33"/>
        <v>9.6784776902887142</v>
      </c>
      <c r="D1051">
        <v>0.08</v>
      </c>
      <c r="G1051">
        <v>0.09</v>
      </c>
      <c r="J1051">
        <v>27.12</v>
      </c>
      <c r="K1051">
        <v>62.879999999999995</v>
      </c>
      <c r="L1051" s="9">
        <f t="shared" si="34"/>
        <v>1.3132832080200501</v>
      </c>
    </row>
    <row r="1052" spans="1:12" x14ac:dyDescent="0.45">
      <c r="A1052" t="s">
        <v>44</v>
      </c>
      <c r="B1052">
        <v>2.96</v>
      </c>
      <c r="C1052" s="15">
        <f t="shared" si="33"/>
        <v>9.7112860892388451</v>
      </c>
      <c r="D1052">
        <v>0.08</v>
      </c>
      <c r="G1052">
        <v>0.09</v>
      </c>
      <c r="J1052">
        <v>27.21</v>
      </c>
      <c r="K1052">
        <v>62.79</v>
      </c>
      <c r="L1052" s="9">
        <f t="shared" si="34"/>
        <v>1.3114035087719298</v>
      </c>
    </row>
    <row r="1053" spans="1:12" x14ac:dyDescent="0.45">
      <c r="A1053" t="s">
        <v>44</v>
      </c>
      <c r="B1053">
        <v>2.97</v>
      </c>
      <c r="C1053" s="15">
        <f t="shared" si="33"/>
        <v>9.7440944881889777</v>
      </c>
      <c r="D1053">
        <v>0.08</v>
      </c>
      <c r="G1053">
        <v>0.09</v>
      </c>
      <c r="J1053">
        <v>27.3</v>
      </c>
      <c r="K1053">
        <v>62.7</v>
      </c>
      <c r="L1053" s="9">
        <f t="shared" si="34"/>
        <v>1.3095238095238095</v>
      </c>
    </row>
    <row r="1054" spans="1:12" x14ac:dyDescent="0.45">
      <c r="A1054" t="s">
        <v>44</v>
      </c>
      <c r="B1054">
        <v>2.98</v>
      </c>
      <c r="C1054" s="15">
        <f t="shared" si="33"/>
        <v>9.7769028871391068</v>
      </c>
      <c r="D1054">
        <v>0.08</v>
      </c>
      <c r="G1054">
        <v>0.09</v>
      </c>
      <c r="J1054">
        <v>27.4</v>
      </c>
      <c r="K1054">
        <v>62.6</v>
      </c>
      <c r="L1054" s="9">
        <f t="shared" si="34"/>
        <v>1.3074352548036758</v>
      </c>
    </row>
    <row r="1055" spans="1:12" x14ac:dyDescent="0.45">
      <c r="A1055" t="s">
        <v>44</v>
      </c>
      <c r="B1055">
        <v>2.99</v>
      </c>
      <c r="C1055" s="15">
        <f t="shared" si="33"/>
        <v>9.8097112860892395</v>
      </c>
      <c r="D1055">
        <v>0.08</v>
      </c>
      <c r="G1055">
        <v>0.09</v>
      </c>
      <c r="J1055">
        <v>27.49</v>
      </c>
      <c r="K1055">
        <v>62.510000000000005</v>
      </c>
      <c r="L1055" s="9">
        <f t="shared" si="34"/>
        <v>1.3055555555555556</v>
      </c>
    </row>
    <row r="1056" spans="1:12" x14ac:dyDescent="0.45">
      <c r="A1056" t="s">
        <v>44</v>
      </c>
      <c r="B1056">
        <v>3</v>
      </c>
      <c r="C1056" s="15">
        <f t="shared" si="33"/>
        <v>9.8425196850393704</v>
      </c>
      <c r="D1056">
        <v>0.08</v>
      </c>
      <c r="G1056">
        <v>0.09</v>
      </c>
      <c r="J1056">
        <v>27.58</v>
      </c>
      <c r="K1056">
        <v>62.42</v>
      </c>
      <c r="L1056" s="9">
        <f t="shared" si="34"/>
        <v>1.3036758563074353</v>
      </c>
    </row>
    <row r="1057" spans="1:12" x14ac:dyDescent="0.45">
      <c r="A1057" t="s">
        <v>44</v>
      </c>
      <c r="B1057">
        <v>3.01</v>
      </c>
      <c r="C1057" s="15">
        <f t="shared" si="33"/>
        <v>9.8753280839894995</v>
      </c>
      <c r="D1057">
        <v>0.08</v>
      </c>
      <c r="G1057">
        <v>0.09</v>
      </c>
      <c r="J1057">
        <v>27.68</v>
      </c>
      <c r="K1057">
        <v>62.32</v>
      </c>
      <c r="L1057" s="9">
        <f t="shared" si="34"/>
        <v>1.3015873015873016</v>
      </c>
    </row>
    <row r="1058" spans="1:12" x14ac:dyDescent="0.45">
      <c r="A1058" t="s">
        <v>44</v>
      </c>
      <c r="B1058">
        <v>3.02</v>
      </c>
      <c r="C1058" s="15">
        <f t="shared" si="33"/>
        <v>9.9081364829396321</v>
      </c>
      <c r="D1058">
        <v>0.08</v>
      </c>
      <c r="G1058">
        <v>0.09</v>
      </c>
      <c r="J1058">
        <v>27.77</v>
      </c>
      <c r="K1058">
        <v>62.230000000000004</v>
      </c>
      <c r="L1058" s="9">
        <f t="shared" si="34"/>
        <v>1.2997076023391814</v>
      </c>
    </row>
    <row r="1059" spans="1:12" x14ac:dyDescent="0.45">
      <c r="A1059" t="s">
        <v>44</v>
      </c>
      <c r="B1059">
        <v>3.03</v>
      </c>
      <c r="C1059" s="15">
        <f t="shared" si="33"/>
        <v>9.940944881889763</v>
      </c>
      <c r="D1059">
        <v>0.08</v>
      </c>
      <c r="G1059">
        <v>0.09</v>
      </c>
      <c r="J1059">
        <v>27.86</v>
      </c>
      <c r="K1059">
        <v>62.14</v>
      </c>
      <c r="L1059" s="9">
        <f t="shared" si="34"/>
        <v>1.2978279030910609</v>
      </c>
    </row>
    <row r="1060" spans="1:12" x14ac:dyDescent="0.45">
      <c r="A1060" t="s">
        <v>44</v>
      </c>
      <c r="B1060">
        <v>3.04</v>
      </c>
      <c r="C1060" s="15">
        <f t="shared" si="33"/>
        <v>9.9737532808398957</v>
      </c>
      <c r="D1060">
        <v>0.08</v>
      </c>
      <c r="G1060">
        <v>0.09</v>
      </c>
      <c r="J1060">
        <v>27.95</v>
      </c>
      <c r="K1060">
        <v>62.05</v>
      </c>
      <c r="L1060" s="9">
        <f t="shared" si="34"/>
        <v>1.2959482038429406</v>
      </c>
    </row>
    <row r="1061" spans="1:12" x14ac:dyDescent="0.45">
      <c r="A1061" t="s">
        <v>44</v>
      </c>
      <c r="B1061">
        <v>3.05</v>
      </c>
      <c r="C1061" s="15">
        <f t="shared" si="33"/>
        <v>10.006561679790027</v>
      </c>
      <c r="D1061">
        <v>0.08</v>
      </c>
      <c r="G1061">
        <v>0.09</v>
      </c>
      <c r="J1061">
        <v>28.05</v>
      </c>
      <c r="K1061">
        <v>61.95</v>
      </c>
      <c r="L1061" s="9">
        <f t="shared" si="34"/>
        <v>1.2938596491228069</v>
      </c>
    </row>
    <row r="1062" spans="1:12" x14ac:dyDescent="0.45">
      <c r="A1062" t="s">
        <v>44</v>
      </c>
      <c r="B1062">
        <v>3.06</v>
      </c>
      <c r="C1062" s="15">
        <f t="shared" si="33"/>
        <v>10.039370078740157</v>
      </c>
      <c r="D1062">
        <v>0.08</v>
      </c>
      <c r="G1062">
        <v>0.09</v>
      </c>
      <c r="J1062">
        <v>28.14</v>
      </c>
      <c r="K1062">
        <v>61.86</v>
      </c>
      <c r="L1062" s="9">
        <f t="shared" si="34"/>
        <v>1.2919799498746867</v>
      </c>
    </row>
    <row r="1063" spans="1:12" x14ac:dyDescent="0.45">
      <c r="A1063" t="s">
        <v>44</v>
      </c>
      <c r="B1063">
        <v>3.07</v>
      </c>
      <c r="C1063" s="15">
        <f t="shared" si="33"/>
        <v>10.072178477690288</v>
      </c>
      <c r="D1063">
        <v>0.08</v>
      </c>
      <c r="G1063">
        <v>0.09</v>
      </c>
      <c r="J1063">
        <v>28.23</v>
      </c>
      <c r="K1063">
        <v>61.769999999999996</v>
      </c>
      <c r="L1063" s="9">
        <f t="shared" si="34"/>
        <v>1.2901002506265662</v>
      </c>
    </row>
    <row r="1064" spans="1:12" x14ac:dyDescent="0.45">
      <c r="A1064" t="s">
        <v>44</v>
      </c>
      <c r="B1064">
        <v>3.08</v>
      </c>
      <c r="C1064" s="15">
        <f t="shared" si="33"/>
        <v>10.104986876640419</v>
      </c>
      <c r="D1064">
        <v>0.08</v>
      </c>
      <c r="G1064">
        <v>0.1</v>
      </c>
      <c r="J1064">
        <v>28.32</v>
      </c>
      <c r="K1064">
        <v>71.680000000000007</v>
      </c>
      <c r="L1064" s="9">
        <f t="shared" si="34"/>
        <v>1.497076023391813</v>
      </c>
    </row>
    <row r="1065" spans="1:12" x14ac:dyDescent="0.45">
      <c r="A1065" t="s">
        <v>44</v>
      </c>
      <c r="B1065">
        <v>3.09</v>
      </c>
      <c r="C1065" s="15">
        <f t="shared" si="33"/>
        <v>10.137795275590552</v>
      </c>
      <c r="D1065">
        <v>0.08</v>
      </c>
      <c r="G1065">
        <v>0.1</v>
      </c>
      <c r="J1065">
        <v>28.42</v>
      </c>
      <c r="K1065">
        <v>71.58</v>
      </c>
      <c r="L1065" s="9">
        <f t="shared" si="34"/>
        <v>1.4949874686716791</v>
      </c>
    </row>
    <row r="1066" spans="1:12" x14ac:dyDescent="0.45">
      <c r="A1066" t="s">
        <v>44</v>
      </c>
      <c r="B1066">
        <v>3.1</v>
      </c>
      <c r="C1066" s="15">
        <f t="shared" si="33"/>
        <v>10.170603674540683</v>
      </c>
      <c r="D1066">
        <v>0.08</v>
      </c>
      <c r="G1066">
        <v>0.09</v>
      </c>
      <c r="J1066">
        <v>28.51</v>
      </c>
      <c r="K1066">
        <v>61.489999999999995</v>
      </c>
      <c r="L1066" s="9">
        <f t="shared" si="34"/>
        <v>1.284252297410192</v>
      </c>
    </row>
    <row r="1067" spans="1:12" x14ac:dyDescent="0.45">
      <c r="A1067" t="s">
        <v>44</v>
      </c>
      <c r="B1067">
        <v>3.11</v>
      </c>
      <c r="C1067" s="15">
        <f t="shared" si="33"/>
        <v>10.203412073490814</v>
      </c>
      <c r="D1067">
        <v>0.08</v>
      </c>
      <c r="G1067">
        <v>0.1</v>
      </c>
      <c r="J1067">
        <v>28.6</v>
      </c>
      <c r="K1067">
        <v>71.400000000000006</v>
      </c>
      <c r="L1067" s="9">
        <f t="shared" si="34"/>
        <v>1.4912280701754386</v>
      </c>
    </row>
    <row r="1068" spans="1:12" x14ac:dyDescent="0.45">
      <c r="A1068" t="s">
        <v>44</v>
      </c>
      <c r="B1068">
        <v>3.12</v>
      </c>
      <c r="C1068" s="15">
        <f t="shared" si="33"/>
        <v>10.236220472440944</v>
      </c>
      <c r="D1068">
        <v>0.09</v>
      </c>
      <c r="G1068">
        <v>0.1</v>
      </c>
      <c r="J1068">
        <v>28.7</v>
      </c>
      <c r="K1068">
        <v>71.3</v>
      </c>
      <c r="L1068" s="9">
        <f t="shared" si="34"/>
        <v>1.4891395154553049</v>
      </c>
    </row>
    <row r="1069" spans="1:12" x14ac:dyDescent="0.45">
      <c r="A1069" t="s">
        <v>44</v>
      </c>
      <c r="B1069">
        <v>3.13</v>
      </c>
      <c r="C1069" s="15">
        <f t="shared" si="33"/>
        <v>10.269028871391075</v>
      </c>
      <c r="D1069">
        <v>0.09</v>
      </c>
      <c r="G1069">
        <v>0.1</v>
      </c>
      <c r="J1069">
        <v>28.79</v>
      </c>
      <c r="K1069">
        <v>71.210000000000008</v>
      </c>
      <c r="L1069" s="9">
        <f t="shared" si="34"/>
        <v>1.4872598162071846</v>
      </c>
    </row>
    <row r="1070" spans="1:12" x14ac:dyDescent="0.45">
      <c r="A1070" t="s">
        <v>44</v>
      </c>
      <c r="B1070">
        <v>3.14</v>
      </c>
      <c r="C1070" s="15">
        <f t="shared" si="33"/>
        <v>10.301837270341208</v>
      </c>
      <c r="D1070">
        <v>0.09</v>
      </c>
      <c r="G1070">
        <v>0.1</v>
      </c>
      <c r="J1070">
        <v>28.88</v>
      </c>
      <c r="K1070">
        <v>71.12</v>
      </c>
      <c r="L1070" s="9">
        <f t="shared" si="34"/>
        <v>1.4853801169590644</v>
      </c>
    </row>
    <row r="1071" spans="1:12" x14ac:dyDescent="0.45">
      <c r="A1071" t="s">
        <v>44</v>
      </c>
      <c r="B1071">
        <v>3.15</v>
      </c>
      <c r="C1071" s="15">
        <f t="shared" si="33"/>
        <v>10.334645669291339</v>
      </c>
      <c r="D1071">
        <v>0.08</v>
      </c>
      <c r="G1071">
        <v>0.1</v>
      </c>
      <c r="J1071">
        <v>28.97</v>
      </c>
      <c r="K1071">
        <v>71.03</v>
      </c>
      <c r="L1071" s="9">
        <f t="shared" si="34"/>
        <v>1.4835004177109439</v>
      </c>
    </row>
    <row r="1072" spans="1:12" x14ac:dyDescent="0.45">
      <c r="A1072" t="s">
        <v>44</v>
      </c>
      <c r="B1072">
        <v>3.16</v>
      </c>
      <c r="C1072" s="15">
        <f t="shared" si="33"/>
        <v>10.36745406824147</v>
      </c>
      <c r="D1072">
        <v>0.08</v>
      </c>
      <c r="G1072">
        <v>0.09</v>
      </c>
      <c r="J1072">
        <v>29.07</v>
      </c>
      <c r="K1072">
        <v>60.93</v>
      </c>
      <c r="L1072" s="9">
        <f t="shared" si="34"/>
        <v>1.2725563909774436</v>
      </c>
    </row>
    <row r="1073" spans="1:12" x14ac:dyDescent="0.45">
      <c r="A1073" t="s">
        <v>44</v>
      </c>
      <c r="B1073">
        <v>3.17</v>
      </c>
      <c r="C1073" s="15">
        <f t="shared" si="33"/>
        <v>10.400262467191601</v>
      </c>
      <c r="D1073">
        <v>0.08</v>
      </c>
      <c r="G1073">
        <v>0.09</v>
      </c>
      <c r="J1073">
        <v>29.16</v>
      </c>
      <c r="K1073">
        <v>60.84</v>
      </c>
      <c r="L1073" s="9">
        <f t="shared" si="34"/>
        <v>1.2706766917293233</v>
      </c>
    </row>
    <row r="1074" spans="1:12" x14ac:dyDescent="0.45">
      <c r="A1074" t="s">
        <v>44</v>
      </c>
      <c r="B1074">
        <v>3.18</v>
      </c>
      <c r="C1074" s="15">
        <f t="shared" si="33"/>
        <v>10.433070866141732</v>
      </c>
      <c r="D1074">
        <v>0.08</v>
      </c>
      <c r="G1074">
        <v>0.09</v>
      </c>
      <c r="J1074">
        <v>29.25</v>
      </c>
      <c r="K1074">
        <v>60.75</v>
      </c>
      <c r="L1074" s="9">
        <f t="shared" si="34"/>
        <v>1.268796992481203</v>
      </c>
    </row>
    <row r="1075" spans="1:12" x14ac:dyDescent="0.45">
      <c r="A1075" t="s">
        <v>44</v>
      </c>
      <c r="B1075">
        <v>3.19</v>
      </c>
      <c r="C1075" s="15">
        <f t="shared" si="33"/>
        <v>10.465879265091864</v>
      </c>
      <c r="D1075">
        <v>0.08</v>
      </c>
      <c r="G1075">
        <v>0.09</v>
      </c>
      <c r="J1075">
        <v>29.35</v>
      </c>
      <c r="K1075">
        <v>60.65</v>
      </c>
      <c r="L1075" s="9">
        <f t="shared" si="34"/>
        <v>1.2667084377610693</v>
      </c>
    </row>
    <row r="1076" spans="1:12" x14ac:dyDescent="0.45">
      <c r="A1076" t="s">
        <v>44</v>
      </c>
      <c r="B1076">
        <v>3.2</v>
      </c>
      <c r="C1076" s="15">
        <f t="shared" si="33"/>
        <v>10.498687664041995</v>
      </c>
      <c r="D1076">
        <v>0.08</v>
      </c>
      <c r="G1076">
        <v>0.09</v>
      </c>
      <c r="J1076">
        <v>29.44</v>
      </c>
      <c r="K1076">
        <v>60.56</v>
      </c>
      <c r="L1076" s="9">
        <f t="shared" si="34"/>
        <v>1.2648287385129491</v>
      </c>
    </row>
    <row r="1077" spans="1:12" x14ac:dyDescent="0.45">
      <c r="A1077" t="s">
        <v>44</v>
      </c>
      <c r="B1077">
        <v>3.21</v>
      </c>
      <c r="C1077" s="15">
        <f t="shared" si="33"/>
        <v>10.531496062992126</v>
      </c>
      <c r="D1077">
        <v>0.08</v>
      </c>
      <c r="G1077">
        <v>0.09</v>
      </c>
      <c r="J1077">
        <v>29.53</v>
      </c>
      <c r="K1077">
        <v>60.47</v>
      </c>
      <c r="L1077" s="9">
        <f t="shared" si="34"/>
        <v>1.2629490392648286</v>
      </c>
    </row>
    <row r="1078" spans="1:12" x14ac:dyDescent="0.45">
      <c r="A1078" t="s">
        <v>44</v>
      </c>
      <c r="B1078">
        <v>3.22</v>
      </c>
      <c r="C1078" s="15">
        <f t="shared" si="33"/>
        <v>10.564304461942259</v>
      </c>
      <c r="D1078">
        <v>0.08</v>
      </c>
      <c r="G1078">
        <v>0.09</v>
      </c>
      <c r="J1078">
        <v>29.62</v>
      </c>
      <c r="K1078">
        <v>60.379999999999995</v>
      </c>
      <c r="L1078" s="9">
        <f t="shared" si="34"/>
        <v>1.2610693400167083</v>
      </c>
    </row>
    <row r="1079" spans="1:12" x14ac:dyDescent="0.45">
      <c r="A1079" t="s">
        <v>44</v>
      </c>
      <c r="B1079">
        <v>3.23</v>
      </c>
      <c r="C1079" s="15">
        <f t="shared" si="33"/>
        <v>10.597112860892388</v>
      </c>
      <c r="D1079">
        <v>0.08</v>
      </c>
      <c r="G1079">
        <v>0.09</v>
      </c>
      <c r="J1079">
        <v>29.72</v>
      </c>
      <c r="K1079">
        <v>60.28</v>
      </c>
      <c r="L1079" s="9">
        <f t="shared" si="34"/>
        <v>1.2589807852965746</v>
      </c>
    </row>
    <row r="1080" spans="1:12" x14ac:dyDescent="0.45">
      <c r="A1080" t="s">
        <v>44</v>
      </c>
      <c r="B1080">
        <v>3.24</v>
      </c>
      <c r="C1080" s="15">
        <f t="shared" si="33"/>
        <v>10.62992125984252</v>
      </c>
      <c r="D1080">
        <v>0.08</v>
      </c>
      <c r="G1080">
        <v>0.09</v>
      </c>
      <c r="J1080">
        <v>29.81</v>
      </c>
      <c r="K1080">
        <v>60.19</v>
      </c>
      <c r="L1080" s="9">
        <f t="shared" si="34"/>
        <v>1.2571010860484544</v>
      </c>
    </row>
    <row r="1081" spans="1:12" x14ac:dyDescent="0.45">
      <c r="A1081" t="s">
        <v>44</v>
      </c>
      <c r="B1081">
        <v>3.25</v>
      </c>
      <c r="C1081" s="15">
        <f t="shared" si="33"/>
        <v>10.662729658792651</v>
      </c>
      <c r="D1081">
        <v>0.08</v>
      </c>
      <c r="G1081">
        <v>0.09</v>
      </c>
      <c r="J1081">
        <v>29.9</v>
      </c>
      <c r="K1081">
        <v>60.1</v>
      </c>
      <c r="L1081" s="9">
        <f t="shared" si="34"/>
        <v>1.2552213868003341</v>
      </c>
    </row>
    <row r="1082" spans="1:12" x14ac:dyDescent="0.45">
      <c r="A1082" t="s">
        <v>44</v>
      </c>
      <c r="B1082">
        <v>3.26</v>
      </c>
      <c r="C1082" s="15">
        <f t="shared" si="33"/>
        <v>10.69553805774278</v>
      </c>
      <c r="D1082">
        <v>0.08</v>
      </c>
      <c r="G1082">
        <v>0.09</v>
      </c>
      <c r="J1082">
        <v>29.99</v>
      </c>
      <c r="K1082">
        <v>60.010000000000005</v>
      </c>
      <c r="L1082" s="9">
        <f t="shared" si="34"/>
        <v>1.2533416875522139</v>
      </c>
    </row>
    <row r="1083" spans="1:12" x14ac:dyDescent="0.45">
      <c r="A1083" t="s">
        <v>44</v>
      </c>
      <c r="B1083">
        <v>3.27</v>
      </c>
      <c r="C1083" s="15">
        <f t="shared" si="33"/>
        <v>10.728346456692913</v>
      </c>
      <c r="D1083">
        <v>0.08</v>
      </c>
      <c r="G1083">
        <v>0.09</v>
      </c>
      <c r="J1083">
        <v>30.09</v>
      </c>
      <c r="K1083">
        <v>59.91</v>
      </c>
      <c r="L1083" s="9">
        <f t="shared" si="34"/>
        <v>1.2512531328320802</v>
      </c>
    </row>
    <row r="1084" spans="1:12" x14ac:dyDescent="0.45">
      <c r="A1084" t="s">
        <v>44</v>
      </c>
      <c r="B1084">
        <v>3.28</v>
      </c>
      <c r="C1084" s="15">
        <f t="shared" si="33"/>
        <v>10.761154855643044</v>
      </c>
      <c r="D1084">
        <v>0.08</v>
      </c>
      <c r="G1084">
        <v>0.09</v>
      </c>
      <c r="J1084">
        <v>30.18</v>
      </c>
      <c r="K1084">
        <v>59.82</v>
      </c>
      <c r="L1084" s="9">
        <f t="shared" si="34"/>
        <v>1.2493734335839599</v>
      </c>
    </row>
    <row r="1085" spans="1:12" x14ac:dyDescent="0.45">
      <c r="A1085" t="s">
        <v>44</v>
      </c>
      <c r="B1085">
        <v>3.29</v>
      </c>
      <c r="C1085" s="15">
        <f t="shared" si="33"/>
        <v>10.793963254593177</v>
      </c>
      <c r="D1085">
        <v>0.08</v>
      </c>
      <c r="G1085">
        <v>0.09</v>
      </c>
      <c r="J1085">
        <v>30.27</v>
      </c>
      <c r="K1085">
        <v>59.730000000000004</v>
      </c>
      <c r="L1085" s="9">
        <f t="shared" si="34"/>
        <v>1.2474937343358397</v>
      </c>
    </row>
    <row r="1086" spans="1:12" x14ac:dyDescent="0.45">
      <c r="A1086" t="s">
        <v>44</v>
      </c>
      <c r="B1086">
        <v>3.3</v>
      </c>
      <c r="C1086" s="15">
        <f t="shared" si="33"/>
        <v>10.826771653543307</v>
      </c>
      <c r="D1086">
        <v>0.08</v>
      </c>
      <c r="G1086">
        <v>0.09</v>
      </c>
      <c r="J1086">
        <v>30.37</v>
      </c>
      <c r="K1086">
        <v>59.629999999999995</v>
      </c>
      <c r="L1086" s="9">
        <f t="shared" si="34"/>
        <v>1.2454051796157057</v>
      </c>
    </row>
    <row r="1087" spans="1:12" x14ac:dyDescent="0.45">
      <c r="A1087" t="s">
        <v>44</v>
      </c>
      <c r="B1087">
        <v>3.31</v>
      </c>
      <c r="C1087" s="15">
        <f t="shared" si="33"/>
        <v>10.859580052493438</v>
      </c>
      <c r="D1087">
        <v>0.08</v>
      </c>
      <c r="G1087">
        <v>0.09</v>
      </c>
      <c r="J1087">
        <v>30.46</v>
      </c>
      <c r="K1087">
        <v>59.54</v>
      </c>
      <c r="L1087" s="9">
        <f t="shared" si="34"/>
        <v>1.2435254803675855</v>
      </c>
    </row>
    <row r="1088" spans="1:12" x14ac:dyDescent="0.45">
      <c r="A1088" t="s">
        <v>44</v>
      </c>
      <c r="B1088">
        <v>3.32</v>
      </c>
      <c r="C1088" s="15">
        <f t="shared" si="33"/>
        <v>10.892388451443569</v>
      </c>
      <c r="D1088">
        <v>0.08</v>
      </c>
      <c r="G1088">
        <v>0.1</v>
      </c>
      <c r="J1088">
        <v>30.55</v>
      </c>
      <c r="K1088">
        <v>69.45</v>
      </c>
      <c r="L1088" s="9">
        <f t="shared" si="34"/>
        <v>1.4505012531328321</v>
      </c>
    </row>
    <row r="1089" spans="1:12" x14ac:dyDescent="0.45">
      <c r="A1089" t="s">
        <v>44</v>
      </c>
      <c r="B1089">
        <v>3.33</v>
      </c>
      <c r="C1089" s="15">
        <f t="shared" si="33"/>
        <v>10.9251968503937</v>
      </c>
      <c r="D1089">
        <v>0.09</v>
      </c>
      <c r="G1089">
        <v>0.1</v>
      </c>
      <c r="J1089">
        <v>30.64</v>
      </c>
      <c r="K1089">
        <v>69.36</v>
      </c>
      <c r="L1089" s="9">
        <f t="shared" si="34"/>
        <v>1.4486215538847116</v>
      </c>
    </row>
    <row r="1090" spans="1:12" x14ac:dyDescent="0.45">
      <c r="A1090" t="s">
        <v>44</v>
      </c>
      <c r="B1090">
        <v>3.34</v>
      </c>
      <c r="C1090" s="15">
        <f t="shared" si="33"/>
        <v>10.958005249343833</v>
      </c>
      <c r="D1090">
        <v>0.08</v>
      </c>
      <c r="G1090">
        <v>0.1</v>
      </c>
      <c r="J1090">
        <v>30.74</v>
      </c>
      <c r="K1090">
        <v>69.260000000000005</v>
      </c>
      <c r="L1090" s="9">
        <f t="shared" si="34"/>
        <v>1.4465329991645781</v>
      </c>
    </row>
    <row r="1091" spans="1:12" x14ac:dyDescent="0.45">
      <c r="A1091" t="s">
        <v>44</v>
      </c>
      <c r="B1091">
        <v>3.35</v>
      </c>
      <c r="C1091" s="15">
        <f t="shared" si="33"/>
        <v>10.990813648293964</v>
      </c>
      <c r="D1091">
        <v>0.09</v>
      </c>
      <c r="G1091">
        <v>0.1</v>
      </c>
      <c r="J1091">
        <v>30.83</v>
      </c>
      <c r="K1091">
        <v>69.17</v>
      </c>
      <c r="L1091" s="9">
        <f t="shared" si="34"/>
        <v>1.4446532999164579</v>
      </c>
    </row>
    <row r="1092" spans="1:12" x14ac:dyDescent="0.45">
      <c r="A1092" t="s">
        <v>44</v>
      </c>
      <c r="B1092">
        <v>3.36</v>
      </c>
      <c r="C1092" s="15">
        <f t="shared" si="33"/>
        <v>11.023622047244094</v>
      </c>
      <c r="D1092">
        <v>0.09</v>
      </c>
      <c r="G1092">
        <v>0.1</v>
      </c>
      <c r="J1092">
        <v>30.92</v>
      </c>
      <c r="K1092">
        <v>69.08</v>
      </c>
      <c r="L1092" s="9">
        <f t="shared" si="34"/>
        <v>1.4427736006683374</v>
      </c>
    </row>
    <row r="1093" spans="1:12" x14ac:dyDescent="0.45">
      <c r="A1093" t="s">
        <v>44</v>
      </c>
      <c r="B1093">
        <v>3.37</v>
      </c>
      <c r="C1093" s="15">
        <f t="shared" ref="C1093:C1156" si="35">CONVERT(B1093,"m","ft")</f>
        <v>11.056430446194225</v>
      </c>
      <c r="D1093">
        <v>0.09</v>
      </c>
      <c r="G1093">
        <v>0.1</v>
      </c>
      <c r="J1093">
        <v>31.02</v>
      </c>
      <c r="K1093">
        <v>68.98</v>
      </c>
      <c r="L1093" s="9">
        <f t="shared" ref="L1093:L1156" si="36">K1093/47.88</f>
        <v>1.4406850459482039</v>
      </c>
    </row>
    <row r="1094" spans="1:12" x14ac:dyDescent="0.45">
      <c r="A1094" t="s">
        <v>44</v>
      </c>
      <c r="B1094">
        <v>3.38</v>
      </c>
      <c r="C1094" s="15">
        <f t="shared" si="35"/>
        <v>11.089238845144356</v>
      </c>
      <c r="D1094">
        <v>0.09</v>
      </c>
      <c r="G1094">
        <v>0.1</v>
      </c>
      <c r="J1094">
        <v>31.11</v>
      </c>
      <c r="K1094">
        <v>68.89</v>
      </c>
      <c r="L1094" s="9">
        <f t="shared" si="36"/>
        <v>1.4388053467000834</v>
      </c>
    </row>
    <row r="1095" spans="1:12" x14ac:dyDescent="0.45">
      <c r="A1095" t="s">
        <v>44</v>
      </c>
      <c r="B1095">
        <v>3.4</v>
      </c>
      <c r="C1095" s="15">
        <f t="shared" si="35"/>
        <v>11.15485564304462</v>
      </c>
      <c r="D1095">
        <v>0.09</v>
      </c>
      <c r="G1095">
        <v>0.1</v>
      </c>
      <c r="J1095">
        <v>31.2</v>
      </c>
      <c r="K1095">
        <v>68.8</v>
      </c>
      <c r="L1095" s="9">
        <f t="shared" si="36"/>
        <v>1.4369256474519632</v>
      </c>
    </row>
    <row r="1096" spans="1:12" x14ac:dyDescent="0.45">
      <c r="A1096" t="s">
        <v>44</v>
      </c>
      <c r="B1096">
        <v>3.41</v>
      </c>
      <c r="C1096" s="15">
        <f t="shared" si="35"/>
        <v>11.187664041994751</v>
      </c>
      <c r="D1096">
        <v>0.09</v>
      </c>
      <c r="G1096">
        <v>0.1</v>
      </c>
      <c r="J1096">
        <v>31.29</v>
      </c>
      <c r="K1096">
        <v>68.710000000000008</v>
      </c>
      <c r="L1096" s="9">
        <f t="shared" si="36"/>
        <v>1.4350459482038431</v>
      </c>
    </row>
    <row r="1097" spans="1:12" x14ac:dyDescent="0.45">
      <c r="A1097" t="s">
        <v>44</v>
      </c>
      <c r="B1097">
        <v>3.42</v>
      </c>
      <c r="C1097" s="15">
        <f t="shared" si="35"/>
        <v>11.220472440944881</v>
      </c>
      <c r="D1097">
        <v>0.09</v>
      </c>
      <c r="G1097">
        <v>0.1</v>
      </c>
      <c r="J1097">
        <v>31.39</v>
      </c>
      <c r="K1097">
        <v>68.61</v>
      </c>
      <c r="L1097" s="9">
        <f t="shared" si="36"/>
        <v>1.4329573934837092</v>
      </c>
    </row>
    <row r="1098" spans="1:12" x14ac:dyDescent="0.45">
      <c r="A1098" t="s">
        <v>44</v>
      </c>
      <c r="B1098">
        <v>3.43</v>
      </c>
      <c r="C1098" s="15">
        <f t="shared" si="35"/>
        <v>11.253280839895012</v>
      </c>
      <c r="D1098">
        <v>0.09</v>
      </c>
      <c r="G1098">
        <v>0.1</v>
      </c>
      <c r="J1098">
        <v>31.48</v>
      </c>
      <c r="K1098">
        <v>68.52</v>
      </c>
      <c r="L1098" s="9">
        <f t="shared" si="36"/>
        <v>1.4310776942355887</v>
      </c>
    </row>
    <row r="1099" spans="1:12" x14ac:dyDescent="0.45">
      <c r="A1099" t="s">
        <v>44</v>
      </c>
      <c r="B1099">
        <v>3.44</v>
      </c>
      <c r="C1099" s="15">
        <f t="shared" si="35"/>
        <v>11.286089238845145</v>
      </c>
      <c r="D1099">
        <v>0.09</v>
      </c>
      <c r="G1099">
        <v>0.1</v>
      </c>
      <c r="J1099">
        <v>31.57</v>
      </c>
      <c r="K1099">
        <v>68.430000000000007</v>
      </c>
      <c r="L1099" s="9">
        <f t="shared" si="36"/>
        <v>1.4291979949874687</v>
      </c>
    </row>
    <row r="1100" spans="1:12" x14ac:dyDescent="0.45">
      <c r="A1100" t="s">
        <v>44</v>
      </c>
      <c r="B1100">
        <v>3.45</v>
      </c>
      <c r="C1100" s="15">
        <f t="shared" si="35"/>
        <v>11.318897637795276</v>
      </c>
      <c r="D1100">
        <v>0.1</v>
      </c>
      <c r="G1100">
        <v>0.11</v>
      </c>
      <c r="J1100">
        <v>31.66</v>
      </c>
      <c r="K1100">
        <v>78.34</v>
      </c>
      <c r="L1100" s="9">
        <f t="shared" si="36"/>
        <v>1.6361737677527151</v>
      </c>
    </row>
    <row r="1101" spans="1:12" x14ac:dyDescent="0.45">
      <c r="A1101" t="s">
        <v>44</v>
      </c>
      <c r="B1101">
        <v>3.46</v>
      </c>
      <c r="C1101" s="15">
        <f t="shared" si="35"/>
        <v>11.351706036745407</v>
      </c>
      <c r="D1101">
        <v>0.1</v>
      </c>
      <c r="G1101">
        <v>0.11</v>
      </c>
      <c r="J1101">
        <v>31.76</v>
      </c>
      <c r="K1101">
        <v>78.239999999999995</v>
      </c>
      <c r="L1101" s="9">
        <f t="shared" si="36"/>
        <v>1.6340852130325814</v>
      </c>
    </row>
    <row r="1102" spans="1:12" x14ac:dyDescent="0.45">
      <c r="A1102" t="s">
        <v>44</v>
      </c>
      <c r="B1102">
        <v>3.47</v>
      </c>
      <c r="C1102" s="15">
        <f t="shared" si="35"/>
        <v>11.384514435695538</v>
      </c>
      <c r="D1102">
        <v>0.1</v>
      </c>
      <c r="G1102">
        <v>0.11</v>
      </c>
      <c r="J1102">
        <v>31.85</v>
      </c>
      <c r="K1102">
        <v>78.150000000000006</v>
      </c>
      <c r="L1102" s="9">
        <f t="shared" si="36"/>
        <v>1.6322055137844611</v>
      </c>
    </row>
    <row r="1103" spans="1:12" x14ac:dyDescent="0.45">
      <c r="A1103" t="s">
        <v>44</v>
      </c>
      <c r="B1103">
        <v>3.48</v>
      </c>
      <c r="C1103" s="15">
        <f t="shared" si="35"/>
        <v>11.417322834645669</v>
      </c>
      <c r="D1103">
        <v>0.1</v>
      </c>
      <c r="G1103">
        <v>0.11</v>
      </c>
      <c r="J1103">
        <v>31.94</v>
      </c>
      <c r="K1103">
        <v>78.06</v>
      </c>
      <c r="L1103" s="9">
        <f t="shared" si="36"/>
        <v>1.6303258145363408</v>
      </c>
    </row>
    <row r="1104" spans="1:12" x14ac:dyDescent="0.45">
      <c r="A1104" t="s">
        <v>44</v>
      </c>
      <c r="B1104">
        <v>3.49</v>
      </c>
      <c r="C1104" s="15">
        <f t="shared" si="35"/>
        <v>11.450131233595801</v>
      </c>
      <c r="D1104">
        <v>0.1</v>
      </c>
      <c r="G1104">
        <v>0.11</v>
      </c>
      <c r="J1104">
        <v>32.04</v>
      </c>
      <c r="K1104">
        <v>77.960000000000008</v>
      </c>
      <c r="L1104" s="9">
        <f t="shared" si="36"/>
        <v>1.6282372598162074</v>
      </c>
    </row>
    <row r="1105" spans="1:12" x14ac:dyDescent="0.45">
      <c r="A1105" t="s">
        <v>44</v>
      </c>
      <c r="B1105">
        <v>3.5</v>
      </c>
      <c r="C1105" s="15">
        <f t="shared" si="35"/>
        <v>11.482939632545932</v>
      </c>
      <c r="D1105">
        <v>0.1</v>
      </c>
      <c r="G1105">
        <v>0.11</v>
      </c>
      <c r="J1105">
        <v>32.130000000000003</v>
      </c>
      <c r="K1105">
        <v>77.87</v>
      </c>
      <c r="L1105" s="9">
        <f t="shared" si="36"/>
        <v>1.6263575605680869</v>
      </c>
    </row>
    <row r="1106" spans="1:12" x14ac:dyDescent="0.45">
      <c r="A1106" t="s">
        <v>44</v>
      </c>
      <c r="B1106">
        <v>3.51</v>
      </c>
      <c r="C1106" s="15">
        <f t="shared" si="35"/>
        <v>11.515748031496063</v>
      </c>
      <c r="D1106">
        <v>0.1</v>
      </c>
      <c r="G1106">
        <v>0.11</v>
      </c>
      <c r="J1106">
        <v>32.22</v>
      </c>
      <c r="K1106">
        <v>77.78</v>
      </c>
      <c r="L1106" s="9">
        <f t="shared" si="36"/>
        <v>1.6244778613199664</v>
      </c>
    </row>
    <row r="1107" spans="1:12" x14ac:dyDescent="0.45">
      <c r="A1107" t="s">
        <v>44</v>
      </c>
      <c r="B1107">
        <v>3.52</v>
      </c>
      <c r="C1107" s="15">
        <f t="shared" si="35"/>
        <v>11.548556430446194</v>
      </c>
      <c r="D1107">
        <v>0.1</v>
      </c>
      <c r="G1107">
        <v>0.11</v>
      </c>
      <c r="J1107">
        <v>32.31</v>
      </c>
      <c r="K1107">
        <v>77.69</v>
      </c>
      <c r="L1107" s="9">
        <f t="shared" si="36"/>
        <v>1.6225981620718462</v>
      </c>
    </row>
    <row r="1108" spans="1:12" x14ac:dyDescent="0.45">
      <c r="A1108" t="s">
        <v>44</v>
      </c>
      <c r="B1108">
        <v>3.53</v>
      </c>
      <c r="C1108" s="15">
        <f t="shared" si="35"/>
        <v>11.581364829396325</v>
      </c>
      <c r="D1108">
        <v>0.1</v>
      </c>
      <c r="G1108">
        <v>0.11</v>
      </c>
      <c r="J1108">
        <v>32.409999999999997</v>
      </c>
      <c r="K1108">
        <v>77.59</v>
      </c>
      <c r="L1108" s="9">
        <f t="shared" si="36"/>
        <v>1.6205096073517127</v>
      </c>
    </row>
    <row r="1109" spans="1:12" x14ac:dyDescent="0.45">
      <c r="A1109" t="s">
        <v>44</v>
      </c>
      <c r="B1109">
        <v>3.54</v>
      </c>
      <c r="C1109" s="15">
        <f t="shared" si="35"/>
        <v>11.614173228346457</v>
      </c>
      <c r="D1109">
        <v>0.1</v>
      </c>
      <c r="G1109">
        <v>0.11</v>
      </c>
      <c r="J1109">
        <v>32.5</v>
      </c>
      <c r="K1109">
        <v>77.5</v>
      </c>
      <c r="L1109" s="9">
        <f t="shared" si="36"/>
        <v>1.6186299081035922</v>
      </c>
    </row>
    <row r="1110" spans="1:12" x14ac:dyDescent="0.45">
      <c r="A1110" t="s">
        <v>44</v>
      </c>
      <c r="B1110">
        <v>3.55</v>
      </c>
      <c r="C1110" s="15">
        <f t="shared" si="35"/>
        <v>11.646981627296588</v>
      </c>
      <c r="D1110">
        <v>0.1</v>
      </c>
      <c r="G1110">
        <v>0.11</v>
      </c>
      <c r="J1110">
        <v>32.590000000000003</v>
      </c>
      <c r="K1110">
        <v>77.41</v>
      </c>
      <c r="L1110" s="9">
        <f t="shared" si="36"/>
        <v>1.6167502088554719</v>
      </c>
    </row>
    <row r="1111" spans="1:12" x14ac:dyDescent="0.45">
      <c r="A1111" t="s">
        <v>44</v>
      </c>
      <c r="B1111">
        <v>3.56</v>
      </c>
      <c r="C1111" s="15">
        <f t="shared" si="35"/>
        <v>11.679790026246719</v>
      </c>
      <c r="D1111">
        <v>0.1</v>
      </c>
      <c r="G1111">
        <v>0.11</v>
      </c>
      <c r="J1111">
        <v>32.68</v>
      </c>
      <c r="K1111">
        <v>77.319999999999993</v>
      </c>
      <c r="L1111" s="9">
        <f t="shared" si="36"/>
        <v>1.6148705096073515</v>
      </c>
    </row>
    <row r="1112" spans="1:12" x14ac:dyDescent="0.45">
      <c r="A1112" t="s">
        <v>44</v>
      </c>
      <c r="B1112">
        <v>3.57</v>
      </c>
      <c r="C1112" s="15">
        <f t="shared" si="35"/>
        <v>11.71259842519685</v>
      </c>
      <c r="D1112">
        <v>0.1</v>
      </c>
      <c r="G1112">
        <v>0.11</v>
      </c>
      <c r="J1112">
        <v>32.78</v>
      </c>
      <c r="K1112">
        <v>77.22</v>
      </c>
      <c r="L1112" s="9">
        <f t="shared" si="36"/>
        <v>1.612781954887218</v>
      </c>
    </row>
    <row r="1113" spans="1:12" x14ac:dyDescent="0.45">
      <c r="A1113" t="s">
        <v>44</v>
      </c>
      <c r="B1113">
        <v>3.58</v>
      </c>
      <c r="C1113" s="15">
        <f t="shared" si="35"/>
        <v>11.745406824146981</v>
      </c>
      <c r="D1113">
        <v>0.1</v>
      </c>
      <c r="G1113">
        <v>0.11</v>
      </c>
      <c r="J1113">
        <v>32.869999999999997</v>
      </c>
      <c r="K1113">
        <v>77.13</v>
      </c>
      <c r="L1113" s="9">
        <f t="shared" si="36"/>
        <v>1.6109022556390975</v>
      </c>
    </row>
    <row r="1114" spans="1:12" x14ac:dyDescent="0.45">
      <c r="A1114" t="s">
        <v>44</v>
      </c>
      <c r="B1114">
        <v>3.59</v>
      </c>
      <c r="C1114" s="15">
        <f t="shared" si="35"/>
        <v>11.778215223097114</v>
      </c>
      <c r="D1114">
        <v>0.1</v>
      </c>
      <c r="G1114">
        <v>0.11</v>
      </c>
      <c r="J1114">
        <v>32.96</v>
      </c>
      <c r="K1114">
        <v>77.039999999999992</v>
      </c>
      <c r="L1114" s="9">
        <f t="shared" si="36"/>
        <v>1.6090225563909772</v>
      </c>
    </row>
    <row r="1115" spans="1:12" x14ac:dyDescent="0.45">
      <c r="A1115" t="s">
        <v>44</v>
      </c>
      <c r="B1115">
        <v>3.6</v>
      </c>
      <c r="C1115" s="15">
        <f t="shared" si="35"/>
        <v>11.811023622047244</v>
      </c>
      <c r="D1115">
        <v>0.1</v>
      </c>
      <c r="G1115">
        <v>0.11</v>
      </c>
      <c r="J1115">
        <v>33.06</v>
      </c>
      <c r="K1115">
        <v>76.94</v>
      </c>
      <c r="L1115" s="9">
        <f t="shared" si="36"/>
        <v>1.6069340016708435</v>
      </c>
    </row>
    <row r="1116" spans="1:12" x14ac:dyDescent="0.45">
      <c r="A1116" t="s">
        <v>44</v>
      </c>
      <c r="B1116">
        <v>3.61</v>
      </c>
      <c r="C1116" s="15">
        <f t="shared" si="35"/>
        <v>11.843832020997375</v>
      </c>
      <c r="D1116">
        <v>0.1</v>
      </c>
      <c r="G1116">
        <v>0.11</v>
      </c>
      <c r="J1116">
        <v>33.15</v>
      </c>
      <c r="K1116">
        <v>76.849999999999994</v>
      </c>
      <c r="L1116" s="9">
        <f t="shared" si="36"/>
        <v>1.6050543024227233</v>
      </c>
    </row>
    <row r="1117" spans="1:12" x14ac:dyDescent="0.45">
      <c r="A1117" t="s">
        <v>44</v>
      </c>
      <c r="B1117">
        <v>3.62</v>
      </c>
      <c r="C1117" s="15">
        <f t="shared" si="35"/>
        <v>11.876640419947506</v>
      </c>
      <c r="D1117">
        <v>0.1</v>
      </c>
      <c r="G1117">
        <v>0.11</v>
      </c>
      <c r="J1117">
        <v>33.24</v>
      </c>
      <c r="K1117">
        <v>76.759999999999991</v>
      </c>
      <c r="L1117" s="9">
        <f t="shared" si="36"/>
        <v>1.6031746031746028</v>
      </c>
    </row>
    <row r="1118" spans="1:12" x14ac:dyDescent="0.45">
      <c r="A1118" t="s">
        <v>44</v>
      </c>
      <c r="B1118">
        <v>3.63</v>
      </c>
      <c r="C1118" s="15">
        <f t="shared" si="35"/>
        <v>11.909448818897637</v>
      </c>
      <c r="D1118">
        <v>0.1</v>
      </c>
      <c r="G1118">
        <v>0.11</v>
      </c>
      <c r="J1118">
        <v>33.33</v>
      </c>
      <c r="K1118">
        <v>76.67</v>
      </c>
      <c r="L1118" s="9">
        <f t="shared" si="36"/>
        <v>1.6012949039264828</v>
      </c>
    </row>
    <row r="1119" spans="1:12" x14ac:dyDescent="0.45">
      <c r="A1119" t="s">
        <v>44</v>
      </c>
      <c r="B1119">
        <v>3.64</v>
      </c>
      <c r="C1119" s="15">
        <f t="shared" si="35"/>
        <v>11.94225721784777</v>
      </c>
      <c r="D1119">
        <v>0.1</v>
      </c>
      <c r="G1119">
        <v>0.11</v>
      </c>
      <c r="J1119">
        <v>33.43</v>
      </c>
      <c r="K1119">
        <v>76.569999999999993</v>
      </c>
      <c r="L1119" s="9">
        <f t="shared" si="36"/>
        <v>1.5992063492063491</v>
      </c>
    </row>
    <row r="1120" spans="1:12" x14ac:dyDescent="0.45">
      <c r="A1120" t="s">
        <v>44</v>
      </c>
      <c r="B1120">
        <v>3.65</v>
      </c>
      <c r="C1120" s="15">
        <f t="shared" si="35"/>
        <v>11.975065616797901</v>
      </c>
      <c r="D1120">
        <v>0.1</v>
      </c>
      <c r="G1120">
        <v>0.11</v>
      </c>
      <c r="J1120">
        <v>33.520000000000003</v>
      </c>
      <c r="K1120">
        <v>76.47999999999999</v>
      </c>
      <c r="L1120" s="9">
        <f t="shared" si="36"/>
        <v>1.5973266499582286</v>
      </c>
    </row>
    <row r="1121" spans="1:12" x14ac:dyDescent="0.45">
      <c r="A1121" t="s">
        <v>44</v>
      </c>
      <c r="B1121">
        <v>3.66</v>
      </c>
      <c r="C1121" s="15">
        <f t="shared" si="35"/>
        <v>12.007874015748031</v>
      </c>
      <c r="D1121">
        <v>0.1</v>
      </c>
      <c r="G1121">
        <v>0.11</v>
      </c>
      <c r="J1121">
        <v>33.61</v>
      </c>
      <c r="K1121">
        <v>76.39</v>
      </c>
      <c r="L1121" s="9">
        <f t="shared" si="36"/>
        <v>1.5954469507101086</v>
      </c>
    </row>
    <row r="1122" spans="1:12" x14ac:dyDescent="0.45">
      <c r="A1122" t="s">
        <v>44</v>
      </c>
      <c r="B1122">
        <v>3.67</v>
      </c>
      <c r="C1122" s="15">
        <f t="shared" si="35"/>
        <v>12.040682414698162</v>
      </c>
      <c r="D1122">
        <v>0.1</v>
      </c>
      <c r="G1122">
        <v>0.11</v>
      </c>
      <c r="J1122">
        <v>33.71</v>
      </c>
      <c r="K1122">
        <v>76.289999999999992</v>
      </c>
      <c r="L1122" s="9">
        <f t="shared" si="36"/>
        <v>1.5933583959899746</v>
      </c>
    </row>
    <row r="1123" spans="1:12" x14ac:dyDescent="0.45">
      <c r="A1123" t="s">
        <v>44</v>
      </c>
      <c r="B1123">
        <v>3.68</v>
      </c>
      <c r="C1123" s="15">
        <f t="shared" si="35"/>
        <v>12.073490813648293</v>
      </c>
      <c r="D1123">
        <v>0.1</v>
      </c>
      <c r="G1123">
        <v>0.11</v>
      </c>
      <c r="J1123">
        <v>33.799999999999997</v>
      </c>
      <c r="K1123">
        <v>76.2</v>
      </c>
      <c r="L1123" s="9">
        <f t="shared" si="36"/>
        <v>1.5914786967418546</v>
      </c>
    </row>
    <row r="1124" spans="1:12" x14ac:dyDescent="0.45">
      <c r="A1124" t="s">
        <v>44</v>
      </c>
      <c r="B1124">
        <v>3.69</v>
      </c>
      <c r="C1124" s="15">
        <f t="shared" si="35"/>
        <v>12.106299212598426</v>
      </c>
      <c r="D1124">
        <v>0.1</v>
      </c>
      <c r="G1124">
        <v>0.11</v>
      </c>
      <c r="J1124">
        <v>33.89</v>
      </c>
      <c r="K1124">
        <v>76.11</v>
      </c>
      <c r="L1124" s="9">
        <f t="shared" si="36"/>
        <v>1.5895989974937343</v>
      </c>
    </row>
    <row r="1125" spans="1:12" x14ac:dyDescent="0.45">
      <c r="A1125" t="s">
        <v>44</v>
      </c>
      <c r="B1125">
        <v>3.7</v>
      </c>
      <c r="C1125" s="15">
        <f t="shared" si="35"/>
        <v>12.139107611548557</v>
      </c>
      <c r="D1125">
        <v>0.1</v>
      </c>
      <c r="G1125">
        <v>0.11</v>
      </c>
      <c r="J1125">
        <v>33.979999999999997</v>
      </c>
      <c r="K1125">
        <v>76.02000000000001</v>
      </c>
      <c r="L1125" s="9">
        <f t="shared" si="36"/>
        <v>1.5877192982456141</v>
      </c>
    </row>
    <row r="1126" spans="1:12" x14ac:dyDescent="0.45">
      <c r="A1126" t="s">
        <v>44</v>
      </c>
      <c r="B1126">
        <v>3.71</v>
      </c>
      <c r="C1126" s="15">
        <f t="shared" si="35"/>
        <v>12.171916010498688</v>
      </c>
      <c r="D1126">
        <v>0.1</v>
      </c>
      <c r="G1126">
        <v>0.11</v>
      </c>
      <c r="J1126">
        <v>34.08</v>
      </c>
      <c r="K1126">
        <v>75.92</v>
      </c>
      <c r="L1126" s="9">
        <f t="shared" si="36"/>
        <v>1.5856307435254804</v>
      </c>
    </row>
    <row r="1127" spans="1:12" x14ac:dyDescent="0.45">
      <c r="A1127" t="s">
        <v>44</v>
      </c>
      <c r="B1127">
        <v>3.72</v>
      </c>
      <c r="C1127" s="15">
        <f t="shared" si="35"/>
        <v>12.204724409448819</v>
      </c>
      <c r="D1127">
        <v>0.1</v>
      </c>
      <c r="G1127">
        <v>0.11</v>
      </c>
      <c r="J1127">
        <v>34.17</v>
      </c>
      <c r="K1127">
        <v>75.83</v>
      </c>
      <c r="L1127" s="9">
        <f t="shared" si="36"/>
        <v>1.5837510442773599</v>
      </c>
    </row>
    <row r="1128" spans="1:12" x14ac:dyDescent="0.45">
      <c r="A1128" t="s">
        <v>44</v>
      </c>
      <c r="B1128">
        <v>3.73</v>
      </c>
      <c r="C1128" s="15">
        <f t="shared" si="35"/>
        <v>12.237532808398949</v>
      </c>
      <c r="D1128">
        <v>0.1</v>
      </c>
      <c r="G1128">
        <v>0.11</v>
      </c>
      <c r="J1128">
        <v>34.26</v>
      </c>
      <c r="K1128">
        <v>75.740000000000009</v>
      </c>
      <c r="L1128" s="9">
        <f t="shared" si="36"/>
        <v>1.5818713450292399</v>
      </c>
    </row>
    <row r="1129" spans="1:12" x14ac:dyDescent="0.45">
      <c r="A1129" t="s">
        <v>44</v>
      </c>
      <c r="B1129">
        <v>3.74</v>
      </c>
      <c r="C1129" s="15">
        <f t="shared" si="35"/>
        <v>12.270341207349082</v>
      </c>
      <c r="D1129">
        <v>0.1</v>
      </c>
      <c r="G1129">
        <v>0.11</v>
      </c>
      <c r="J1129">
        <v>34.35</v>
      </c>
      <c r="K1129">
        <v>75.650000000000006</v>
      </c>
      <c r="L1129" s="9">
        <f t="shared" si="36"/>
        <v>1.5799916457811194</v>
      </c>
    </row>
    <row r="1130" spans="1:12" x14ac:dyDescent="0.45">
      <c r="A1130" t="s">
        <v>44</v>
      </c>
      <c r="B1130">
        <v>3.75</v>
      </c>
      <c r="C1130" s="15">
        <f t="shared" si="35"/>
        <v>12.303149606299213</v>
      </c>
      <c r="D1130">
        <v>0.1</v>
      </c>
      <c r="G1130">
        <v>0.11</v>
      </c>
      <c r="J1130">
        <v>34.450000000000003</v>
      </c>
      <c r="K1130">
        <v>75.55</v>
      </c>
      <c r="L1130" s="9">
        <f t="shared" si="36"/>
        <v>1.5779030910609857</v>
      </c>
    </row>
    <row r="1131" spans="1:12" x14ac:dyDescent="0.45">
      <c r="A1131" t="s">
        <v>44</v>
      </c>
      <c r="B1131">
        <v>3.76</v>
      </c>
      <c r="C1131" s="15">
        <f t="shared" si="35"/>
        <v>12.335958005249344</v>
      </c>
      <c r="D1131">
        <v>0.1</v>
      </c>
      <c r="G1131">
        <v>0.11</v>
      </c>
      <c r="J1131">
        <v>34.54</v>
      </c>
      <c r="K1131">
        <v>75.460000000000008</v>
      </c>
      <c r="L1131" s="9">
        <f t="shared" si="36"/>
        <v>1.5760233918128657</v>
      </c>
    </row>
    <row r="1132" spans="1:12" x14ac:dyDescent="0.45">
      <c r="A1132" t="s">
        <v>44</v>
      </c>
      <c r="B1132">
        <v>3.77</v>
      </c>
      <c r="C1132" s="15">
        <f t="shared" si="35"/>
        <v>12.368766404199475</v>
      </c>
      <c r="D1132">
        <v>0.1</v>
      </c>
      <c r="G1132">
        <v>0.12</v>
      </c>
      <c r="J1132">
        <v>34.630000000000003</v>
      </c>
      <c r="K1132">
        <v>85.37</v>
      </c>
      <c r="L1132" s="9">
        <f t="shared" si="36"/>
        <v>1.782999164578112</v>
      </c>
    </row>
    <row r="1133" spans="1:12" x14ac:dyDescent="0.45">
      <c r="A1133" t="s">
        <v>44</v>
      </c>
      <c r="B1133">
        <v>3.78</v>
      </c>
      <c r="C1133" s="15">
        <f t="shared" si="35"/>
        <v>12.401574803149606</v>
      </c>
      <c r="D1133">
        <v>0.1</v>
      </c>
      <c r="G1133">
        <v>0.12</v>
      </c>
      <c r="J1133">
        <v>34.729999999999997</v>
      </c>
      <c r="K1133">
        <v>85.27000000000001</v>
      </c>
      <c r="L1133" s="9">
        <f t="shared" si="36"/>
        <v>1.7809106098579783</v>
      </c>
    </row>
    <row r="1134" spans="1:12" x14ac:dyDescent="0.45">
      <c r="A1134" t="s">
        <v>44</v>
      </c>
      <c r="B1134">
        <v>3.79</v>
      </c>
      <c r="C1134" s="15">
        <f t="shared" si="35"/>
        <v>12.434383202099738</v>
      </c>
      <c r="D1134">
        <v>0.11</v>
      </c>
      <c r="G1134">
        <v>0.12</v>
      </c>
      <c r="J1134">
        <v>34.82</v>
      </c>
      <c r="K1134">
        <v>85.18</v>
      </c>
      <c r="L1134" s="9">
        <f t="shared" si="36"/>
        <v>1.7790309106098581</v>
      </c>
    </row>
    <row r="1135" spans="1:12" x14ac:dyDescent="0.45">
      <c r="A1135" t="s">
        <v>44</v>
      </c>
      <c r="B1135">
        <v>3.8</v>
      </c>
      <c r="C1135" s="15">
        <f t="shared" si="35"/>
        <v>12.467191601049869</v>
      </c>
      <c r="D1135">
        <v>0.11</v>
      </c>
      <c r="G1135">
        <v>0.12</v>
      </c>
      <c r="J1135">
        <v>34.909999999999997</v>
      </c>
      <c r="K1135">
        <v>85.09</v>
      </c>
      <c r="L1135" s="9">
        <f t="shared" si="36"/>
        <v>1.7771512113617376</v>
      </c>
    </row>
    <row r="1136" spans="1:12" x14ac:dyDescent="0.45">
      <c r="A1136" t="s">
        <v>44</v>
      </c>
      <c r="B1136">
        <v>3.81</v>
      </c>
      <c r="C1136" s="15">
        <f t="shared" si="35"/>
        <v>12.5</v>
      </c>
      <c r="D1136">
        <v>0.1</v>
      </c>
      <c r="G1136">
        <v>0.12</v>
      </c>
      <c r="J1136">
        <v>35</v>
      </c>
      <c r="K1136">
        <v>85</v>
      </c>
      <c r="L1136" s="9">
        <f t="shared" si="36"/>
        <v>1.7752715121136173</v>
      </c>
    </row>
    <row r="1137" spans="1:12" x14ac:dyDescent="0.45">
      <c r="A1137" t="s">
        <v>44</v>
      </c>
      <c r="B1137">
        <v>3.82</v>
      </c>
      <c r="C1137" s="15">
        <f t="shared" si="35"/>
        <v>12.532808398950131</v>
      </c>
      <c r="D1137">
        <v>0.1</v>
      </c>
      <c r="G1137">
        <v>0.12</v>
      </c>
      <c r="J1137">
        <v>35.1</v>
      </c>
      <c r="K1137">
        <v>84.9</v>
      </c>
      <c r="L1137" s="9">
        <f t="shared" si="36"/>
        <v>1.7731829573934836</v>
      </c>
    </row>
    <row r="1138" spans="1:12" x14ac:dyDescent="0.45">
      <c r="A1138" t="s">
        <v>44</v>
      </c>
      <c r="B1138">
        <v>3.83</v>
      </c>
      <c r="C1138" s="15">
        <f t="shared" si="35"/>
        <v>12.565616797900262</v>
      </c>
      <c r="D1138">
        <v>0.11</v>
      </c>
      <c r="G1138">
        <v>0.12</v>
      </c>
      <c r="J1138">
        <v>35.19</v>
      </c>
      <c r="K1138">
        <v>84.81</v>
      </c>
      <c r="L1138" s="9">
        <f t="shared" si="36"/>
        <v>1.7713032581453634</v>
      </c>
    </row>
    <row r="1139" spans="1:12" x14ac:dyDescent="0.45">
      <c r="A1139" t="s">
        <v>44</v>
      </c>
      <c r="B1139">
        <v>3.84</v>
      </c>
      <c r="C1139" s="15">
        <f t="shared" si="35"/>
        <v>12.598425196850394</v>
      </c>
      <c r="D1139">
        <v>0.11</v>
      </c>
      <c r="G1139">
        <v>0.12</v>
      </c>
      <c r="J1139">
        <v>35.28</v>
      </c>
      <c r="K1139">
        <v>84.72</v>
      </c>
      <c r="L1139" s="9">
        <f t="shared" si="36"/>
        <v>1.7694235588972429</v>
      </c>
    </row>
    <row r="1140" spans="1:12" x14ac:dyDescent="0.45">
      <c r="A1140" t="s">
        <v>44</v>
      </c>
      <c r="B1140">
        <v>3.85</v>
      </c>
      <c r="C1140" s="15">
        <f t="shared" si="35"/>
        <v>12.631233595800525</v>
      </c>
      <c r="D1140">
        <v>0.11</v>
      </c>
      <c r="G1140">
        <v>0.12</v>
      </c>
      <c r="J1140">
        <v>35.380000000000003</v>
      </c>
      <c r="K1140">
        <v>84.62</v>
      </c>
      <c r="L1140" s="9">
        <f t="shared" si="36"/>
        <v>1.7673350041771094</v>
      </c>
    </row>
    <row r="1141" spans="1:12" x14ac:dyDescent="0.45">
      <c r="A1141" t="s">
        <v>44</v>
      </c>
      <c r="B1141">
        <v>3.86</v>
      </c>
      <c r="C1141" s="15">
        <f t="shared" si="35"/>
        <v>12.664041994750656</v>
      </c>
      <c r="D1141">
        <v>0.11</v>
      </c>
      <c r="G1141">
        <v>0.12</v>
      </c>
      <c r="J1141">
        <v>35.47</v>
      </c>
      <c r="K1141">
        <v>84.53</v>
      </c>
      <c r="L1141" s="9">
        <f t="shared" si="36"/>
        <v>1.7654553049289892</v>
      </c>
    </row>
    <row r="1142" spans="1:12" x14ac:dyDescent="0.45">
      <c r="A1142" t="s">
        <v>44</v>
      </c>
      <c r="B1142">
        <v>3.87</v>
      </c>
      <c r="C1142" s="15">
        <f t="shared" si="35"/>
        <v>12.696850393700787</v>
      </c>
      <c r="D1142">
        <v>0.11</v>
      </c>
      <c r="G1142">
        <v>0.12</v>
      </c>
      <c r="J1142">
        <v>35.56</v>
      </c>
      <c r="K1142">
        <v>84.44</v>
      </c>
      <c r="L1142" s="9">
        <f t="shared" si="36"/>
        <v>1.7635756056808687</v>
      </c>
    </row>
    <row r="1143" spans="1:12" x14ac:dyDescent="0.45">
      <c r="A1143" t="s">
        <v>44</v>
      </c>
      <c r="B1143">
        <v>3.88</v>
      </c>
      <c r="C1143" s="15">
        <f t="shared" si="35"/>
        <v>12.729658792650918</v>
      </c>
      <c r="D1143">
        <v>0.11</v>
      </c>
      <c r="G1143">
        <v>0.12</v>
      </c>
      <c r="J1143">
        <v>35.65</v>
      </c>
      <c r="K1143">
        <v>84.35</v>
      </c>
      <c r="L1143" s="9">
        <f t="shared" si="36"/>
        <v>1.7616959064327484</v>
      </c>
    </row>
    <row r="1144" spans="1:12" x14ac:dyDescent="0.45">
      <c r="A1144" t="s">
        <v>44</v>
      </c>
      <c r="B1144">
        <v>3.89</v>
      </c>
      <c r="C1144" s="15">
        <f t="shared" si="35"/>
        <v>12.762467191601051</v>
      </c>
      <c r="D1144">
        <v>0.1</v>
      </c>
      <c r="G1144">
        <v>0.12</v>
      </c>
      <c r="J1144">
        <v>35.75</v>
      </c>
      <c r="K1144">
        <v>84.25</v>
      </c>
      <c r="L1144" s="9">
        <f t="shared" si="36"/>
        <v>1.7596073517126147</v>
      </c>
    </row>
    <row r="1145" spans="1:12" x14ac:dyDescent="0.45">
      <c r="A1145" t="s">
        <v>44</v>
      </c>
      <c r="B1145">
        <v>3.9</v>
      </c>
      <c r="C1145" s="15">
        <f t="shared" si="35"/>
        <v>12.795275590551181</v>
      </c>
      <c r="D1145">
        <v>0.11</v>
      </c>
      <c r="G1145">
        <v>0.12</v>
      </c>
      <c r="J1145">
        <v>35.840000000000003</v>
      </c>
      <c r="K1145">
        <v>84.16</v>
      </c>
      <c r="L1145" s="9">
        <f t="shared" si="36"/>
        <v>1.7577276524644945</v>
      </c>
    </row>
    <row r="1146" spans="1:12" x14ac:dyDescent="0.45">
      <c r="A1146" t="s">
        <v>44</v>
      </c>
      <c r="B1146">
        <v>3.91</v>
      </c>
      <c r="C1146" s="15">
        <f t="shared" si="35"/>
        <v>12.828083989501312</v>
      </c>
      <c r="D1146">
        <v>0.11</v>
      </c>
      <c r="G1146">
        <v>0.12</v>
      </c>
      <c r="J1146">
        <v>35.93</v>
      </c>
      <c r="K1146">
        <v>84.07</v>
      </c>
      <c r="L1146" s="9">
        <f t="shared" si="36"/>
        <v>1.755847953216374</v>
      </c>
    </row>
    <row r="1147" spans="1:12" x14ac:dyDescent="0.45">
      <c r="A1147" t="s">
        <v>44</v>
      </c>
      <c r="B1147">
        <v>3.92</v>
      </c>
      <c r="C1147" s="15">
        <f t="shared" si="35"/>
        <v>12.860892388451443</v>
      </c>
      <c r="D1147">
        <v>0.11</v>
      </c>
      <c r="G1147">
        <v>0.12</v>
      </c>
      <c r="J1147">
        <v>36.020000000000003</v>
      </c>
      <c r="K1147">
        <v>83.97999999999999</v>
      </c>
      <c r="L1147" s="9">
        <f t="shared" si="36"/>
        <v>1.7539682539682537</v>
      </c>
    </row>
    <row r="1148" spans="1:12" x14ac:dyDescent="0.45">
      <c r="A1148" t="s">
        <v>44</v>
      </c>
      <c r="B1148">
        <v>3.93</v>
      </c>
      <c r="C1148" s="15">
        <f t="shared" si="35"/>
        <v>12.893700787401574</v>
      </c>
      <c r="D1148">
        <v>0.11</v>
      </c>
      <c r="G1148">
        <v>0.12</v>
      </c>
      <c r="J1148">
        <v>36.119999999999997</v>
      </c>
      <c r="K1148">
        <v>83.88</v>
      </c>
      <c r="L1148" s="9">
        <f t="shared" si="36"/>
        <v>1.75187969924812</v>
      </c>
    </row>
    <row r="1149" spans="1:12" x14ac:dyDescent="0.45">
      <c r="A1149" t="s">
        <v>44</v>
      </c>
      <c r="B1149">
        <v>3.94</v>
      </c>
      <c r="C1149" s="15">
        <f t="shared" si="35"/>
        <v>12.926509186351707</v>
      </c>
      <c r="D1149">
        <v>0.1</v>
      </c>
      <c r="G1149">
        <v>0.12</v>
      </c>
      <c r="J1149">
        <v>36.21</v>
      </c>
      <c r="K1149">
        <v>83.789999999999992</v>
      </c>
      <c r="L1149" s="9">
        <f t="shared" si="36"/>
        <v>1.7499999999999998</v>
      </c>
    </row>
    <row r="1150" spans="1:12" x14ac:dyDescent="0.45">
      <c r="A1150" t="s">
        <v>44</v>
      </c>
      <c r="B1150">
        <v>3.95</v>
      </c>
      <c r="C1150" s="15">
        <f t="shared" si="35"/>
        <v>12.959317585301838</v>
      </c>
      <c r="D1150">
        <v>0.11</v>
      </c>
      <c r="G1150">
        <v>0.12</v>
      </c>
      <c r="J1150">
        <v>36.299999999999997</v>
      </c>
      <c r="K1150">
        <v>83.7</v>
      </c>
      <c r="L1150" s="9">
        <f t="shared" si="36"/>
        <v>1.7481203007518797</v>
      </c>
    </row>
    <row r="1151" spans="1:12" x14ac:dyDescent="0.45">
      <c r="A1151" t="s">
        <v>44</v>
      </c>
      <c r="B1151">
        <v>3.96</v>
      </c>
      <c r="C1151" s="15">
        <f t="shared" si="35"/>
        <v>12.992125984251969</v>
      </c>
      <c r="D1151">
        <v>0.11</v>
      </c>
      <c r="G1151">
        <v>0.12</v>
      </c>
      <c r="J1151">
        <v>36.4</v>
      </c>
      <c r="K1151">
        <v>83.6</v>
      </c>
      <c r="L1151" s="9">
        <f t="shared" si="36"/>
        <v>1.7460317460317458</v>
      </c>
    </row>
    <row r="1152" spans="1:12" x14ac:dyDescent="0.45">
      <c r="A1152" t="s">
        <v>44</v>
      </c>
      <c r="B1152">
        <v>3.97</v>
      </c>
      <c r="C1152" s="15">
        <f t="shared" si="35"/>
        <v>13.024934383202099</v>
      </c>
      <c r="D1152">
        <v>0.11</v>
      </c>
      <c r="G1152">
        <v>0.12</v>
      </c>
      <c r="J1152">
        <v>36.49</v>
      </c>
      <c r="K1152">
        <v>83.509999999999991</v>
      </c>
      <c r="L1152" s="9">
        <f t="shared" si="36"/>
        <v>1.7441520467836253</v>
      </c>
    </row>
    <row r="1153" spans="1:12" x14ac:dyDescent="0.45">
      <c r="A1153" t="s">
        <v>44</v>
      </c>
      <c r="B1153">
        <v>3.98</v>
      </c>
      <c r="C1153" s="15">
        <f t="shared" si="35"/>
        <v>13.05774278215223</v>
      </c>
      <c r="D1153">
        <v>0.11</v>
      </c>
      <c r="G1153">
        <v>0.12</v>
      </c>
      <c r="J1153">
        <v>36.58</v>
      </c>
      <c r="K1153">
        <v>83.42</v>
      </c>
      <c r="L1153" s="9">
        <f t="shared" si="36"/>
        <v>1.7422723475355053</v>
      </c>
    </row>
    <row r="1154" spans="1:12" x14ac:dyDescent="0.45">
      <c r="A1154" t="s">
        <v>44</v>
      </c>
      <c r="B1154">
        <v>3.99</v>
      </c>
      <c r="C1154" s="15">
        <f t="shared" si="35"/>
        <v>13.090551181102363</v>
      </c>
      <c r="D1154">
        <v>0.11</v>
      </c>
      <c r="G1154">
        <v>0.12</v>
      </c>
      <c r="J1154">
        <v>36.67</v>
      </c>
      <c r="K1154">
        <v>83.33</v>
      </c>
      <c r="L1154" s="9">
        <f t="shared" si="36"/>
        <v>1.740392648287385</v>
      </c>
    </row>
    <row r="1155" spans="1:12" x14ac:dyDescent="0.45">
      <c r="A1155" t="s">
        <v>44</v>
      </c>
      <c r="B1155">
        <v>4</v>
      </c>
      <c r="C1155" s="15">
        <f t="shared" si="35"/>
        <v>13.123359580052494</v>
      </c>
      <c r="D1155">
        <v>0.11</v>
      </c>
      <c r="G1155">
        <v>0.12</v>
      </c>
      <c r="J1155">
        <v>36.770000000000003</v>
      </c>
      <c r="K1155">
        <v>83.22999999999999</v>
      </c>
      <c r="L1155" s="9">
        <f t="shared" si="36"/>
        <v>1.7383040935672511</v>
      </c>
    </row>
    <row r="1156" spans="1:12" x14ac:dyDescent="0.45">
      <c r="A1156" t="s">
        <v>44</v>
      </c>
      <c r="B1156">
        <v>4.01</v>
      </c>
      <c r="C1156" s="15">
        <f t="shared" si="35"/>
        <v>13.156167979002625</v>
      </c>
      <c r="D1156">
        <v>0.11</v>
      </c>
      <c r="G1156">
        <v>0.12</v>
      </c>
      <c r="J1156">
        <v>36.86</v>
      </c>
      <c r="K1156">
        <v>83.14</v>
      </c>
      <c r="L1156" s="9">
        <f t="shared" si="36"/>
        <v>1.7364243943191311</v>
      </c>
    </row>
    <row r="1157" spans="1:12" x14ac:dyDescent="0.45">
      <c r="A1157" t="s">
        <v>44</v>
      </c>
      <c r="B1157">
        <v>4.0199999999999996</v>
      </c>
      <c r="C1157" s="15">
        <f t="shared" ref="C1157:C1220" si="37">CONVERT(B1157,"m","ft")</f>
        <v>13.188976377952754</v>
      </c>
      <c r="D1157">
        <v>0.11</v>
      </c>
      <c r="G1157">
        <v>0.12</v>
      </c>
      <c r="J1157">
        <v>36.950000000000003</v>
      </c>
      <c r="K1157">
        <v>83.05</v>
      </c>
      <c r="L1157" s="9">
        <f t="shared" ref="L1157:L1220" si="38">K1157/47.88</f>
        <v>1.7345446950710106</v>
      </c>
    </row>
    <row r="1158" spans="1:12" x14ac:dyDescent="0.45">
      <c r="A1158" t="s">
        <v>44</v>
      </c>
      <c r="B1158">
        <v>4.03</v>
      </c>
      <c r="C1158" s="15">
        <f t="shared" si="37"/>
        <v>13.221784776902886</v>
      </c>
      <c r="D1158">
        <v>0.11</v>
      </c>
      <c r="G1158">
        <v>0.12</v>
      </c>
      <c r="J1158">
        <v>37.04</v>
      </c>
      <c r="K1158">
        <v>82.960000000000008</v>
      </c>
      <c r="L1158" s="9">
        <f t="shared" si="38"/>
        <v>1.7326649958228906</v>
      </c>
    </row>
    <row r="1159" spans="1:12" x14ac:dyDescent="0.45">
      <c r="A1159" t="s">
        <v>44</v>
      </c>
      <c r="B1159">
        <v>4.04</v>
      </c>
      <c r="C1159" s="15">
        <f t="shared" si="37"/>
        <v>13.254593175853019</v>
      </c>
      <c r="D1159">
        <v>0.11</v>
      </c>
      <c r="G1159">
        <v>0.12</v>
      </c>
      <c r="J1159">
        <v>37.14</v>
      </c>
      <c r="K1159">
        <v>82.86</v>
      </c>
      <c r="L1159" s="9">
        <f t="shared" si="38"/>
        <v>1.7305764411027569</v>
      </c>
    </row>
    <row r="1160" spans="1:12" x14ac:dyDescent="0.45">
      <c r="A1160" t="s">
        <v>44</v>
      </c>
      <c r="B1160">
        <v>4.05</v>
      </c>
      <c r="C1160" s="15">
        <f t="shared" si="37"/>
        <v>13.28740157480315</v>
      </c>
      <c r="D1160">
        <v>0.11</v>
      </c>
      <c r="G1160">
        <v>0.12</v>
      </c>
      <c r="J1160">
        <v>37.229999999999997</v>
      </c>
      <c r="K1160">
        <v>82.77000000000001</v>
      </c>
      <c r="L1160" s="9">
        <f t="shared" si="38"/>
        <v>1.7286967418546366</v>
      </c>
    </row>
    <row r="1161" spans="1:12" x14ac:dyDescent="0.45">
      <c r="A1161" t="s">
        <v>44</v>
      </c>
      <c r="B1161">
        <v>4.0599999999999996</v>
      </c>
      <c r="C1161" s="15">
        <f t="shared" si="37"/>
        <v>13.320209973753279</v>
      </c>
      <c r="D1161">
        <v>0.11</v>
      </c>
      <c r="G1161">
        <v>0.12</v>
      </c>
      <c r="J1161">
        <v>37.32</v>
      </c>
      <c r="K1161">
        <v>82.68</v>
      </c>
      <c r="L1161" s="9">
        <f t="shared" si="38"/>
        <v>1.7268170426065164</v>
      </c>
    </row>
    <row r="1162" spans="1:12" x14ac:dyDescent="0.45">
      <c r="A1162" t="s">
        <v>44</v>
      </c>
      <c r="B1162">
        <v>4.07</v>
      </c>
      <c r="C1162" s="15">
        <f t="shared" si="37"/>
        <v>13.353018372703412</v>
      </c>
      <c r="D1162">
        <v>0.11</v>
      </c>
      <c r="G1162">
        <v>0.12</v>
      </c>
      <c r="J1162">
        <v>37.42</v>
      </c>
      <c r="K1162">
        <v>82.58</v>
      </c>
      <c r="L1162" s="9">
        <f t="shared" si="38"/>
        <v>1.7247284878863824</v>
      </c>
    </row>
    <row r="1163" spans="1:12" x14ac:dyDescent="0.45">
      <c r="A1163" t="s">
        <v>44</v>
      </c>
      <c r="B1163">
        <v>4.08</v>
      </c>
      <c r="C1163" s="15">
        <f t="shared" si="37"/>
        <v>13.385826771653543</v>
      </c>
      <c r="D1163">
        <v>0.11</v>
      </c>
      <c r="G1163">
        <v>0.12</v>
      </c>
      <c r="J1163">
        <v>37.51</v>
      </c>
      <c r="K1163">
        <v>82.490000000000009</v>
      </c>
      <c r="L1163" s="9">
        <f t="shared" si="38"/>
        <v>1.7228487886382624</v>
      </c>
    </row>
    <row r="1164" spans="1:12" x14ac:dyDescent="0.45">
      <c r="A1164" t="s">
        <v>44</v>
      </c>
      <c r="B1164">
        <v>4.09</v>
      </c>
      <c r="C1164" s="15">
        <f t="shared" si="37"/>
        <v>13.418635170603675</v>
      </c>
      <c r="D1164">
        <v>0.11</v>
      </c>
      <c r="G1164">
        <v>0.12</v>
      </c>
      <c r="J1164">
        <v>37.6</v>
      </c>
      <c r="K1164">
        <v>82.4</v>
      </c>
      <c r="L1164" s="9">
        <f t="shared" si="38"/>
        <v>1.7209690893901421</v>
      </c>
    </row>
    <row r="1165" spans="1:12" x14ac:dyDescent="0.45">
      <c r="A1165" t="s">
        <v>44</v>
      </c>
      <c r="B1165">
        <v>4.0999999999999996</v>
      </c>
      <c r="C1165" s="15">
        <f t="shared" si="37"/>
        <v>13.451443569553806</v>
      </c>
      <c r="D1165">
        <v>0.11</v>
      </c>
      <c r="G1165">
        <v>0.12</v>
      </c>
      <c r="J1165">
        <v>37.69</v>
      </c>
      <c r="K1165">
        <v>82.31</v>
      </c>
      <c r="L1165" s="9">
        <f t="shared" si="38"/>
        <v>1.7190893901420217</v>
      </c>
    </row>
    <row r="1166" spans="1:12" x14ac:dyDescent="0.45">
      <c r="A1166" t="s">
        <v>44</v>
      </c>
      <c r="B1166">
        <v>4.1100000000000003</v>
      </c>
      <c r="C1166" s="15">
        <f t="shared" si="37"/>
        <v>13.484251968503937</v>
      </c>
      <c r="D1166">
        <v>0.11</v>
      </c>
      <c r="G1166">
        <v>0.12</v>
      </c>
      <c r="J1166">
        <v>37.79</v>
      </c>
      <c r="K1166">
        <v>82.210000000000008</v>
      </c>
      <c r="L1166" s="9">
        <f t="shared" si="38"/>
        <v>1.7170008354218882</v>
      </c>
    </row>
    <row r="1167" spans="1:12" x14ac:dyDescent="0.45">
      <c r="A1167" t="s">
        <v>44</v>
      </c>
      <c r="B1167">
        <v>4.12</v>
      </c>
      <c r="C1167" s="15">
        <f t="shared" si="37"/>
        <v>13.517060367454068</v>
      </c>
      <c r="D1167">
        <v>0.11</v>
      </c>
      <c r="G1167">
        <v>0.13</v>
      </c>
      <c r="J1167">
        <v>37.880000000000003</v>
      </c>
      <c r="K1167">
        <v>92.12</v>
      </c>
      <c r="L1167" s="9">
        <f t="shared" si="38"/>
        <v>1.9239766081871346</v>
      </c>
    </row>
    <row r="1168" spans="1:12" x14ac:dyDescent="0.45">
      <c r="A1168" t="s">
        <v>44</v>
      </c>
      <c r="B1168">
        <v>4.13</v>
      </c>
      <c r="C1168" s="15">
        <f t="shared" si="37"/>
        <v>13.549868766404199</v>
      </c>
      <c r="D1168">
        <v>0.11</v>
      </c>
      <c r="G1168">
        <v>0.13</v>
      </c>
      <c r="J1168">
        <v>37.97</v>
      </c>
      <c r="K1168">
        <v>92.03</v>
      </c>
      <c r="L1168" s="9">
        <f t="shared" si="38"/>
        <v>1.9220969089390141</v>
      </c>
    </row>
    <row r="1169" spans="1:12" x14ac:dyDescent="0.45">
      <c r="A1169" t="s">
        <v>44</v>
      </c>
      <c r="B1169">
        <v>4.1399999999999997</v>
      </c>
      <c r="C1169" s="15">
        <f t="shared" si="37"/>
        <v>13.582677165354331</v>
      </c>
      <c r="D1169">
        <v>0.12</v>
      </c>
      <c r="G1169">
        <v>0.13</v>
      </c>
      <c r="J1169">
        <v>38.06</v>
      </c>
      <c r="K1169">
        <v>91.94</v>
      </c>
      <c r="L1169" s="9">
        <f t="shared" si="38"/>
        <v>1.9202172096908938</v>
      </c>
    </row>
    <row r="1170" spans="1:12" x14ac:dyDescent="0.45">
      <c r="A1170" t="s">
        <v>44</v>
      </c>
      <c r="B1170">
        <v>4.1500000000000004</v>
      </c>
      <c r="C1170" s="15">
        <f t="shared" si="37"/>
        <v>13.615485564304462</v>
      </c>
      <c r="D1170">
        <v>0.11</v>
      </c>
      <c r="G1170">
        <v>0.13</v>
      </c>
      <c r="J1170">
        <v>38.159999999999997</v>
      </c>
      <c r="K1170">
        <v>91.84</v>
      </c>
      <c r="L1170" s="9">
        <f t="shared" si="38"/>
        <v>1.9181286549707601</v>
      </c>
    </row>
    <row r="1171" spans="1:12" x14ac:dyDescent="0.45">
      <c r="A1171" t="s">
        <v>44</v>
      </c>
      <c r="B1171">
        <v>4.16</v>
      </c>
      <c r="C1171" s="15">
        <f t="shared" si="37"/>
        <v>13.648293963254593</v>
      </c>
      <c r="D1171">
        <v>0.12</v>
      </c>
      <c r="G1171">
        <v>0.13</v>
      </c>
      <c r="J1171">
        <v>38.25</v>
      </c>
      <c r="K1171">
        <v>91.75</v>
      </c>
      <c r="L1171" s="9">
        <f t="shared" si="38"/>
        <v>1.9162489557226399</v>
      </c>
    </row>
    <row r="1172" spans="1:12" x14ac:dyDescent="0.45">
      <c r="A1172" t="s">
        <v>44</v>
      </c>
      <c r="B1172">
        <v>4.17</v>
      </c>
      <c r="C1172" s="15">
        <f t="shared" si="37"/>
        <v>13.681102362204724</v>
      </c>
      <c r="D1172">
        <v>0.12</v>
      </c>
      <c r="G1172">
        <v>0.13</v>
      </c>
      <c r="J1172">
        <v>38.340000000000003</v>
      </c>
      <c r="K1172">
        <v>91.66</v>
      </c>
      <c r="L1172" s="9">
        <f t="shared" si="38"/>
        <v>1.9143692564745194</v>
      </c>
    </row>
    <row r="1173" spans="1:12" x14ac:dyDescent="0.45">
      <c r="A1173" t="s">
        <v>44</v>
      </c>
      <c r="B1173">
        <v>4.18</v>
      </c>
      <c r="C1173" s="15">
        <f t="shared" si="37"/>
        <v>13.713910761154855</v>
      </c>
      <c r="D1173">
        <v>0.12</v>
      </c>
      <c r="G1173">
        <v>0.13</v>
      </c>
      <c r="J1173">
        <v>38.44</v>
      </c>
      <c r="K1173">
        <v>91.56</v>
      </c>
      <c r="L1173" s="9">
        <f t="shared" si="38"/>
        <v>1.9122807017543859</v>
      </c>
    </row>
    <row r="1174" spans="1:12" x14ac:dyDescent="0.45">
      <c r="A1174" t="s">
        <v>44</v>
      </c>
      <c r="B1174">
        <v>4.1900000000000004</v>
      </c>
      <c r="C1174" s="15">
        <f t="shared" si="37"/>
        <v>13.746719160104989</v>
      </c>
      <c r="D1174">
        <v>0.12</v>
      </c>
      <c r="G1174">
        <v>0.13</v>
      </c>
      <c r="J1174">
        <v>38.53</v>
      </c>
      <c r="K1174">
        <v>91.47</v>
      </c>
      <c r="L1174" s="9">
        <f t="shared" si="38"/>
        <v>1.9104010025062654</v>
      </c>
    </row>
    <row r="1175" spans="1:12" x14ac:dyDescent="0.45">
      <c r="A1175" t="s">
        <v>44</v>
      </c>
      <c r="B1175">
        <v>4.2</v>
      </c>
      <c r="C1175" s="15">
        <f t="shared" si="37"/>
        <v>13.779527559055119</v>
      </c>
      <c r="D1175">
        <v>0.12</v>
      </c>
      <c r="G1175">
        <v>0.14000000000000001</v>
      </c>
      <c r="J1175">
        <v>38.619999999999997</v>
      </c>
      <c r="K1175">
        <v>101.38</v>
      </c>
      <c r="L1175" s="9">
        <f t="shared" si="38"/>
        <v>2.117376775271512</v>
      </c>
    </row>
    <row r="1176" spans="1:12" x14ac:dyDescent="0.45">
      <c r="A1176" t="s">
        <v>44</v>
      </c>
      <c r="B1176">
        <v>4.21</v>
      </c>
      <c r="C1176" s="15">
        <f t="shared" si="37"/>
        <v>13.812335958005249</v>
      </c>
      <c r="D1176">
        <v>0.12</v>
      </c>
      <c r="G1176">
        <v>0.14000000000000001</v>
      </c>
      <c r="J1176">
        <v>38.71</v>
      </c>
      <c r="K1176">
        <v>101.28999999999999</v>
      </c>
      <c r="L1176" s="9">
        <f t="shared" si="38"/>
        <v>2.1154970760233915</v>
      </c>
    </row>
    <row r="1177" spans="1:12" x14ac:dyDescent="0.45">
      <c r="A1177" t="s">
        <v>44</v>
      </c>
      <c r="B1177">
        <v>4.22</v>
      </c>
      <c r="C1177" s="15">
        <f t="shared" si="37"/>
        <v>13.84514435695538</v>
      </c>
      <c r="D1177">
        <v>0.12</v>
      </c>
      <c r="G1177">
        <v>0.14000000000000001</v>
      </c>
      <c r="J1177">
        <v>38.81</v>
      </c>
      <c r="K1177">
        <v>101.19</v>
      </c>
      <c r="L1177" s="9">
        <f t="shared" si="38"/>
        <v>2.1134085213032581</v>
      </c>
    </row>
    <row r="1178" spans="1:12" x14ac:dyDescent="0.45">
      <c r="A1178" t="s">
        <v>44</v>
      </c>
      <c r="B1178">
        <v>4.2300000000000004</v>
      </c>
      <c r="C1178" s="15">
        <f t="shared" si="37"/>
        <v>13.877952755905515</v>
      </c>
      <c r="D1178">
        <v>0.12</v>
      </c>
      <c r="G1178">
        <v>0.14000000000000001</v>
      </c>
      <c r="J1178">
        <v>38.9</v>
      </c>
      <c r="K1178">
        <v>101.1</v>
      </c>
      <c r="L1178" s="9">
        <f t="shared" si="38"/>
        <v>2.1115288220551376</v>
      </c>
    </row>
    <row r="1179" spans="1:12" x14ac:dyDescent="0.45">
      <c r="A1179" t="s">
        <v>44</v>
      </c>
      <c r="B1179">
        <v>4.24</v>
      </c>
      <c r="C1179" s="15">
        <f t="shared" si="37"/>
        <v>13.910761154855644</v>
      </c>
      <c r="D1179">
        <v>0.12</v>
      </c>
      <c r="G1179">
        <v>0.14000000000000001</v>
      </c>
      <c r="J1179">
        <v>38.99</v>
      </c>
      <c r="K1179">
        <v>101.00999999999999</v>
      </c>
      <c r="L1179" s="9">
        <f t="shared" si="38"/>
        <v>2.1096491228070171</v>
      </c>
    </row>
    <row r="1180" spans="1:12" x14ac:dyDescent="0.45">
      <c r="A1180" t="s">
        <v>44</v>
      </c>
      <c r="B1180">
        <v>4.25</v>
      </c>
      <c r="C1180" s="15">
        <f t="shared" si="37"/>
        <v>13.943569553805775</v>
      </c>
      <c r="D1180">
        <v>0.12</v>
      </c>
      <c r="G1180">
        <v>0.14000000000000001</v>
      </c>
      <c r="J1180">
        <v>39.090000000000003</v>
      </c>
      <c r="K1180">
        <v>100.91</v>
      </c>
      <c r="L1180" s="9">
        <f t="shared" si="38"/>
        <v>2.1075605680868836</v>
      </c>
    </row>
    <row r="1181" spans="1:12" x14ac:dyDescent="0.45">
      <c r="A1181" t="s">
        <v>44</v>
      </c>
      <c r="B1181">
        <v>4.26</v>
      </c>
      <c r="C1181" s="15">
        <f t="shared" si="37"/>
        <v>13.976377952755906</v>
      </c>
      <c r="D1181">
        <v>0.12</v>
      </c>
      <c r="G1181">
        <v>0.14000000000000001</v>
      </c>
      <c r="J1181">
        <v>39.18</v>
      </c>
      <c r="K1181">
        <v>100.82</v>
      </c>
      <c r="L1181" s="9">
        <f t="shared" si="38"/>
        <v>2.1056808688387632</v>
      </c>
    </row>
    <row r="1182" spans="1:12" x14ac:dyDescent="0.45">
      <c r="A1182" t="s">
        <v>44</v>
      </c>
      <c r="B1182">
        <v>4.2699999999999996</v>
      </c>
      <c r="C1182" s="15">
        <f t="shared" si="37"/>
        <v>14.009186351706035</v>
      </c>
      <c r="D1182">
        <v>0.13</v>
      </c>
      <c r="G1182">
        <v>0.14000000000000001</v>
      </c>
      <c r="J1182">
        <v>39.270000000000003</v>
      </c>
      <c r="K1182">
        <v>100.72999999999999</v>
      </c>
      <c r="L1182" s="9">
        <f t="shared" si="38"/>
        <v>2.1038011695906431</v>
      </c>
    </row>
    <row r="1183" spans="1:12" x14ac:dyDescent="0.45">
      <c r="A1183" t="s">
        <v>44</v>
      </c>
      <c r="B1183">
        <v>4.28</v>
      </c>
      <c r="C1183" s="15">
        <f t="shared" si="37"/>
        <v>14.041994750656167</v>
      </c>
      <c r="D1183">
        <v>0.13</v>
      </c>
      <c r="G1183">
        <v>0.14000000000000001</v>
      </c>
      <c r="J1183">
        <v>39.36</v>
      </c>
      <c r="K1183">
        <v>100.64</v>
      </c>
      <c r="L1183" s="9">
        <f t="shared" si="38"/>
        <v>2.1019214703425231</v>
      </c>
    </row>
    <row r="1184" spans="1:12" x14ac:dyDescent="0.45">
      <c r="A1184" t="s">
        <v>44</v>
      </c>
      <c r="B1184">
        <v>4.29</v>
      </c>
      <c r="C1184" s="15">
        <f t="shared" si="37"/>
        <v>14.0748031496063</v>
      </c>
      <c r="D1184">
        <v>0.13</v>
      </c>
      <c r="G1184">
        <v>0.14000000000000001</v>
      </c>
      <c r="J1184">
        <v>39.46</v>
      </c>
      <c r="K1184">
        <v>100.53999999999999</v>
      </c>
      <c r="L1184" s="9">
        <f t="shared" si="38"/>
        <v>2.0998329156223892</v>
      </c>
    </row>
    <row r="1185" spans="1:12" x14ac:dyDescent="0.45">
      <c r="A1185" t="s">
        <v>44</v>
      </c>
      <c r="B1185">
        <v>4.3</v>
      </c>
      <c r="C1185" s="15">
        <f t="shared" si="37"/>
        <v>14.107611548556431</v>
      </c>
      <c r="D1185">
        <v>0.13</v>
      </c>
      <c r="G1185">
        <v>0.14000000000000001</v>
      </c>
      <c r="J1185">
        <v>39.549999999999997</v>
      </c>
      <c r="K1185">
        <v>100.45</v>
      </c>
      <c r="L1185" s="9">
        <f t="shared" si="38"/>
        <v>2.0979532163742691</v>
      </c>
    </row>
    <row r="1186" spans="1:12" x14ac:dyDescent="0.45">
      <c r="A1186" t="s">
        <v>44</v>
      </c>
      <c r="B1186">
        <v>4.3099999999999996</v>
      </c>
      <c r="C1186" s="15">
        <f t="shared" si="37"/>
        <v>14.14041994750656</v>
      </c>
      <c r="D1186">
        <v>0.13</v>
      </c>
      <c r="G1186">
        <v>0.14000000000000001</v>
      </c>
      <c r="J1186">
        <v>39.64</v>
      </c>
      <c r="K1186">
        <v>100.36</v>
      </c>
      <c r="L1186" s="9">
        <f t="shared" si="38"/>
        <v>2.0960735171261486</v>
      </c>
    </row>
    <row r="1187" spans="1:12" x14ac:dyDescent="0.45">
      <c r="A1187" t="s">
        <v>44</v>
      </c>
      <c r="B1187">
        <v>4.32</v>
      </c>
      <c r="C1187" s="15">
        <f t="shared" si="37"/>
        <v>14.173228346456693</v>
      </c>
      <c r="D1187">
        <v>0.13</v>
      </c>
      <c r="G1187">
        <v>0.15</v>
      </c>
      <c r="J1187">
        <v>39.729999999999997</v>
      </c>
      <c r="K1187">
        <v>110.27000000000001</v>
      </c>
      <c r="L1187" s="9">
        <f t="shared" si="38"/>
        <v>2.3030492898913955</v>
      </c>
    </row>
    <row r="1188" spans="1:12" x14ac:dyDescent="0.45">
      <c r="A1188" t="s">
        <v>44</v>
      </c>
      <c r="B1188">
        <v>4.33</v>
      </c>
      <c r="C1188" s="15">
        <f t="shared" si="37"/>
        <v>14.206036745406823</v>
      </c>
      <c r="D1188">
        <v>0.13</v>
      </c>
      <c r="G1188">
        <v>0.15</v>
      </c>
      <c r="J1188">
        <v>39.83</v>
      </c>
      <c r="K1188">
        <v>110.17</v>
      </c>
      <c r="L1188" s="9">
        <f t="shared" si="38"/>
        <v>2.3009607351712615</v>
      </c>
    </row>
    <row r="1189" spans="1:12" x14ac:dyDescent="0.45">
      <c r="A1189" t="s">
        <v>44</v>
      </c>
      <c r="B1189">
        <v>4.34</v>
      </c>
      <c r="C1189" s="15">
        <f t="shared" si="37"/>
        <v>14.238845144356956</v>
      </c>
      <c r="D1189">
        <v>0.13</v>
      </c>
      <c r="G1189">
        <v>0.15</v>
      </c>
      <c r="J1189">
        <v>39.92</v>
      </c>
      <c r="K1189">
        <v>110.08</v>
      </c>
      <c r="L1189" s="9">
        <f t="shared" si="38"/>
        <v>2.2990810359231411</v>
      </c>
    </row>
    <row r="1190" spans="1:12" x14ac:dyDescent="0.45">
      <c r="A1190" t="s">
        <v>44</v>
      </c>
      <c r="B1190">
        <v>4.3499999999999996</v>
      </c>
      <c r="C1190" s="15">
        <f t="shared" si="37"/>
        <v>14.271653543307087</v>
      </c>
      <c r="D1190">
        <v>0.13</v>
      </c>
      <c r="G1190">
        <v>0.15</v>
      </c>
      <c r="J1190">
        <v>40.01</v>
      </c>
      <c r="K1190">
        <v>109.99000000000001</v>
      </c>
      <c r="L1190" s="9">
        <f t="shared" si="38"/>
        <v>2.297201336675021</v>
      </c>
    </row>
    <row r="1191" spans="1:12" x14ac:dyDescent="0.45">
      <c r="A1191" t="s">
        <v>44</v>
      </c>
      <c r="B1191">
        <v>4.3600000000000003</v>
      </c>
      <c r="C1191" s="15">
        <f t="shared" si="37"/>
        <v>14.304461942257218</v>
      </c>
      <c r="D1191">
        <v>0.13</v>
      </c>
      <c r="G1191">
        <v>0.15</v>
      </c>
      <c r="J1191">
        <v>40.11</v>
      </c>
      <c r="K1191">
        <v>109.89</v>
      </c>
      <c r="L1191" s="9">
        <f t="shared" si="38"/>
        <v>2.2951127819548871</v>
      </c>
    </row>
    <row r="1192" spans="1:12" x14ac:dyDescent="0.45">
      <c r="A1192" t="s">
        <v>44</v>
      </c>
      <c r="B1192">
        <v>4.37</v>
      </c>
      <c r="C1192" s="15">
        <f t="shared" si="37"/>
        <v>14.337270341207349</v>
      </c>
      <c r="D1192">
        <v>0.13</v>
      </c>
      <c r="G1192">
        <v>0.15</v>
      </c>
      <c r="J1192">
        <v>40.200000000000003</v>
      </c>
      <c r="K1192">
        <v>109.8</v>
      </c>
      <c r="L1192" s="9">
        <f t="shared" si="38"/>
        <v>2.2932330827067666</v>
      </c>
    </row>
    <row r="1193" spans="1:12" x14ac:dyDescent="0.45">
      <c r="A1193" t="s">
        <v>44</v>
      </c>
      <c r="B1193">
        <v>4.38</v>
      </c>
      <c r="C1193" s="15">
        <f t="shared" si="37"/>
        <v>14.37007874015748</v>
      </c>
      <c r="D1193">
        <v>0.13</v>
      </c>
      <c r="G1193">
        <v>0.15</v>
      </c>
      <c r="J1193">
        <v>40.29</v>
      </c>
      <c r="K1193">
        <v>109.71000000000001</v>
      </c>
      <c r="L1193" s="9">
        <f t="shared" si="38"/>
        <v>2.2913533834586466</v>
      </c>
    </row>
    <row r="1194" spans="1:12" x14ac:dyDescent="0.45">
      <c r="A1194" t="s">
        <v>44</v>
      </c>
      <c r="B1194">
        <v>4.3899999999999997</v>
      </c>
      <c r="C1194" s="15">
        <f t="shared" si="37"/>
        <v>14.402887139107612</v>
      </c>
      <c r="D1194">
        <v>0.13</v>
      </c>
      <c r="G1194">
        <v>0.15</v>
      </c>
      <c r="J1194">
        <v>40.380000000000003</v>
      </c>
      <c r="K1194">
        <v>109.62</v>
      </c>
      <c r="L1194" s="9">
        <f t="shared" si="38"/>
        <v>2.2894736842105261</v>
      </c>
    </row>
    <row r="1195" spans="1:12" x14ac:dyDescent="0.45">
      <c r="A1195" t="s">
        <v>44</v>
      </c>
      <c r="B1195">
        <v>4.4000000000000004</v>
      </c>
      <c r="C1195" s="15">
        <f t="shared" si="37"/>
        <v>14.435695538057743</v>
      </c>
      <c r="D1195">
        <v>0.13</v>
      </c>
      <c r="G1195">
        <v>0.15</v>
      </c>
      <c r="J1195">
        <v>40.479999999999997</v>
      </c>
      <c r="K1195">
        <v>109.52000000000001</v>
      </c>
      <c r="L1195" s="9">
        <f t="shared" si="38"/>
        <v>2.2873851294903926</v>
      </c>
    </row>
    <row r="1196" spans="1:12" x14ac:dyDescent="0.45">
      <c r="A1196" t="s">
        <v>44</v>
      </c>
      <c r="B1196">
        <v>4.41</v>
      </c>
      <c r="C1196" s="15">
        <f t="shared" si="37"/>
        <v>14.468503937007874</v>
      </c>
      <c r="D1196">
        <v>0.13</v>
      </c>
      <c r="G1196">
        <v>0.15</v>
      </c>
      <c r="J1196">
        <v>40.57</v>
      </c>
      <c r="K1196">
        <v>109.43</v>
      </c>
      <c r="L1196" s="9">
        <f t="shared" si="38"/>
        <v>2.2855054302422722</v>
      </c>
    </row>
    <row r="1197" spans="1:12" x14ac:dyDescent="0.45">
      <c r="A1197" t="s">
        <v>44</v>
      </c>
      <c r="B1197">
        <v>4.42</v>
      </c>
      <c r="C1197" s="15">
        <f t="shared" si="37"/>
        <v>14.501312335958005</v>
      </c>
      <c r="D1197">
        <v>0.13</v>
      </c>
      <c r="G1197">
        <v>0.15</v>
      </c>
      <c r="J1197">
        <v>40.659999999999997</v>
      </c>
      <c r="K1197">
        <v>109.34</v>
      </c>
      <c r="L1197" s="9">
        <f t="shared" si="38"/>
        <v>2.2836257309941521</v>
      </c>
    </row>
    <row r="1198" spans="1:12" x14ac:dyDescent="0.45">
      <c r="A1198" t="s">
        <v>44</v>
      </c>
      <c r="B1198">
        <v>4.43</v>
      </c>
      <c r="C1198" s="15">
        <f t="shared" si="37"/>
        <v>14.534120734908136</v>
      </c>
      <c r="D1198">
        <v>0.13</v>
      </c>
      <c r="G1198">
        <v>0.15</v>
      </c>
      <c r="J1198">
        <v>40.75</v>
      </c>
      <c r="K1198">
        <v>109.25</v>
      </c>
      <c r="L1198" s="9">
        <f t="shared" si="38"/>
        <v>2.2817460317460316</v>
      </c>
    </row>
    <row r="1199" spans="1:12" x14ac:dyDescent="0.45">
      <c r="A1199" t="s">
        <v>44</v>
      </c>
      <c r="B1199">
        <v>4.4400000000000004</v>
      </c>
      <c r="C1199" s="15">
        <f t="shared" si="37"/>
        <v>14.56692913385827</v>
      </c>
      <c r="D1199">
        <v>0.13</v>
      </c>
      <c r="G1199">
        <v>0.15</v>
      </c>
      <c r="J1199">
        <v>40.85</v>
      </c>
      <c r="K1199">
        <v>109.15</v>
      </c>
      <c r="L1199" s="9">
        <f t="shared" si="38"/>
        <v>2.2796574770258982</v>
      </c>
    </row>
    <row r="1200" spans="1:12" x14ac:dyDescent="0.45">
      <c r="A1200" t="s">
        <v>44</v>
      </c>
      <c r="B1200">
        <v>4.45</v>
      </c>
      <c r="C1200" s="15">
        <f t="shared" si="37"/>
        <v>14.599737532808399</v>
      </c>
      <c r="D1200">
        <v>0.13</v>
      </c>
      <c r="G1200">
        <v>0.15</v>
      </c>
      <c r="J1200">
        <v>40.94</v>
      </c>
      <c r="K1200">
        <v>109.06</v>
      </c>
      <c r="L1200" s="9">
        <f t="shared" si="38"/>
        <v>2.2777777777777777</v>
      </c>
    </row>
    <row r="1201" spans="1:12" x14ac:dyDescent="0.45">
      <c r="A1201" t="s">
        <v>44</v>
      </c>
      <c r="B1201">
        <v>4.46</v>
      </c>
      <c r="C1201" s="15">
        <f t="shared" si="37"/>
        <v>14.63254593175853</v>
      </c>
      <c r="D1201">
        <v>0.13</v>
      </c>
      <c r="G1201">
        <v>0.15</v>
      </c>
      <c r="J1201">
        <v>41.03</v>
      </c>
      <c r="K1201">
        <v>108.97</v>
      </c>
      <c r="L1201" s="9">
        <f t="shared" si="38"/>
        <v>2.2758980785296572</v>
      </c>
    </row>
    <row r="1202" spans="1:12" x14ac:dyDescent="0.45">
      <c r="A1202" t="s">
        <v>44</v>
      </c>
      <c r="B1202">
        <v>4.4800000000000004</v>
      </c>
      <c r="C1202" s="15">
        <f t="shared" si="37"/>
        <v>14.698162729658796</v>
      </c>
      <c r="D1202">
        <v>0.13</v>
      </c>
      <c r="G1202">
        <v>0.15</v>
      </c>
      <c r="J1202">
        <v>41.13</v>
      </c>
      <c r="K1202">
        <v>108.87</v>
      </c>
      <c r="L1202" s="9">
        <f t="shared" si="38"/>
        <v>2.2738095238095237</v>
      </c>
    </row>
    <row r="1203" spans="1:12" x14ac:dyDescent="0.45">
      <c r="A1203" t="s">
        <v>44</v>
      </c>
      <c r="B1203">
        <v>4.49</v>
      </c>
      <c r="C1203" s="15">
        <f t="shared" si="37"/>
        <v>14.730971128608925</v>
      </c>
      <c r="D1203">
        <v>0.13</v>
      </c>
      <c r="G1203">
        <v>0.15</v>
      </c>
      <c r="J1203">
        <v>41.22</v>
      </c>
      <c r="K1203">
        <v>108.78</v>
      </c>
      <c r="L1203" s="9">
        <f t="shared" si="38"/>
        <v>2.2719298245614032</v>
      </c>
    </row>
    <row r="1204" spans="1:12" x14ac:dyDescent="0.45">
      <c r="A1204" t="s">
        <v>44</v>
      </c>
      <c r="B1204">
        <v>4.5</v>
      </c>
      <c r="C1204" s="15">
        <f t="shared" si="37"/>
        <v>14.763779527559056</v>
      </c>
      <c r="D1204">
        <v>0.13</v>
      </c>
      <c r="G1204">
        <v>0.15</v>
      </c>
      <c r="J1204">
        <v>41.31</v>
      </c>
      <c r="K1204">
        <v>108.69</v>
      </c>
      <c r="L1204" s="9">
        <f t="shared" si="38"/>
        <v>2.2700501253132832</v>
      </c>
    </row>
    <row r="1205" spans="1:12" x14ac:dyDescent="0.45">
      <c r="A1205" t="s">
        <v>44</v>
      </c>
      <c r="B1205">
        <v>4.51</v>
      </c>
      <c r="C1205" s="15">
        <f t="shared" si="37"/>
        <v>14.796587926509186</v>
      </c>
      <c r="D1205">
        <v>0.13</v>
      </c>
      <c r="G1205">
        <v>0.14000000000000001</v>
      </c>
      <c r="J1205">
        <v>41.4</v>
      </c>
      <c r="K1205">
        <v>98.6</v>
      </c>
      <c r="L1205" s="9">
        <f t="shared" si="38"/>
        <v>2.0593149540517959</v>
      </c>
    </row>
    <row r="1206" spans="1:12" x14ac:dyDescent="0.45">
      <c r="A1206" t="s">
        <v>44</v>
      </c>
      <c r="B1206">
        <v>4.5199999999999996</v>
      </c>
      <c r="C1206" s="15">
        <f t="shared" si="37"/>
        <v>14.829396325459316</v>
      </c>
      <c r="D1206">
        <v>0.13</v>
      </c>
      <c r="G1206">
        <v>0.14000000000000001</v>
      </c>
      <c r="J1206">
        <v>41.5</v>
      </c>
      <c r="K1206">
        <v>98.5</v>
      </c>
      <c r="L1206" s="9">
        <f t="shared" si="38"/>
        <v>2.0572263993316624</v>
      </c>
    </row>
    <row r="1207" spans="1:12" x14ac:dyDescent="0.45">
      <c r="A1207" t="s">
        <v>44</v>
      </c>
      <c r="B1207">
        <v>4.53</v>
      </c>
      <c r="C1207" s="15">
        <f t="shared" si="37"/>
        <v>14.862204724409448</v>
      </c>
      <c r="D1207">
        <v>0.13</v>
      </c>
      <c r="G1207">
        <v>0.14000000000000001</v>
      </c>
      <c r="J1207">
        <v>41.59</v>
      </c>
      <c r="K1207">
        <v>98.41</v>
      </c>
      <c r="L1207" s="9">
        <f t="shared" si="38"/>
        <v>2.0553467000835419</v>
      </c>
    </row>
    <row r="1208" spans="1:12" x14ac:dyDescent="0.45">
      <c r="A1208" t="s">
        <v>44</v>
      </c>
      <c r="B1208">
        <v>4.54</v>
      </c>
      <c r="C1208" s="15">
        <f t="shared" si="37"/>
        <v>14.895013123359581</v>
      </c>
      <c r="D1208">
        <v>0.13</v>
      </c>
      <c r="G1208">
        <v>0.14000000000000001</v>
      </c>
      <c r="J1208">
        <v>41.68</v>
      </c>
      <c r="K1208">
        <v>98.32</v>
      </c>
      <c r="L1208" s="9">
        <f t="shared" si="38"/>
        <v>2.0534670008354214</v>
      </c>
    </row>
    <row r="1209" spans="1:12" x14ac:dyDescent="0.45">
      <c r="A1209" t="s">
        <v>44</v>
      </c>
      <c r="B1209">
        <v>4.55</v>
      </c>
      <c r="C1209" s="15">
        <f t="shared" si="37"/>
        <v>14.927821522309712</v>
      </c>
      <c r="D1209">
        <v>0.13</v>
      </c>
      <c r="G1209">
        <v>0.15</v>
      </c>
      <c r="J1209">
        <v>41.78</v>
      </c>
      <c r="K1209">
        <v>108.22</v>
      </c>
      <c r="L1209" s="9">
        <f t="shared" si="38"/>
        <v>2.2602339181286548</v>
      </c>
    </row>
    <row r="1210" spans="1:12" x14ac:dyDescent="0.45">
      <c r="A1210" t="s">
        <v>44</v>
      </c>
      <c r="B1210">
        <v>4.5599999999999996</v>
      </c>
      <c r="C1210" s="15">
        <f t="shared" si="37"/>
        <v>14.960629921259841</v>
      </c>
      <c r="D1210">
        <v>0.13</v>
      </c>
      <c r="G1210">
        <v>0.15</v>
      </c>
      <c r="J1210">
        <v>41.87</v>
      </c>
      <c r="K1210">
        <v>108.13</v>
      </c>
      <c r="L1210" s="9">
        <f t="shared" si="38"/>
        <v>2.2583542188805343</v>
      </c>
    </row>
    <row r="1211" spans="1:12" x14ac:dyDescent="0.45">
      <c r="A1211" t="s">
        <v>44</v>
      </c>
      <c r="B1211">
        <v>4.57</v>
      </c>
      <c r="C1211" s="15">
        <f t="shared" si="37"/>
        <v>14.993438320209973</v>
      </c>
      <c r="D1211">
        <v>0.13</v>
      </c>
      <c r="G1211">
        <v>0.15</v>
      </c>
      <c r="J1211">
        <v>41.96</v>
      </c>
      <c r="K1211">
        <v>108.03999999999999</v>
      </c>
      <c r="L1211" s="9">
        <f t="shared" si="38"/>
        <v>2.2564745196324143</v>
      </c>
    </row>
    <row r="1212" spans="1:12" x14ac:dyDescent="0.45">
      <c r="A1212" t="s">
        <v>44</v>
      </c>
      <c r="B1212">
        <v>4.58</v>
      </c>
      <c r="C1212" s="15">
        <f t="shared" si="37"/>
        <v>15.026246719160104</v>
      </c>
      <c r="D1212">
        <v>0.13</v>
      </c>
      <c r="G1212">
        <v>0.15</v>
      </c>
      <c r="J1212">
        <v>42.05</v>
      </c>
      <c r="K1212">
        <v>107.95</v>
      </c>
      <c r="L1212" s="9">
        <f t="shared" si="38"/>
        <v>2.2545948203842938</v>
      </c>
    </row>
    <row r="1213" spans="1:12" x14ac:dyDescent="0.45">
      <c r="A1213" t="s">
        <v>44</v>
      </c>
      <c r="B1213">
        <v>4.59</v>
      </c>
      <c r="C1213" s="15">
        <f t="shared" si="37"/>
        <v>15.059055118110237</v>
      </c>
      <c r="D1213">
        <v>0.13</v>
      </c>
      <c r="G1213">
        <v>0.15</v>
      </c>
      <c r="J1213">
        <v>42.15</v>
      </c>
      <c r="K1213">
        <v>107.85</v>
      </c>
      <c r="L1213" s="9">
        <f t="shared" si="38"/>
        <v>2.2525062656641603</v>
      </c>
    </row>
    <row r="1214" spans="1:12" x14ac:dyDescent="0.45">
      <c r="A1214" t="s">
        <v>44</v>
      </c>
      <c r="B1214">
        <v>4.5999999999999996</v>
      </c>
      <c r="C1214" s="15">
        <f t="shared" si="37"/>
        <v>15.091863517060368</v>
      </c>
      <c r="D1214">
        <v>0.13</v>
      </c>
      <c r="G1214">
        <v>0.15</v>
      </c>
      <c r="J1214">
        <v>42.24</v>
      </c>
      <c r="K1214">
        <v>107.75999999999999</v>
      </c>
      <c r="L1214" s="9">
        <f t="shared" si="38"/>
        <v>2.2506265664160399</v>
      </c>
    </row>
    <row r="1215" spans="1:12" x14ac:dyDescent="0.45">
      <c r="A1215" t="s">
        <v>44</v>
      </c>
      <c r="B1215">
        <v>4.6100000000000003</v>
      </c>
      <c r="C1215" s="15">
        <f t="shared" si="37"/>
        <v>15.124671916010499</v>
      </c>
      <c r="D1215">
        <v>0.13</v>
      </c>
      <c r="G1215">
        <v>0.15</v>
      </c>
      <c r="J1215">
        <v>42.33</v>
      </c>
      <c r="K1215">
        <v>107.67</v>
      </c>
      <c r="L1215" s="9">
        <f t="shared" si="38"/>
        <v>2.2487468671679198</v>
      </c>
    </row>
    <row r="1216" spans="1:12" x14ac:dyDescent="0.45">
      <c r="A1216" t="s">
        <v>44</v>
      </c>
      <c r="B1216">
        <v>4.62</v>
      </c>
      <c r="C1216" s="15">
        <f t="shared" si="37"/>
        <v>15.15748031496063</v>
      </c>
      <c r="D1216">
        <v>0.13</v>
      </c>
      <c r="G1216">
        <v>0.15</v>
      </c>
      <c r="J1216">
        <v>42.42</v>
      </c>
      <c r="K1216">
        <v>107.58</v>
      </c>
      <c r="L1216" s="9">
        <f t="shared" si="38"/>
        <v>2.2468671679197993</v>
      </c>
    </row>
    <row r="1217" spans="1:12" x14ac:dyDescent="0.45">
      <c r="A1217" t="s">
        <v>44</v>
      </c>
      <c r="B1217">
        <v>4.63</v>
      </c>
      <c r="C1217" s="15">
        <f t="shared" si="37"/>
        <v>15.190288713910761</v>
      </c>
      <c r="D1217">
        <v>0.13</v>
      </c>
      <c r="G1217">
        <v>0.15</v>
      </c>
      <c r="J1217">
        <v>42.52</v>
      </c>
      <c r="K1217">
        <v>107.47999999999999</v>
      </c>
      <c r="L1217" s="9">
        <f t="shared" si="38"/>
        <v>2.2447786131996654</v>
      </c>
    </row>
    <row r="1218" spans="1:12" x14ac:dyDescent="0.45">
      <c r="A1218" t="s">
        <v>44</v>
      </c>
      <c r="B1218">
        <v>4.6399999999999997</v>
      </c>
      <c r="C1218" s="15">
        <f t="shared" si="37"/>
        <v>15.223097112860893</v>
      </c>
      <c r="D1218">
        <v>0.13</v>
      </c>
      <c r="G1218">
        <v>0.15</v>
      </c>
      <c r="J1218">
        <v>42.61</v>
      </c>
      <c r="K1218">
        <v>107.39</v>
      </c>
      <c r="L1218" s="9">
        <f t="shared" si="38"/>
        <v>2.2428989139515454</v>
      </c>
    </row>
    <row r="1219" spans="1:12" x14ac:dyDescent="0.45">
      <c r="A1219" t="s">
        <v>44</v>
      </c>
      <c r="B1219">
        <v>4.6500000000000004</v>
      </c>
      <c r="C1219" s="15">
        <f t="shared" si="37"/>
        <v>15.255905511811024</v>
      </c>
      <c r="D1219">
        <v>0.13</v>
      </c>
      <c r="G1219">
        <v>0.15</v>
      </c>
      <c r="J1219">
        <v>42.7</v>
      </c>
      <c r="K1219">
        <v>107.3</v>
      </c>
      <c r="L1219" s="9">
        <f t="shared" si="38"/>
        <v>2.2410192147034249</v>
      </c>
    </row>
    <row r="1220" spans="1:12" x14ac:dyDescent="0.45">
      <c r="A1220" t="s">
        <v>44</v>
      </c>
      <c r="B1220">
        <v>4.66</v>
      </c>
      <c r="C1220" s="15">
        <f t="shared" si="37"/>
        <v>15.288713910761155</v>
      </c>
      <c r="D1220">
        <v>0.13</v>
      </c>
      <c r="G1220">
        <v>0.15</v>
      </c>
      <c r="J1220">
        <v>42.8</v>
      </c>
      <c r="K1220">
        <v>107.2</v>
      </c>
      <c r="L1220" s="9">
        <f t="shared" si="38"/>
        <v>2.2389306599832914</v>
      </c>
    </row>
    <row r="1221" spans="1:12" x14ac:dyDescent="0.45">
      <c r="A1221" t="s">
        <v>44</v>
      </c>
      <c r="B1221">
        <v>4.67</v>
      </c>
      <c r="C1221" s="15">
        <f t="shared" ref="C1221:C1284" si="39">CONVERT(B1221,"m","ft")</f>
        <v>15.321522309711286</v>
      </c>
      <c r="D1221">
        <v>0.13</v>
      </c>
      <c r="G1221">
        <v>0.15</v>
      </c>
      <c r="J1221">
        <v>42.89</v>
      </c>
      <c r="K1221">
        <v>107.11</v>
      </c>
      <c r="L1221" s="9">
        <f t="shared" ref="L1221:L1284" si="40">K1221/47.88</f>
        <v>2.237050960735171</v>
      </c>
    </row>
    <row r="1222" spans="1:12" x14ac:dyDescent="0.45">
      <c r="A1222" t="s">
        <v>44</v>
      </c>
      <c r="B1222">
        <v>4.68</v>
      </c>
      <c r="C1222" s="15">
        <f t="shared" si="39"/>
        <v>15.354330708661417</v>
      </c>
      <c r="D1222">
        <v>0.13</v>
      </c>
      <c r="G1222">
        <v>0.15</v>
      </c>
      <c r="J1222">
        <v>42.98</v>
      </c>
      <c r="K1222">
        <v>107.02000000000001</v>
      </c>
      <c r="L1222" s="9">
        <f t="shared" si="40"/>
        <v>2.2351712614870509</v>
      </c>
    </row>
    <row r="1223" spans="1:12" x14ac:dyDescent="0.45">
      <c r="A1223" t="s">
        <v>44</v>
      </c>
      <c r="B1223">
        <v>4.6900000000000004</v>
      </c>
      <c r="C1223" s="15">
        <f t="shared" si="39"/>
        <v>15.387139107611551</v>
      </c>
      <c r="D1223">
        <v>0.13</v>
      </c>
      <c r="G1223">
        <v>0.15</v>
      </c>
      <c r="J1223">
        <v>43.07</v>
      </c>
      <c r="K1223">
        <v>106.93</v>
      </c>
      <c r="L1223" s="9">
        <f t="shared" si="40"/>
        <v>2.2332915622389309</v>
      </c>
    </row>
    <row r="1224" spans="1:12" x14ac:dyDescent="0.45">
      <c r="A1224" t="s">
        <v>44</v>
      </c>
      <c r="B1224">
        <v>4.7</v>
      </c>
      <c r="C1224" s="15">
        <f t="shared" si="39"/>
        <v>15.41994750656168</v>
      </c>
      <c r="D1224">
        <v>0.13</v>
      </c>
      <c r="G1224">
        <v>0.15</v>
      </c>
      <c r="J1224">
        <v>43.17</v>
      </c>
      <c r="K1224">
        <v>106.83</v>
      </c>
      <c r="L1224" s="9">
        <f t="shared" si="40"/>
        <v>2.231203007518797</v>
      </c>
    </row>
    <row r="1225" spans="1:12" x14ac:dyDescent="0.45">
      <c r="A1225" t="s">
        <v>44</v>
      </c>
      <c r="B1225">
        <v>4.71</v>
      </c>
      <c r="C1225" s="15">
        <f t="shared" si="39"/>
        <v>15.452755905511811</v>
      </c>
      <c r="D1225">
        <v>0.14000000000000001</v>
      </c>
      <c r="G1225">
        <v>0.15</v>
      </c>
      <c r="J1225">
        <v>43.26</v>
      </c>
      <c r="K1225">
        <v>106.74000000000001</v>
      </c>
      <c r="L1225" s="9">
        <f t="shared" si="40"/>
        <v>2.2293233082706769</v>
      </c>
    </row>
    <row r="1226" spans="1:12" x14ac:dyDescent="0.45">
      <c r="A1226" t="s">
        <v>44</v>
      </c>
      <c r="B1226">
        <v>4.72</v>
      </c>
      <c r="C1226" s="15">
        <f t="shared" si="39"/>
        <v>15.485564304461942</v>
      </c>
      <c r="D1226">
        <v>0.14000000000000001</v>
      </c>
      <c r="G1226">
        <v>0.15</v>
      </c>
      <c r="J1226">
        <v>43.35</v>
      </c>
      <c r="K1226">
        <v>106.65</v>
      </c>
      <c r="L1226" s="9">
        <f t="shared" si="40"/>
        <v>2.2274436090225564</v>
      </c>
    </row>
    <row r="1227" spans="1:12" x14ac:dyDescent="0.45">
      <c r="A1227" t="s">
        <v>44</v>
      </c>
      <c r="B1227">
        <v>4.7300000000000004</v>
      </c>
      <c r="C1227" s="15">
        <f t="shared" si="39"/>
        <v>15.518372703412076</v>
      </c>
      <c r="D1227">
        <v>0.14000000000000001</v>
      </c>
      <c r="G1227">
        <v>0.15</v>
      </c>
      <c r="J1227">
        <v>43.45</v>
      </c>
      <c r="K1227">
        <v>106.55</v>
      </c>
      <c r="L1227" s="9">
        <f t="shared" si="40"/>
        <v>2.2253550543024225</v>
      </c>
    </row>
    <row r="1228" spans="1:12" x14ac:dyDescent="0.45">
      <c r="A1228" t="s">
        <v>44</v>
      </c>
      <c r="B1228">
        <v>4.74</v>
      </c>
      <c r="C1228" s="15">
        <f t="shared" si="39"/>
        <v>15.551181102362206</v>
      </c>
      <c r="D1228">
        <v>0.14000000000000001</v>
      </c>
      <c r="G1228">
        <v>0.15</v>
      </c>
      <c r="J1228">
        <v>43.54</v>
      </c>
      <c r="K1228">
        <v>106.46000000000001</v>
      </c>
      <c r="L1228" s="9">
        <f t="shared" si="40"/>
        <v>2.2234753550543025</v>
      </c>
    </row>
    <row r="1229" spans="1:12" x14ac:dyDescent="0.45">
      <c r="A1229" t="s">
        <v>44</v>
      </c>
      <c r="B1229">
        <v>4.75</v>
      </c>
      <c r="C1229" s="15">
        <f t="shared" si="39"/>
        <v>15.583989501312336</v>
      </c>
      <c r="D1229">
        <v>0.14000000000000001</v>
      </c>
      <c r="G1229">
        <v>0.15</v>
      </c>
      <c r="J1229">
        <v>43.63</v>
      </c>
      <c r="K1229">
        <v>106.37</v>
      </c>
      <c r="L1229" s="9">
        <f t="shared" si="40"/>
        <v>2.221595655806182</v>
      </c>
    </row>
    <row r="1230" spans="1:12" x14ac:dyDescent="0.45">
      <c r="A1230" t="s">
        <v>44</v>
      </c>
      <c r="B1230">
        <v>4.76</v>
      </c>
      <c r="C1230" s="15">
        <f t="shared" si="39"/>
        <v>15.616797900262467</v>
      </c>
      <c r="D1230">
        <v>0.13</v>
      </c>
      <c r="G1230">
        <v>0.15</v>
      </c>
      <c r="J1230">
        <v>43.72</v>
      </c>
      <c r="K1230">
        <v>106.28</v>
      </c>
      <c r="L1230" s="9">
        <f t="shared" si="40"/>
        <v>2.2197159565580615</v>
      </c>
    </row>
    <row r="1231" spans="1:12" x14ac:dyDescent="0.45">
      <c r="A1231" t="s">
        <v>44</v>
      </c>
      <c r="B1231">
        <v>4.7699999999999996</v>
      </c>
      <c r="C1231" s="15">
        <f t="shared" si="39"/>
        <v>15.649606299212596</v>
      </c>
      <c r="D1231">
        <v>0.14000000000000001</v>
      </c>
      <c r="G1231">
        <v>0.16</v>
      </c>
      <c r="J1231">
        <v>43.82</v>
      </c>
      <c r="K1231">
        <v>116.18</v>
      </c>
      <c r="L1231" s="9">
        <f t="shared" si="40"/>
        <v>2.4264828738512949</v>
      </c>
    </row>
    <row r="1232" spans="1:12" x14ac:dyDescent="0.45">
      <c r="A1232" t="s">
        <v>44</v>
      </c>
      <c r="B1232">
        <v>4.78</v>
      </c>
      <c r="C1232" s="15">
        <f t="shared" si="39"/>
        <v>15.682414698162729</v>
      </c>
      <c r="D1232">
        <v>0.14000000000000001</v>
      </c>
      <c r="G1232">
        <v>0.16</v>
      </c>
      <c r="J1232">
        <v>43.91</v>
      </c>
      <c r="K1232">
        <v>116.09</v>
      </c>
      <c r="L1232" s="9">
        <f t="shared" si="40"/>
        <v>2.4246031746031744</v>
      </c>
    </row>
    <row r="1233" spans="1:12" x14ac:dyDescent="0.45">
      <c r="A1233" t="s">
        <v>44</v>
      </c>
      <c r="B1233">
        <v>4.79</v>
      </c>
      <c r="C1233" s="15">
        <f t="shared" si="39"/>
        <v>15.715223097112862</v>
      </c>
      <c r="D1233">
        <v>0.14000000000000001</v>
      </c>
      <c r="G1233">
        <v>0.16</v>
      </c>
      <c r="J1233">
        <v>44</v>
      </c>
      <c r="K1233">
        <v>116</v>
      </c>
      <c r="L1233" s="9">
        <f t="shared" si="40"/>
        <v>2.4227234753550544</v>
      </c>
    </row>
    <row r="1234" spans="1:12" x14ac:dyDescent="0.45">
      <c r="A1234" t="s">
        <v>44</v>
      </c>
      <c r="B1234">
        <v>4.8</v>
      </c>
      <c r="C1234" s="15">
        <f t="shared" si="39"/>
        <v>15.748031496062993</v>
      </c>
      <c r="D1234">
        <v>0.14000000000000001</v>
      </c>
      <c r="G1234">
        <v>0.16</v>
      </c>
      <c r="J1234">
        <v>44.09</v>
      </c>
      <c r="K1234">
        <v>115.91</v>
      </c>
      <c r="L1234" s="9">
        <f t="shared" si="40"/>
        <v>2.4208437761069339</v>
      </c>
    </row>
    <row r="1235" spans="1:12" x14ac:dyDescent="0.45">
      <c r="A1235" t="s">
        <v>44</v>
      </c>
      <c r="B1235">
        <v>4.8099999999999996</v>
      </c>
      <c r="C1235" s="15">
        <f t="shared" si="39"/>
        <v>15.780839895013122</v>
      </c>
      <c r="D1235">
        <v>0.14000000000000001</v>
      </c>
      <c r="G1235">
        <v>0.16</v>
      </c>
      <c r="J1235">
        <v>44.19</v>
      </c>
      <c r="K1235">
        <v>115.81</v>
      </c>
      <c r="L1235" s="9">
        <f t="shared" si="40"/>
        <v>2.4187552213868004</v>
      </c>
    </row>
    <row r="1236" spans="1:12" x14ac:dyDescent="0.45">
      <c r="A1236" t="s">
        <v>44</v>
      </c>
      <c r="B1236">
        <v>4.82</v>
      </c>
      <c r="C1236" s="15">
        <f t="shared" si="39"/>
        <v>15.813648293963254</v>
      </c>
      <c r="D1236">
        <v>0.14000000000000001</v>
      </c>
      <c r="G1236">
        <v>0.16</v>
      </c>
      <c r="J1236">
        <v>44.28</v>
      </c>
      <c r="K1236">
        <v>115.72</v>
      </c>
      <c r="L1236" s="9">
        <f t="shared" si="40"/>
        <v>2.41687552213868</v>
      </c>
    </row>
    <row r="1237" spans="1:12" x14ac:dyDescent="0.45">
      <c r="A1237" t="s">
        <v>44</v>
      </c>
      <c r="B1237">
        <v>4.83</v>
      </c>
      <c r="C1237" s="15">
        <f t="shared" si="39"/>
        <v>15.846456692913385</v>
      </c>
      <c r="D1237">
        <v>0.14000000000000001</v>
      </c>
      <c r="G1237">
        <v>0.16</v>
      </c>
      <c r="J1237">
        <v>44.37</v>
      </c>
      <c r="K1237">
        <v>115.63</v>
      </c>
      <c r="L1237" s="9">
        <f t="shared" si="40"/>
        <v>2.4149958228905595</v>
      </c>
    </row>
    <row r="1238" spans="1:12" x14ac:dyDescent="0.45">
      <c r="A1238" t="s">
        <v>44</v>
      </c>
      <c r="B1238">
        <v>4.84</v>
      </c>
      <c r="C1238" s="15">
        <f t="shared" si="39"/>
        <v>15.879265091863518</v>
      </c>
      <c r="D1238">
        <v>0.14000000000000001</v>
      </c>
      <c r="G1238">
        <v>0.16</v>
      </c>
      <c r="J1238">
        <v>44.47</v>
      </c>
      <c r="K1238">
        <v>115.53</v>
      </c>
      <c r="L1238" s="9">
        <f t="shared" si="40"/>
        <v>2.412907268170426</v>
      </c>
    </row>
    <row r="1239" spans="1:12" x14ac:dyDescent="0.45">
      <c r="A1239" t="s">
        <v>44</v>
      </c>
      <c r="B1239">
        <v>4.8499999999999996</v>
      </c>
      <c r="C1239" s="15">
        <f t="shared" si="39"/>
        <v>15.912073490813649</v>
      </c>
      <c r="D1239">
        <v>0.14000000000000001</v>
      </c>
      <c r="G1239">
        <v>0.16</v>
      </c>
      <c r="J1239">
        <v>44.56</v>
      </c>
      <c r="K1239">
        <v>115.44</v>
      </c>
      <c r="L1239" s="9">
        <f t="shared" si="40"/>
        <v>2.4110275689223055</v>
      </c>
    </row>
    <row r="1240" spans="1:12" x14ac:dyDescent="0.45">
      <c r="A1240" t="s">
        <v>44</v>
      </c>
      <c r="B1240">
        <v>4.8600000000000003</v>
      </c>
      <c r="C1240" s="15">
        <f t="shared" si="39"/>
        <v>15.94488188976378</v>
      </c>
      <c r="D1240">
        <v>0.14000000000000001</v>
      </c>
      <c r="G1240">
        <v>0.16</v>
      </c>
      <c r="J1240">
        <v>44.65</v>
      </c>
      <c r="K1240">
        <v>115.35</v>
      </c>
      <c r="L1240" s="9">
        <f t="shared" si="40"/>
        <v>2.409147869674185</v>
      </c>
    </row>
    <row r="1241" spans="1:12" x14ac:dyDescent="0.45">
      <c r="A1241" t="s">
        <v>44</v>
      </c>
      <c r="B1241">
        <v>4.87</v>
      </c>
      <c r="C1241" s="15">
        <f t="shared" si="39"/>
        <v>15.977690288713911</v>
      </c>
      <c r="D1241">
        <v>0.14000000000000001</v>
      </c>
      <c r="G1241">
        <v>0.16</v>
      </c>
      <c r="J1241">
        <v>44.74</v>
      </c>
      <c r="K1241">
        <v>115.25999999999999</v>
      </c>
      <c r="L1241" s="9">
        <f t="shared" si="40"/>
        <v>2.407268170426065</v>
      </c>
    </row>
    <row r="1242" spans="1:12" x14ac:dyDescent="0.45">
      <c r="A1242" t="s">
        <v>44</v>
      </c>
      <c r="B1242">
        <v>4.88</v>
      </c>
      <c r="C1242" s="15">
        <f t="shared" si="39"/>
        <v>16.010498687664043</v>
      </c>
      <c r="D1242">
        <v>0.14000000000000001</v>
      </c>
      <c r="G1242">
        <v>0.16</v>
      </c>
      <c r="J1242">
        <v>44.84</v>
      </c>
      <c r="K1242">
        <v>115.16</v>
      </c>
      <c r="L1242" s="9">
        <f t="shared" si="40"/>
        <v>2.4051796157059311</v>
      </c>
    </row>
    <row r="1243" spans="1:12" x14ac:dyDescent="0.45">
      <c r="A1243" t="s">
        <v>44</v>
      </c>
      <c r="B1243">
        <v>4.8899999999999997</v>
      </c>
      <c r="C1243" s="15">
        <f t="shared" si="39"/>
        <v>16.043307086614174</v>
      </c>
      <c r="D1243">
        <v>0.14000000000000001</v>
      </c>
      <c r="G1243">
        <v>0.16</v>
      </c>
      <c r="J1243">
        <v>44.93</v>
      </c>
      <c r="K1243">
        <v>115.07</v>
      </c>
      <c r="L1243" s="9">
        <f t="shared" si="40"/>
        <v>2.403299916457811</v>
      </c>
    </row>
    <row r="1244" spans="1:12" x14ac:dyDescent="0.45">
      <c r="A1244" t="s">
        <v>44</v>
      </c>
      <c r="B1244">
        <v>4.9000000000000004</v>
      </c>
      <c r="C1244" s="15">
        <f t="shared" si="39"/>
        <v>16.076115485564305</v>
      </c>
      <c r="D1244">
        <v>0.14000000000000001</v>
      </c>
      <c r="G1244">
        <v>0.16</v>
      </c>
      <c r="J1244">
        <v>45.02</v>
      </c>
      <c r="K1244">
        <v>114.97999999999999</v>
      </c>
      <c r="L1244" s="9">
        <f t="shared" si="40"/>
        <v>2.4014202172096906</v>
      </c>
    </row>
    <row r="1245" spans="1:12" x14ac:dyDescent="0.45">
      <c r="A1245" t="s">
        <v>44</v>
      </c>
      <c r="B1245">
        <v>4.91</v>
      </c>
      <c r="C1245" s="15">
        <f t="shared" si="39"/>
        <v>16.108923884514436</v>
      </c>
      <c r="D1245">
        <v>0.14000000000000001</v>
      </c>
      <c r="G1245">
        <v>0.16</v>
      </c>
      <c r="J1245">
        <v>45.12</v>
      </c>
      <c r="K1245">
        <v>114.88</v>
      </c>
      <c r="L1245" s="9">
        <f t="shared" si="40"/>
        <v>2.3993316624895571</v>
      </c>
    </row>
    <row r="1246" spans="1:12" x14ac:dyDescent="0.45">
      <c r="A1246" t="s">
        <v>44</v>
      </c>
      <c r="B1246">
        <v>4.92</v>
      </c>
      <c r="C1246" s="15">
        <f t="shared" si="39"/>
        <v>16.141732283464567</v>
      </c>
      <c r="D1246">
        <v>0.14000000000000001</v>
      </c>
      <c r="G1246">
        <v>0.16</v>
      </c>
      <c r="J1246">
        <v>45.21</v>
      </c>
      <c r="K1246">
        <v>114.78999999999999</v>
      </c>
      <c r="L1246" s="9">
        <f t="shared" si="40"/>
        <v>2.3974519632414366</v>
      </c>
    </row>
    <row r="1247" spans="1:12" x14ac:dyDescent="0.45">
      <c r="A1247" t="s">
        <v>44</v>
      </c>
      <c r="B1247">
        <v>4.93</v>
      </c>
      <c r="C1247" s="15">
        <f t="shared" si="39"/>
        <v>16.174540682414698</v>
      </c>
      <c r="D1247">
        <v>0.14000000000000001</v>
      </c>
      <c r="G1247">
        <v>0.16</v>
      </c>
      <c r="J1247">
        <v>45.3</v>
      </c>
      <c r="K1247">
        <v>114.7</v>
      </c>
      <c r="L1247" s="9">
        <f t="shared" si="40"/>
        <v>2.3955722639933166</v>
      </c>
    </row>
    <row r="1248" spans="1:12" x14ac:dyDescent="0.45">
      <c r="A1248" t="s">
        <v>44</v>
      </c>
      <c r="B1248">
        <v>4.9400000000000004</v>
      </c>
      <c r="C1248" s="15">
        <f t="shared" si="39"/>
        <v>16.207349081364832</v>
      </c>
      <c r="D1248">
        <v>0.14000000000000001</v>
      </c>
      <c r="G1248">
        <v>0.16</v>
      </c>
      <c r="J1248">
        <v>45.39</v>
      </c>
      <c r="K1248">
        <v>114.61</v>
      </c>
      <c r="L1248" s="9">
        <f t="shared" si="40"/>
        <v>2.3936925647451961</v>
      </c>
    </row>
    <row r="1249" spans="1:12" x14ac:dyDescent="0.45">
      <c r="A1249" t="s">
        <v>44</v>
      </c>
      <c r="B1249">
        <v>4.95</v>
      </c>
      <c r="C1249" s="15">
        <f t="shared" si="39"/>
        <v>16.240157480314959</v>
      </c>
      <c r="D1249">
        <v>0.14000000000000001</v>
      </c>
      <c r="G1249">
        <v>0.16</v>
      </c>
      <c r="J1249">
        <v>45.49</v>
      </c>
      <c r="K1249">
        <v>114.50999999999999</v>
      </c>
      <c r="L1249" s="9">
        <f t="shared" si="40"/>
        <v>2.3916040100250622</v>
      </c>
    </row>
    <row r="1250" spans="1:12" x14ac:dyDescent="0.45">
      <c r="A1250" t="s">
        <v>44</v>
      </c>
      <c r="B1250">
        <v>4.96</v>
      </c>
      <c r="C1250" s="15">
        <f t="shared" si="39"/>
        <v>16.27296587926509</v>
      </c>
      <c r="D1250">
        <v>0.14000000000000001</v>
      </c>
      <c r="G1250">
        <v>0.16</v>
      </c>
      <c r="J1250">
        <v>45.58</v>
      </c>
      <c r="K1250">
        <v>114.42</v>
      </c>
      <c r="L1250" s="9">
        <f t="shared" si="40"/>
        <v>2.3897243107769421</v>
      </c>
    </row>
    <row r="1251" spans="1:12" x14ac:dyDescent="0.45">
      <c r="A1251" t="s">
        <v>44</v>
      </c>
      <c r="B1251">
        <v>4.97</v>
      </c>
      <c r="C1251" s="15">
        <f t="shared" si="39"/>
        <v>16.305774278215225</v>
      </c>
      <c r="D1251">
        <v>0.14000000000000001</v>
      </c>
      <c r="G1251">
        <v>0.16</v>
      </c>
      <c r="J1251">
        <v>45.67</v>
      </c>
      <c r="K1251">
        <v>114.33</v>
      </c>
      <c r="L1251" s="9">
        <f t="shared" si="40"/>
        <v>2.3878446115288221</v>
      </c>
    </row>
    <row r="1252" spans="1:12" x14ac:dyDescent="0.45">
      <c r="A1252" t="s">
        <v>44</v>
      </c>
      <c r="B1252">
        <v>4.9800000000000004</v>
      </c>
      <c r="C1252" s="15">
        <f t="shared" si="39"/>
        <v>16.338582677165356</v>
      </c>
      <c r="D1252">
        <v>0.14000000000000001</v>
      </c>
      <c r="G1252">
        <v>0.16</v>
      </c>
      <c r="J1252">
        <v>45.76</v>
      </c>
      <c r="K1252">
        <v>114.24000000000001</v>
      </c>
      <c r="L1252" s="9">
        <f t="shared" si="40"/>
        <v>2.3859649122807016</v>
      </c>
    </row>
    <row r="1253" spans="1:12" x14ac:dyDescent="0.45">
      <c r="A1253" t="s">
        <v>44</v>
      </c>
      <c r="B1253">
        <v>4.99</v>
      </c>
      <c r="C1253" s="15">
        <f t="shared" si="39"/>
        <v>16.371391076115486</v>
      </c>
      <c r="D1253">
        <v>0.14000000000000001</v>
      </c>
      <c r="G1253">
        <v>0.16</v>
      </c>
      <c r="J1253">
        <v>45.86</v>
      </c>
      <c r="K1253">
        <v>114.14</v>
      </c>
      <c r="L1253" s="9">
        <f t="shared" si="40"/>
        <v>2.3838763575605681</v>
      </c>
    </row>
    <row r="1254" spans="1:12" x14ac:dyDescent="0.45">
      <c r="A1254" t="s">
        <v>44</v>
      </c>
      <c r="B1254">
        <v>5</v>
      </c>
      <c r="C1254" s="15">
        <f t="shared" si="39"/>
        <v>16.404199475065617</v>
      </c>
      <c r="D1254">
        <v>0.14000000000000001</v>
      </c>
      <c r="G1254">
        <v>0.16</v>
      </c>
      <c r="J1254">
        <v>45.95</v>
      </c>
      <c r="K1254">
        <v>114.05</v>
      </c>
      <c r="L1254" s="9">
        <f t="shared" si="40"/>
        <v>2.3819966583124477</v>
      </c>
    </row>
    <row r="1255" spans="1:12" x14ac:dyDescent="0.45">
      <c r="A1255" t="s">
        <v>44</v>
      </c>
      <c r="B1255">
        <v>5.01</v>
      </c>
      <c r="C1255" s="15">
        <f t="shared" si="39"/>
        <v>16.437007874015748</v>
      </c>
      <c r="D1255">
        <v>0.15</v>
      </c>
      <c r="G1255">
        <v>0.16</v>
      </c>
      <c r="J1255">
        <v>46.04</v>
      </c>
      <c r="K1255">
        <v>113.96000000000001</v>
      </c>
      <c r="L1255" s="9">
        <f t="shared" si="40"/>
        <v>2.3801169590643276</v>
      </c>
    </row>
    <row r="1256" spans="1:12" x14ac:dyDescent="0.45">
      <c r="A1256" t="s">
        <v>44</v>
      </c>
      <c r="B1256">
        <v>5.0199999999999996</v>
      </c>
      <c r="C1256" s="15">
        <f t="shared" si="39"/>
        <v>16.469816272965875</v>
      </c>
      <c r="D1256">
        <v>0.14000000000000001</v>
      </c>
      <c r="G1256">
        <v>0.16</v>
      </c>
      <c r="J1256">
        <v>46.14</v>
      </c>
      <c r="K1256">
        <v>113.86</v>
      </c>
      <c r="L1256" s="9">
        <f t="shared" si="40"/>
        <v>2.3780284043441937</v>
      </c>
    </row>
    <row r="1257" spans="1:12" x14ac:dyDescent="0.45">
      <c r="A1257" t="s">
        <v>44</v>
      </c>
      <c r="B1257">
        <v>5.03</v>
      </c>
      <c r="C1257" s="15">
        <f t="shared" si="39"/>
        <v>16.50262467191601</v>
      </c>
      <c r="D1257">
        <v>0.14000000000000001</v>
      </c>
      <c r="G1257">
        <v>0.16</v>
      </c>
      <c r="J1257">
        <v>46.23</v>
      </c>
      <c r="K1257">
        <v>113.77000000000001</v>
      </c>
      <c r="L1257" s="9">
        <f t="shared" si="40"/>
        <v>2.3761487050960737</v>
      </c>
    </row>
    <row r="1258" spans="1:12" x14ac:dyDescent="0.45">
      <c r="A1258" t="s">
        <v>44</v>
      </c>
      <c r="B1258">
        <v>5.04</v>
      </c>
      <c r="C1258" s="15">
        <f t="shared" si="39"/>
        <v>16.535433070866141</v>
      </c>
      <c r="D1258">
        <v>0.14000000000000001</v>
      </c>
      <c r="G1258">
        <v>0.16</v>
      </c>
      <c r="J1258">
        <v>46.32</v>
      </c>
      <c r="K1258">
        <v>113.68</v>
      </c>
      <c r="L1258" s="9">
        <f t="shared" si="40"/>
        <v>2.3742690058479532</v>
      </c>
    </row>
    <row r="1259" spans="1:12" x14ac:dyDescent="0.45">
      <c r="A1259" t="s">
        <v>44</v>
      </c>
      <c r="B1259">
        <v>5.05</v>
      </c>
      <c r="C1259" s="15">
        <f t="shared" si="39"/>
        <v>16.568241469816272</v>
      </c>
      <c r="D1259">
        <v>0.15</v>
      </c>
      <c r="G1259">
        <v>0.16</v>
      </c>
      <c r="J1259">
        <v>46.41</v>
      </c>
      <c r="K1259">
        <v>113.59</v>
      </c>
      <c r="L1259" s="9">
        <f t="shared" si="40"/>
        <v>2.3723893065998327</v>
      </c>
    </row>
    <row r="1260" spans="1:12" x14ac:dyDescent="0.45">
      <c r="A1260" t="s">
        <v>44</v>
      </c>
      <c r="B1260">
        <v>5.0599999999999996</v>
      </c>
      <c r="C1260" s="15">
        <f t="shared" si="39"/>
        <v>16.601049868766403</v>
      </c>
      <c r="D1260">
        <v>0.14000000000000001</v>
      </c>
      <c r="G1260">
        <v>0.16</v>
      </c>
      <c r="J1260">
        <v>46.51</v>
      </c>
      <c r="K1260">
        <v>113.49000000000001</v>
      </c>
      <c r="L1260" s="9">
        <f t="shared" si="40"/>
        <v>2.3703007518796992</v>
      </c>
    </row>
    <row r="1261" spans="1:12" x14ac:dyDescent="0.45">
      <c r="A1261" t="s">
        <v>44</v>
      </c>
      <c r="B1261">
        <v>5.07</v>
      </c>
      <c r="C1261" s="15">
        <f t="shared" si="39"/>
        <v>16.633858267716537</v>
      </c>
      <c r="D1261">
        <v>0.15</v>
      </c>
      <c r="G1261">
        <v>0.16</v>
      </c>
      <c r="J1261">
        <v>46.6</v>
      </c>
      <c r="K1261">
        <v>113.4</v>
      </c>
      <c r="L1261" s="9">
        <f t="shared" si="40"/>
        <v>2.3684210526315788</v>
      </c>
    </row>
    <row r="1262" spans="1:12" x14ac:dyDescent="0.45">
      <c r="A1262" t="s">
        <v>44</v>
      </c>
      <c r="B1262">
        <v>5.08</v>
      </c>
      <c r="C1262" s="15">
        <f t="shared" si="39"/>
        <v>16.666666666666668</v>
      </c>
      <c r="D1262">
        <v>0.15</v>
      </c>
      <c r="G1262">
        <v>0.17</v>
      </c>
      <c r="J1262">
        <v>46.69</v>
      </c>
      <c r="K1262">
        <v>123.31</v>
      </c>
      <c r="L1262" s="9">
        <f t="shared" si="40"/>
        <v>2.5753968253968251</v>
      </c>
    </row>
    <row r="1263" spans="1:12" x14ac:dyDescent="0.45">
      <c r="A1263" t="s">
        <v>44</v>
      </c>
      <c r="B1263">
        <v>5.09</v>
      </c>
      <c r="C1263" s="15">
        <f t="shared" si="39"/>
        <v>16.699475065616799</v>
      </c>
      <c r="D1263">
        <v>0.15</v>
      </c>
      <c r="G1263">
        <v>0.17</v>
      </c>
      <c r="J1263">
        <v>46.79</v>
      </c>
      <c r="K1263">
        <v>123.21000000000001</v>
      </c>
      <c r="L1263" s="9">
        <f t="shared" si="40"/>
        <v>2.5733082706766917</v>
      </c>
    </row>
    <row r="1264" spans="1:12" x14ac:dyDescent="0.45">
      <c r="A1264" t="s">
        <v>44</v>
      </c>
      <c r="B1264">
        <v>5.0999999999999996</v>
      </c>
      <c r="C1264" s="15">
        <f t="shared" si="39"/>
        <v>16.73228346456693</v>
      </c>
      <c r="D1264">
        <v>0.15</v>
      </c>
      <c r="G1264">
        <v>0.17</v>
      </c>
      <c r="J1264">
        <v>46.88</v>
      </c>
      <c r="K1264">
        <v>123.12</v>
      </c>
      <c r="L1264" s="9">
        <f t="shared" si="40"/>
        <v>2.5714285714285712</v>
      </c>
    </row>
    <row r="1265" spans="1:12" x14ac:dyDescent="0.45">
      <c r="A1265" t="s">
        <v>44</v>
      </c>
      <c r="B1265">
        <v>5.1100000000000003</v>
      </c>
      <c r="C1265" s="15">
        <f t="shared" si="39"/>
        <v>16.76509186351706</v>
      </c>
      <c r="D1265">
        <v>0.15</v>
      </c>
      <c r="G1265">
        <v>0.17</v>
      </c>
      <c r="J1265">
        <v>46.97</v>
      </c>
      <c r="K1265">
        <v>123.03</v>
      </c>
      <c r="L1265" s="9">
        <f t="shared" si="40"/>
        <v>2.5695488721804511</v>
      </c>
    </row>
    <row r="1266" spans="1:12" x14ac:dyDescent="0.45">
      <c r="A1266" t="s">
        <v>44</v>
      </c>
      <c r="B1266">
        <v>5.12</v>
      </c>
      <c r="C1266" s="15">
        <f t="shared" si="39"/>
        <v>16.797900262467191</v>
      </c>
      <c r="D1266">
        <v>0.15</v>
      </c>
      <c r="G1266">
        <v>0.17</v>
      </c>
      <c r="J1266">
        <v>47.06</v>
      </c>
      <c r="K1266">
        <v>122.94</v>
      </c>
      <c r="L1266" s="9">
        <f t="shared" si="40"/>
        <v>2.5676691729323307</v>
      </c>
    </row>
    <row r="1267" spans="1:12" x14ac:dyDescent="0.45">
      <c r="A1267" t="s">
        <v>44</v>
      </c>
      <c r="B1267">
        <v>5.13</v>
      </c>
      <c r="C1267" s="15">
        <f t="shared" si="39"/>
        <v>16.830708661417322</v>
      </c>
      <c r="D1267">
        <v>0.15</v>
      </c>
      <c r="G1267">
        <v>0.17</v>
      </c>
      <c r="J1267">
        <v>47.16</v>
      </c>
      <c r="K1267">
        <v>122.84</v>
      </c>
      <c r="L1267" s="9">
        <f t="shared" si="40"/>
        <v>2.5655806182121972</v>
      </c>
    </row>
    <row r="1268" spans="1:12" x14ac:dyDescent="0.45">
      <c r="A1268" t="s">
        <v>44</v>
      </c>
      <c r="B1268">
        <v>5.14</v>
      </c>
      <c r="C1268" s="15">
        <f t="shared" si="39"/>
        <v>16.863517060367453</v>
      </c>
      <c r="D1268">
        <v>0.15</v>
      </c>
      <c r="G1268">
        <v>0.17</v>
      </c>
      <c r="J1268">
        <v>47.25</v>
      </c>
      <c r="K1268">
        <v>122.75</v>
      </c>
      <c r="L1268" s="9">
        <f t="shared" si="40"/>
        <v>2.5637009189640767</v>
      </c>
    </row>
    <row r="1269" spans="1:12" x14ac:dyDescent="0.45">
      <c r="A1269" t="s">
        <v>44</v>
      </c>
      <c r="B1269">
        <v>5.15</v>
      </c>
      <c r="C1269" s="15">
        <f t="shared" si="39"/>
        <v>16.896325459317584</v>
      </c>
      <c r="D1269">
        <v>0.15</v>
      </c>
      <c r="G1269">
        <v>0.17</v>
      </c>
      <c r="J1269">
        <v>47.34</v>
      </c>
      <c r="K1269">
        <v>122.66</v>
      </c>
      <c r="L1269" s="9">
        <f t="shared" si="40"/>
        <v>2.5618212197159562</v>
      </c>
    </row>
    <row r="1270" spans="1:12" x14ac:dyDescent="0.45">
      <c r="A1270" t="s">
        <v>44</v>
      </c>
      <c r="B1270">
        <v>5.16</v>
      </c>
      <c r="C1270" s="15">
        <f t="shared" si="39"/>
        <v>16.929133858267715</v>
      </c>
      <c r="D1270">
        <v>0.15</v>
      </c>
      <c r="G1270">
        <v>0.17</v>
      </c>
      <c r="J1270">
        <v>47.43</v>
      </c>
      <c r="K1270">
        <v>122.57</v>
      </c>
      <c r="L1270" s="9">
        <f t="shared" si="40"/>
        <v>2.5599415204678362</v>
      </c>
    </row>
    <row r="1271" spans="1:12" x14ac:dyDescent="0.45">
      <c r="A1271" t="s">
        <v>44</v>
      </c>
      <c r="B1271">
        <v>5.17</v>
      </c>
      <c r="C1271" s="15">
        <f t="shared" si="39"/>
        <v>16.961942257217849</v>
      </c>
      <c r="D1271">
        <v>0.15</v>
      </c>
      <c r="G1271">
        <v>0.17</v>
      </c>
      <c r="J1271">
        <v>47.53</v>
      </c>
      <c r="K1271">
        <v>122.47</v>
      </c>
      <c r="L1271" s="9">
        <f t="shared" si="40"/>
        <v>2.5578529657477023</v>
      </c>
    </row>
    <row r="1272" spans="1:12" x14ac:dyDescent="0.45">
      <c r="A1272" t="s">
        <v>44</v>
      </c>
      <c r="B1272">
        <v>5.18</v>
      </c>
      <c r="C1272" s="15">
        <f t="shared" si="39"/>
        <v>16.99475065616798</v>
      </c>
      <c r="D1272">
        <v>0.15</v>
      </c>
      <c r="G1272">
        <v>0.17</v>
      </c>
      <c r="J1272">
        <v>47.62</v>
      </c>
      <c r="K1272">
        <v>122.38</v>
      </c>
      <c r="L1272" s="9">
        <f t="shared" si="40"/>
        <v>2.5559732664995822</v>
      </c>
    </row>
    <row r="1273" spans="1:12" x14ac:dyDescent="0.45">
      <c r="A1273" t="s">
        <v>44</v>
      </c>
      <c r="B1273">
        <v>5.19</v>
      </c>
      <c r="C1273" s="15">
        <f t="shared" si="39"/>
        <v>17.027559055118111</v>
      </c>
      <c r="D1273">
        <v>0.16</v>
      </c>
      <c r="G1273">
        <v>0.17</v>
      </c>
      <c r="J1273">
        <v>47.71</v>
      </c>
      <c r="K1273">
        <v>122.28999999999999</v>
      </c>
      <c r="L1273" s="9">
        <f t="shared" si="40"/>
        <v>2.5540935672514617</v>
      </c>
    </row>
    <row r="1274" spans="1:12" x14ac:dyDescent="0.45">
      <c r="A1274" t="s">
        <v>44</v>
      </c>
      <c r="B1274">
        <v>5.2</v>
      </c>
      <c r="C1274" s="15">
        <f t="shared" si="39"/>
        <v>17.060367454068242</v>
      </c>
      <c r="D1274">
        <v>0.16</v>
      </c>
      <c r="G1274">
        <v>0.18</v>
      </c>
      <c r="J1274">
        <v>47.81</v>
      </c>
      <c r="K1274">
        <v>132.19</v>
      </c>
      <c r="L1274" s="9">
        <f t="shared" si="40"/>
        <v>2.7608604845446947</v>
      </c>
    </row>
    <row r="1275" spans="1:12" x14ac:dyDescent="0.45">
      <c r="A1275" t="s">
        <v>44</v>
      </c>
      <c r="B1275">
        <v>5.21</v>
      </c>
      <c r="C1275" s="15">
        <f t="shared" si="39"/>
        <v>17.093175853018373</v>
      </c>
      <c r="D1275">
        <v>0.16</v>
      </c>
      <c r="G1275">
        <v>0.18</v>
      </c>
      <c r="J1275">
        <v>47.9</v>
      </c>
      <c r="K1275">
        <v>132.1</v>
      </c>
      <c r="L1275" s="9">
        <f t="shared" si="40"/>
        <v>2.7589807852965746</v>
      </c>
    </row>
    <row r="1276" spans="1:12" x14ac:dyDescent="0.45">
      <c r="A1276" t="s">
        <v>44</v>
      </c>
      <c r="B1276">
        <v>5.22</v>
      </c>
      <c r="C1276" s="15">
        <f t="shared" si="39"/>
        <v>17.125984251968504</v>
      </c>
      <c r="D1276">
        <v>0.16</v>
      </c>
      <c r="G1276">
        <v>0.18</v>
      </c>
      <c r="J1276">
        <v>47.99</v>
      </c>
      <c r="K1276">
        <v>132.01</v>
      </c>
      <c r="L1276" s="9">
        <f t="shared" si="40"/>
        <v>2.7571010860484542</v>
      </c>
    </row>
    <row r="1277" spans="1:12" x14ac:dyDescent="0.45">
      <c r="A1277" t="s">
        <v>44</v>
      </c>
      <c r="B1277">
        <v>5.23</v>
      </c>
      <c r="C1277" s="15">
        <f t="shared" si="39"/>
        <v>17.158792650918638</v>
      </c>
      <c r="D1277">
        <v>0.16</v>
      </c>
      <c r="G1277">
        <v>0.18</v>
      </c>
      <c r="J1277">
        <v>48.08</v>
      </c>
      <c r="K1277">
        <v>131.92000000000002</v>
      </c>
      <c r="L1277" s="9">
        <f t="shared" si="40"/>
        <v>2.7552213868003346</v>
      </c>
    </row>
    <row r="1278" spans="1:12" x14ac:dyDescent="0.45">
      <c r="A1278" t="s">
        <v>44</v>
      </c>
      <c r="B1278">
        <v>5.24</v>
      </c>
      <c r="C1278" s="15">
        <f t="shared" si="39"/>
        <v>17.191601049868765</v>
      </c>
      <c r="D1278">
        <v>0.16</v>
      </c>
      <c r="G1278">
        <v>0.18</v>
      </c>
      <c r="J1278">
        <v>48.18</v>
      </c>
      <c r="K1278">
        <v>131.82</v>
      </c>
      <c r="L1278" s="9">
        <f t="shared" si="40"/>
        <v>2.7531328320802002</v>
      </c>
    </row>
    <row r="1279" spans="1:12" x14ac:dyDescent="0.45">
      <c r="A1279" t="s">
        <v>44</v>
      </c>
      <c r="B1279">
        <v>5.25</v>
      </c>
      <c r="C1279" s="15">
        <f t="shared" si="39"/>
        <v>17.224409448818896</v>
      </c>
      <c r="D1279">
        <v>0.16</v>
      </c>
      <c r="G1279">
        <v>0.18</v>
      </c>
      <c r="J1279">
        <v>48.27</v>
      </c>
      <c r="K1279">
        <v>131.72999999999999</v>
      </c>
      <c r="L1279" s="9">
        <f t="shared" si="40"/>
        <v>2.7512531328320797</v>
      </c>
    </row>
    <row r="1280" spans="1:12" x14ac:dyDescent="0.45">
      <c r="A1280" t="s">
        <v>44</v>
      </c>
      <c r="B1280">
        <v>5.26</v>
      </c>
      <c r="C1280" s="15">
        <f t="shared" si="39"/>
        <v>17.257217847769027</v>
      </c>
      <c r="D1280">
        <v>0.16</v>
      </c>
      <c r="G1280">
        <v>0.18</v>
      </c>
      <c r="J1280">
        <v>48.36</v>
      </c>
      <c r="K1280">
        <v>131.63999999999999</v>
      </c>
      <c r="L1280" s="9">
        <f t="shared" si="40"/>
        <v>2.7493734335839592</v>
      </c>
    </row>
    <row r="1281" spans="1:12" x14ac:dyDescent="0.45">
      <c r="A1281" t="s">
        <v>44</v>
      </c>
      <c r="B1281">
        <v>5.27</v>
      </c>
      <c r="C1281" s="15">
        <f t="shared" si="39"/>
        <v>17.290026246719158</v>
      </c>
      <c r="D1281">
        <v>0.16</v>
      </c>
      <c r="G1281">
        <v>0.18</v>
      </c>
      <c r="J1281">
        <v>48.46</v>
      </c>
      <c r="K1281">
        <v>131.54</v>
      </c>
      <c r="L1281" s="9">
        <f t="shared" si="40"/>
        <v>2.7472848788638258</v>
      </c>
    </row>
    <row r="1282" spans="1:12" x14ac:dyDescent="0.45">
      <c r="A1282" t="s">
        <v>44</v>
      </c>
      <c r="B1282">
        <v>5.28</v>
      </c>
      <c r="C1282" s="15">
        <f t="shared" si="39"/>
        <v>17.322834645669293</v>
      </c>
      <c r="D1282">
        <v>0.16</v>
      </c>
      <c r="G1282">
        <v>0.18</v>
      </c>
      <c r="J1282">
        <v>48.55</v>
      </c>
      <c r="K1282">
        <v>131.44999999999999</v>
      </c>
      <c r="L1282" s="9">
        <f t="shared" si="40"/>
        <v>2.7454051796157057</v>
      </c>
    </row>
    <row r="1283" spans="1:12" x14ac:dyDescent="0.45">
      <c r="A1283" t="s">
        <v>44</v>
      </c>
      <c r="B1283">
        <v>5.29</v>
      </c>
      <c r="C1283" s="15">
        <f t="shared" si="39"/>
        <v>17.355643044619423</v>
      </c>
      <c r="D1283">
        <v>0.16</v>
      </c>
      <c r="G1283">
        <v>0.18</v>
      </c>
      <c r="J1283">
        <v>48.64</v>
      </c>
      <c r="K1283">
        <v>131.36000000000001</v>
      </c>
      <c r="L1283" s="9">
        <f t="shared" si="40"/>
        <v>2.7435254803675857</v>
      </c>
    </row>
    <row r="1284" spans="1:12" x14ac:dyDescent="0.45">
      <c r="A1284" t="s">
        <v>44</v>
      </c>
      <c r="B1284">
        <v>5.3</v>
      </c>
      <c r="C1284" s="15">
        <f t="shared" si="39"/>
        <v>17.388451443569554</v>
      </c>
      <c r="D1284">
        <v>0.16</v>
      </c>
      <c r="G1284">
        <v>0.18</v>
      </c>
      <c r="J1284">
        <v>48.73</v>
      </c>
      <c r="K1284">
        <v>131.27000000000001</v>
      </c>
      <c r="L1284" s="9">
        <f t="shared" si="40"/>
        <v>2.7416457811194652</v>
      </c>
    </row>
    <row r="1285" spans="1:12" x14ac:dyDescent="0.45">
      <c r="A1285" t="s">
        <v>44</v>
      </c>
      <c r="B1285">
        <v>5.31</v>
      </c>
      <c r="C1285" s="15">
        <f t="shared" ref="C1285:C1348" si="41">CONVERT(B1285,"m","ft")</f>
        <v>17.421259842519682</v>
      </c>
      <c r="D1285">
        <v>0.16</v>
      </c>
      <c r="G1285">
        <v>0.18</v>
      </c>
      <c r="J1285">
        <v>48.83</v>
      </c>
      <c r="K1285">
        <v>131.17000000000002</v>
      </c>
      <c r="L1285" s="9">
        <f t="shared" ref="L1285:L1348" si="42">K1285/47.88</f>
        <v>2.7395572263993317</v>
      </c>
    </row>
    <row r="1286" spans="1:12" x14ac:dyDescent="0.45">
      <c r="A1286" t="s">
        <v>44</v>
      </c>
      <c r="B1286">
        <v>5.32</v>
      </c>
      <c r="C1286" s="15">
        <f t="shared" si="41"/>
        <v>17.454068241469816</v>
      </c>
      <c r="D1286">
        <v>0.16</v>
      </c>
      <c r="G1286">
        <v>0.18</v>
      </c>
      <c r="J1286">
        <v>48.92</v>
      </c>
      <c r="K1286">
        <v>131.07999999999998</v>
      </c>
      <c r="L1286" s="9">
        <f t="shared" si="42"/>
        <v>2.7376775271512108</v>
      </c>
    </row>
    <row r="1287" spans="1:12" x14ac:dyDescent="0.45">
      <c r="A1287" t="s">
        <v>44</v>
      </c>
      <c r="B1287">
        <v>5.33</v>
      </c>
      <c r="C1287" s="15">
        <f t="shared" si="41"/>
        <v>17.486876640419947</v>
      </c>
      <c r="D1287">
        <v>0.16</v>
      </c>
      <c r="G1287">
        <v>0.18</v>
      </c>
      <c r="J1287">
        <v>49.01</v>
      </c>
      <c r="K1287">
        <v>130.99</v>
      </c>
      <c r="L1287" s="9">
        <f t="shared" si="42"/>
        <v>2.7357978279030912</v>
      </c>
    </row>
    <row r="1288" spans="1:12" x14ac:dyDescent="0.45">
      <c r="A1288" t="s">
        <v>44</v>
      </c>
      <c r="B1288">
        <v>5.34</v>
      </c>
      <c r="C1288" s="15">
        <f t="shared" si="41"/>
        <v>17.519685039370078</v>
      </c>
      <c r="D1288">
        <v>0.16</v>
      </c>
      <c r="G1288">
        <v>0.18</v>
      </c>
      <c r="J1288">
        <v>49.1</v>
      </c>
      <c r="K1288">
        <v>130.9</v>
      </c>
      <c r="L1288" s="9">
        <f t="shared" si="42"/>
        <v>2.7339181286549707</v>
      </c>
    </row>
    <row r="1289" spans="1:12" x14ac:dyDescent="0.45">
      <c r="A1289" t="s">
        <v>44</v>
      </c>
      <c r="B1289">
        <v>5.35</v>
      </c>
      <c r="C1289" s="15">
        <f t="shared" si="41"/>
        <v>17.552493438320209</v>
      </c>
      <c r="D1289">
        <v>0.16</v>
      </c>
      <c r="G1289">
        <v>0.18</v>
      </c>
      <c r="J1289">
        <v>49.2</v>
      </c>
      <c r="K1289">
        <v>130.80000000000001</v>
      </c>
      <c r="L1289" s="9">
        <f t="shared" si="42"/>
        <v>2.7318295739348373</v>
      </c>
    </row>
    <row r="1290" spans="1:12" x14ac:dyDescent="0.45">
      <c r="A1290" t="s">
        <v>44</v>
      </c>
      <c r="B1290">
        <v>5.36</v>
      </c>
      <c r="C1290" s="15">
        <f t="shared" si="41"/>
        <v>17.58530183727034</v>
      </c>
      <c r="D1290">
        <v>0.16</v>
      </c>
      <c r="G1290">
        <v>0.18</v>
      </c>
      <c r="J1290">
        <v>49.29</v>
      </c>
      <c r="K1290">
        <v>130.71</v>
      </c>
      <c r="L1290" s="9">
        <f t="shared" si="42"/>
        <v>2.7299498746867168</v>
      </c>
    </row>
    <row r="1291" spans="1:12" x14ac:dyDescent="0.45">
      <c r="A1291" t="s">
        <v>44</v>
      </c>
      <c r="B1291">
        <v>5.37</v>
      </c>
      <c r="C1291" s="15">
        <f t="shared" si="41"/>
        <v>17.618110236220474</v>
      </c>
      <c r="D1291">
        <v>0.16</v>
      </c>
      <c r="G1291">
        <v>0.18</v>
      </c>
      <c r="J1291">
        <v>49.38</v>
      </c>
      <c r="K1291">
        <v>130.62</v>
      </c>
      <c r="L1291" s="9">
        <f t="shared" si="42"/>
        <v>2.7280701754385963</v>
      </c>
    </row>
    <row r="1292" spans="1:12" x14ac:dyDescent="0.45">
      <c r="A1292" t="s">
        <v>44</v>
      </c>
      <c r="B1292">
        <v>5.38</v>
      </c>
      <c r="C1292" s="15">
        <f t="shared" si="41"/>
        <v>17.650918635170605</v>
      </c>
      <c r="D1292">
        <v>0.16</v>
      </c>
      <c r="G1292">
        <v>0.18</v>
      </c>
      <c r="J1292">
        <v>49.48</v>
      </c>
      <c r="K1292">
        <v>130.52000000000001</v>
      </c>
      <c r="L1292" s="9">
        <f t="shared" si="42"/>
        <v>2.7259816207184628</v>
      </c>
    </row>
    <row r="1293" spans="1:12" x14ac:dyDescent="0.45">
      <c r="A1293" t="s">
        <v>44</v>
      </c>
      <c r="B1293">
        <v>5.39</v>
      </c>
      <c r="C1293" s="15">
        <f t="shared" si="41"/>
        <v>17.683727034120736</v>
      </c>
      <c r="D1293">
        <v>0.16</v>
      </c>
      <c r="G1293">
        <v>0.18</v>
      </c>
      <c r="J1293">
        <v>49.57</v>
      </c>
      <c r="K1293">
        <v>130.43</v>
      </c>
      <c r="L1293" s="9">
        <f t="shared" si="42"/>
        <v>2.7241019214703424</v>
      </c>
    </row>
    <row r="1294" spans="1:12" x14ac:dyDescent="0.45">
      <c r="A1294" t="s">
        <v>44</v>
      </c>
      <c r="B1294">
        <v>5.4</v>
      </c>
      <c r="C1294" s="15">
        <f t="shared" si="41"/>
        <v>17.716535433070867</v>
      </c>
      <c r="D1294">
        <v>0.16</v>
      </c>
      <c r="G1294">
        <v>0.18</v>
      </c>
      <c r="J1294">
        <v>49.66</v>
      </c>
      <c r="K1294">
        <v>130.34</v>
      </c>
      <c r="L1294" s="9">
        <f t="shared" si="42"/>
        <v>2.7222222222222223</v>
      </c>
    </row>
    <row r="1295" spans="1:12" x14ac:dyDescent="0.45">
      <c r="A1295" t="s">
        <v>44</v>
      </c>
      <c r="B1295">
        <v>5.41</v>
      </c>
      <c r="C1295" s="15">
        <f t="shared" si="41"/>
        <v>17.749343832020998</v>
      </c>
      <c r="D1295">
        <v>0.16</v>
      </c>
      <c r="G1295">
        <v>0.18</v>
      </c>
      <c r="J1295">
        <v>49.75</v>
      </c>
      <c r="K1295">
        <v>130.25</v>
      </c>
      <c r="L1295" s="9">
        <f t="shared" si="42"/>
        <v>2.7203425229741018</v>
      </c>
    </row>
    <row r="1296" spans="1:12" x14ac:dyDescent="0.45">
      <c r="A1296" t="s">
        <v>44</v>
      </c>
      <c r="B1296">
        <v>5.42</v>
      </c>
      <c r="C1296" s="15">
        <f t="shared" si="41"/>
        <v>17.782152230971128</v>
      </c>
      <c r="D1296">
        <v>0.16</v>
      </c>
      <c r="G1296">
        <v>0.18</v>
      </c>
      <c r="J1296">
        <v>49.85</v>
      </c>
      <c r="K1296">
        <v>130.15</v>
      </c>
      <c r="L1296" s="9">
        <f t="shared" si="42"/>
        <v>2.7182539682539684</v>
      </c>
    </row>
    <row r="1297" spans="1:12" x14ac:dyDescent="0.45">
      <c r="A1297" t="s">
        <v>44</v>
      </c>
      <c r="B1297">
        <v>5.43</v>
      </c>
      <c r="C1297" s="15">
        <f t="shared" si="41"/>
        <v>17.814960629921259</v>
      </c>
      <c r="D1297">
        <v>0.16</v>
      </c>
      <c r="G1297">
        <v>0.18</v>
      </c>
      <c r="J1297">
        <v>49.94</v>
      </c>
      <c r="K1297">
        <v>130.06</v>
      </c>
      <c r="L1297" s="9">
        <f t="shared" si="42"/>
        <v>2.7163742690058479</v>
      </c>
    </row>
    <row r="1298" spans="1:12" x14ac:dyDescent="0.45">
      <c r="A1298" t="s">
        <v>44</v>
      </c>
      <c r="B1298">
        <v>5.44</v>
      </c>
      <c r="C1298" s="15">
        <f t="shared" si="41"/>
        <v>17.847769028871394</v>
      </c>
      <c r="D1298">
        <v>0.16</v>
      </c>
      <c r="G1298">
        <v>0.18</v>
      </c>
      <c r="J1298">
        <v>50.03</v>
      </c>
      <c r="K1298">
        <v>129.97</v>
      </c>
      <c r="L1298" s="9">
        <f t="shared" si="42"/>
        <v>2.7144945697577274</v>
      </c>
    </row>
    <row r="1299" spans="1:12" x14ac:dyDescent="0.45">
      <c r="A1299" t="s">
        <v>44</v>
      </c>
      <c r="B1299">
        <v>5.45</v>
      </c>
      <c r="C1299" s="15">
        <f t="shared" si="41"/>
        <v>17.880577427821521</v>
      </c>
      <c r="D1299">
        <v>0.16</v>
      </c>
      <c r="G1299">
        <v>0.18</v>
      </c>
      <c r="J1299">
        <v>50.13</v>
      </c>
      <c r="K1299">
        <v>129.87</v>
      </c>
      <c r="L1299" s="9">
        <f t="shared" si="42"/>
        <v>2.7124060150375939</v>
      </c>
    </row>
    <row r="1300" spans="1:12" x14ac:dyDescent="0.45">
      <c r="A1300" t="s">
        <v>44</v>
      </c>
      <c r="B1300">
        <v>5.46</v>
      </c>
      <c r="C1300" s="15">
        <f t="shared" si="41"/>
        <v>17.913385826771652</v>
      </c>
      <c r="D1300">
        <v>0.16</v>
      </c>
      <c r="G1300">
        <v>0.19</v>
      </c>
      <c r="J1300">
        <v>50.22</v>
      </c>
      <c r="K1300">
        <v>139.78</v>
      </c>
      <c r="L1300" s="9">
        <f t="shared" si="42"/>
        <v>2.9193817878028403</v>
      </c>
    </row>
    <row r="1301" spans="1:12" x14ac:dyDescent="0.45">
      <c r="A1301" t="s">
        <v>44</v>
      </c>
      <c r="B1301">
        <v>5.47</v>
      </c>
      <c r="C1301" s="15">
        <f t="shared" si="41"/>
        <v>17.946194225721786</v>
      </c>
      <c r="D1301">
        <v>0.17</v>
      </c>
      <c r="G1301">
        <v>0.19</v>
      </c>
      <c r="J1301">
        <v>50.31</v>
      </c>
      <c r="K1301">
        <v>139.69</v>
      </c>
      <c r="L1301" s="9">
        <f t="shared" si="42"/>
        <v>2.9175020885547198</v>
      </c>
    </row>
    <row r="1302" spans="1:12" x14ac:dyDescent="0.45">
      <c r="A1302" t="s">
        <v>44</v>
      </c>
      <c r="B1302">
        <v>5.48</v>
      </c>
      <c r="C1302" s="15">
        <f t="shared" si="41"/>
        <v>17.979002624671917</v>
      </c>
      <c r="D1302">
        <v>0.16</v>
      </c>
      <c r="G1302">
        <v>0.19</v>
      </c>
      <c r="J1302">
        <v>50.4</v>
      </c>
      <c r="K1302">
        <v>139.6</v>
      </c>
      <c r="L1302" s="9">
        <f t="shared" si="42"/>
        <v>2.9156223893065993</v>
      </c>
    </row>
    <row r="1303" spans="1:12" x14ac:dyDescent="0.45">
      <c r="A1303" t="s">
        <v>44</v>
      </c>
      <c r="B1303">
        <v>5.49</v>
      </c>
      <c r="C1303" s="15">
        <f t="shared" si="41"/>
        <v>18.011811023622048</v>
      </c>
      <c r="D1303">
        <v>0.16</v>
      </c>
      <c r="G1303">
        <v>0.19</v>
      </c>
      <c r="J1303">
        <v>50.5</v>
      </c>
      <c r="K1303">
        <v>139.5</v>
      </c>
      <c r="L1303" s="9">
        <f t="shared" si="42"/>
        <v>2.9135338345864659</v>
      </c>
    </row>
    <row r="1304" spans="1:12" x14ac:dyDescent="0.45">
      <c r="A1304" t="s">
        <v>44</v>
      </c>
      <c r="B1304">
        <v>5.5</v>
      </c>
      <c r="C1304" s="15">
        <f t="shared" si="41"/>
        <v>18.044619422572179</v>
      </c>
      <c r="D1304">
        <v>0.17</v>
      </c>
      <c r="G1304">
        <v>0.19</v>
      </c>
      <c r="J1304">
        <v>50.59</v>
      </c>
      <c r="K1304">
        <v>139.41</v>
      </c>
      <c r="L1304" s="9">
        <f t="shared" si="42"/>
        <v>2.9116541353383458</v>
      </c>
    </row>
    <row r="1305" spans="1:12" x14ac:dyDescent="0.45">
      <c r="A1305" t="s">
        <v>44</v>
      </c>
      <c r="B1305">
        <v>5.51</v>
      </c>
      <c r="C1305" s="15">
        <f t="shared" si="41"/>
        <v>18.07742782152231</v>
      </c>
      <c r="D1305">
        <v>0.16</v>
      </c>
      <c r="G1305">
        <v>0.19</v>
      </c>
      <c r="J1305">
        <v>50.68</v>
      </c>
      <c r="K1305">
        <v>139.32</v>
      </c>
      <c r="L1305" s="9">
        <f t="shared" si="42"/>
        <v>2.9097744360902253</v>
      </c>
    </row>
    <row r="1306" spans="1:12" x14ac:dyDescent="0.45">
      <c r="A1306" t="s">
        <v>44</v>
      </c>
      <c r="B1306">
        <v>5.52</v>
      </c>
      <c r="C1306" s="15">
        <f t="shared" si="41"/>
        <v>18.110236220472437</v>
      </c>
      <c r="D1306">
        <v>0.17</v>
      </c>
      <c r="G1306">
        <v>0.19</v>
      </c>
      <c r="J1306">
        <v>50.77</v>
      </c>
      <c r="K1306">
        <v>139.22999999999999</v>
      </c>
      <c r="L1306" s="9">
        <f t="shared" si="42"/>
        <v>2.9078947368421049</v>
      </c>
    </row>
    <row r="1307" spans="1:12" x14ac:dyDescent="0.45">
      <c r="A1307" t="s">
        <v>44</v>
      </c>
      <c r="B1307">
        <v>5.54</v>
      </c>
      <c r="C1307" s="15">
        <f t="shared" si="41"/>
        <v>18.175853018372703</v>
      </c>
      <c r="D1307">
        <v>0.17</v>
      </c>
      <c r="G1307">
        <v>0.19</v>
      </c>
      <c r="J1307">
        <v>50.87</v>
      </c>
      <c r="K1307">
        <v>139.13</v>
      </c>
      <c r="L1307" s="9">
        <f t="shared" si="42"/>
        <v>2.9058061821219714</v>
      </c>
    </row>
    <row r="1308" spans="1:12" x14ac:dyDescent="0.45">
      <c r="A1308" t="s">
        <v>44</v>
      </c>
      <c r="B1308">
        <v>5.55</v>
      </c>
      <c r="C1308" s="15">
        <f t="shared" si="41"/>
        <v>18.208661417322833</v>
      </c>
      <c r="D1308">
        <v>0.17</v>
      </c>
      <c r="G1308">
        <v>0.19</v>
      </c>
      <c r="J1308">
        <v>50.96</v>
      </c>
      <c r="K1308">
        <v>139.04</v>
      </c>
      <c r="L1308" s="9">
        <f t="shared" si="42"/>
        <v>2.9039264828738509</v>
      </c>
    </row>
    <row r="1309" spans="1:12" x14ac:dyDescent="0.45">
      <c r="A1309" t="s">
        <v>44</v>
      </c>
      <c r="B1309">
        <v>5.56</v>
      </c>
      <c r="C1309" s="15">
        <f t="shared" si="41"/>
        <v>18.241469816272964</v>
      </c>
      <c r="D1309">
        <v>0.17</v>
      </c>
      <c r="G1309">
        <v>0.19</v>
      </c>
      <c r="J1309">
        <v>51.05</v>
      </c>
      <c r="K1309">
        <v>138.94999999999999</v>
      </c>
      <c r="L1309" s="9">
        <f t="shared" si="42"/>
        <v>2.9020467836257304</v>
      </c>
    </row>
    <row r="1310" spans="1:12" x14ac:dyDescent="0.45">
      <c r="A1310" t="s">
        <v>44</v>
      </c>
      <c r="B1310">
        <v>5.57</v>
      </c>
      <c r="C1310" s="15">
        <f t="shared" si="41"/>
        <v>18.274278215223099</v>
      </c>
      <c r="D1310">
        <v>0.17</v>
      </c>
      <c r="G1310">
        <v>0.19</v>
      </c>
      <c r="J1310">
        <v>51.15</v>
      </c>
      <c r="K1310">
        <v>138.85</v>
      </c>
      <c r="L1310" s="9">
        <f t="shared" si="42"/>
        <v>2.899958228905597</v>
      </c>
    </row>
    <row r="1311" spans="1:12" x14ac:dyDescent="0.45">
      <c r="A1311" t="s">
        <v>44</v>
      </c>
      <c r="B1311">
        <v>5.58</v>
      </c>
      <c r="C1311" s="15">
        <f t="shared" si="41"/>
        <v>18.30708661417323</v>
      </c>
      <c r="D1311">
        <v>0.17</v>
      </c>
      <c r="G1311">
        <v>0.19</v>
      </c>
      <c r="J1311">
        <v>51.24</v>
      </c>
      <c r="K1311">
        <v>138.76</v>
      </c>
      <c r="L1311" s="9">
        <f t="shared" si="42"/>
        <v>2.8980785296574765</v>
      </c>
    </row>
    <row r="1312" spans="1:12" x14ac:dyDescent="0.45">
      <c r="A1312" t="s">
        <v>44</v>
      </c>
      <c r="B1312">
        <v>5.59</v>
      </c>
      <c r="C1312" s="15">
        <f t="shared" si="41"/>
        <v>18.33989501312336</v>
      </c>
      <c r="D1312">
        <v>0.17</v>
      </c>
      <c r="G1312">
        <v>0.19</v>
      </c>
      <c r="J1312">
        <v>51.33</v>
      </c>
      <c r="K1312">
        <v>138.67000000000002</v>
      </c>
      <c r="L1312" s="9">
        <f t="shared" si="42"/>
        <v>2.8961988304093569</v>
      </c>
    </row>
    <row r="1313" spans="1:12" x14ac:dyDescent="0.45">
      <c r="A1313" t="s">
        <v>44</v>
      </c>
      <c r="B1313">
        <v>5.6</v>
      </c>
      <c r="C1313" s="15">
        <f t="shared" si="41"/>
        <v>18.372703412073491</v>
      </c>
      <c r="D1313">
        <v>0.17</v>
      </c>
      <c r="G1313">
        <v>0.19</v>
      </c>
      <c r="J1313">
        <v>51.42</v>
      </c>
      <c r="K1313">
        <v>138.57999999999998</v>
      </c>
      <c r="L1313" s="9">
        <f t="shared" si="42"/>
        <v>2.894319131161236</v>
      </c>
    </row>
    <row r="1314" spans="1:12" x14ac:dyDescent="0.45">
      <c r="A1314" t="s">
        <v>44</v>
      </c>
      <c r="B1314">
        <v>5.61</v>
      </c>
      <c r="C1314" s="15">
        <f t="shared" si="41"/>
        <v>18.405511811023622</v>
      </c>
      <c r="D1314">
        <v>0.17</v>
      </c>
      <c r="G1314">
        <v>0.19</v>
      </c>
      <c r="J1314">
        <v>51.52</v>
      </c>
      <c r="K1314">
        <v>138.47999999999999</v>
      </c>
      <c r="L1314" s="9">
        <f t="shared" si="42"/>
        <v>2.8922305764411025</v>
      </c>
    </row>
    <row r="1315" spans="1:12" x14ac:dyDescent="0.45">
      <c r="A1315" t="s">
        <v>44</v>
      </c>
      <c r="B1315">
        <v>5.62</v>
      </c>
      <c r="C1315" s="15">
        <f t="shared" si="41"/>
        <v>18.438320209973753</v>
      </c>
      <c r="D1315">
        <v>0.16</v>
      </c>
      <c r="G1315">
        <v>0.19</v>
      </c>
      <c r="J1315">
        <v>51.61</v>
      </c>
      <c r="K1315">
        <v>138.38999999999999</v>
      </c>
      <c r="L1315" s="9">
        <f t="shared" si="42"/>
        <v>2.890350877192982</v>
      </c>
    </row>
    <row r="1316" spans="1:12" x14ac:dyDescent="0.45">
      <c r="A1316" t="s">
        <v>44</v>
      </c>
      <c r="B1316">
        <v>5.63</v>
      </c>
      <c r="C1316" s="15">
        <f t="shared" si="41"/>
        <v>18.471128608923884</v>
      </c>
      <c r="D1316">
        <v>0.17</v>
      </c>
      <c r="G1316">
        <v>0.19</v>
      </c>
      <c r="J1316">
        <v>51.7</v>
      </c>
      <c r="K1316">
        <v>138.30000000000001</v>
      </c>
      <c r="L1316" s="9">
        <f t="shared" si="42"/>
        <v>2.8884711779448624</v>
      </c>
    </row>
    <row r="1317" spans="1:12" x14ac:dyDescent="0.45">
      <c r="A1317" t="s">
        <v>44</v>
      </c>
      <c r="B1317">
        <v>5.64</v>
      </c>
      <c r="C1317" s="15">
        <f t="shared" si="41"/>
        <v>18.503937007874015</v>
      </c>
      <c r="D1317">
        <v>0.17</v>
      </c>
      <c r="G1317">
        <v>0.19</v>
      </c>
      <c r="J1317">
        <v>51.79</v>
      </c>
      <c r="K1317">
        <v>138.21</v>
      </c>
      <c r="L1317" s="9">
        <f t="shared" si="42"/>
        <v>2.8865914786967419</v>
      </c>
    </row>
    <row r="1318" spans="1:12" x14ac:dyDescent="0.45">
      <c r="A1318" t="s">
        <v>44</v>
      </c>
      <c r="B1318">
        <v>5.65</v>
      </c>
      <c r="C1318" s="15">
        <f t="shared" si="41"/>
        <v>18.536745406824146</v>
      </c>
      <c r="D1318">
        <v>0.17</v>
      </c>
      <c r="G1318">
        <v>0.19</v>
      </c>
      <c r="J1318">
        <v>51.89</v>
      </c>
      <c r="K1318">
        <v>138.11000000000001</v>
      </c>
      <c r="L1318" s="9">
        <f t="shared" si="42"/>
        <v>2.8845029239766085</v>
      </c>
    </row>
    <row r="1319" spans="1:12" x14ac:dyDescent="0.45">
      <c r="A1319" t="s">
        <v>44</v>
      </c>
      <c r="B1319">
        <v>5.66</v>
      </c>
      <c r="C1319" s="15">
        <f t="shared" si="41"/>
        <v>18.569553805774277</v>
      </c>
      <c r="D1319">
        <v>0.17</v>
      </c>
      <c r="G1319">
        <v>0.19</v>
      </c>
      <c r="J1319">
        <v>51.98</v>
      </c>
      <c r="K1319">
        <v>138.02000000000001</v>
      </c>
      <c r="L1319" s="9">
        <f t="shared" si="42"/>
        <v>2.882623224728488</v>
      </c>
    </row>
    <row r="1320" spans="1:12" x14ac:dyDescent="0.45">
      <c r="A1320" t="s">
        <v>44</v>
      </c>
      <c r="B1320">
        <v>5.67</v>
      </c>
      <c r="C1320" s="15">
        <f t="shared" si="41"/>
        <v>18.602362204724411</v>
      </c>
      <c r="D1320">
        <v>0.17</v>
      </c>
      <c r="G1320">
        <v>0.19</v>
      </c>
      <c r="J1320">
        <v>52.07</v>
      </c>
      <c r="K1320">
        <v>137.93</v>
      </c>
      <c r="L1320" s="9">
        <f t="shared" si="42"/>
        <v>2.8807435254803675</v>
      </c>
    </row>
    <row r="1321" spans="1:12" x14ac:dyDescent="0.45">
      <c r="A1321" t="s">
        <v>44</v>
      </c>
      <c r="B1321">
        <v>5.68</v>
      </c>
      <c r="C1321" s="15">
        <f t="shared" si="41"/>
        <v>18.635170603674542</v>
      </c>
      <c r="D1321">
        <v>0.17</v>
      </c>
      <c r="G1321">
        <v>0.19</v>
      </c>
      <c r="J1321">
        <v>52.17</v>
      </c>
      <c r="K1321">
        <v>137.82999999999998</v>
      </c>
      <c r="L1321" s="9">
        <f t="shared" si="42"/>
        <v>2.8786549707602336</v>
      </c>
    </row>
    <row r="1322" spans="1:12" x14ac:dyDescent="0.45">
      <c r="A1322" t="s">
        <v>44</v>
      </c>
      <c r="B1322">
        <v>5.69</v>
      </c>
      <c r="C1322" s="15">
        <f t="shared" si="41"/>
        <v>18.667979002624673</v>
      </c>
      <c r="D1322">
        <v>0.17</v>
      </c>
      <c r="G1322">
        <v>0.19</v>
      </c>
      <c r="J1322">
        <v>52.26</v>
      </c>
      <c r="K1322">
        <v>137.74</v>
      </c>
      <c r="L1322" s="9">
        <f t="shared" si="42"/>
        <v>2.8767752715121135</v>
      </c>
    </row>
    <row r="1323" spans="1:12" x14ac:dyDescent="0.45">
      <c r="A1323" t="s">
        <v>44</v>
      </c>
      <c r="B1323">
        <v>5.7</v>
      </c>
      <c r="C1323" s="15">
        <f t="shared" si="41"/>
        <v>18.700787401574804</v>
      </c>
      <c r="D1323">
        <v>0.17</v>
      </c>
      <c r="G1323">
        <v>0.19</v>
      </c>
      <c r="J1323">
        <v>52.35</v>
      </c>
      <c r="K1323">
        <v>137.65</v>
      </c>
      <c r="L1323" s="9">
        <f t="shared" si="42"/>
        <v>2.8748955722639931</v>
      </c>
    </row>
    <row r="1324" spans="1:12" x14ac:dyDescent="0.45">
      <c r="A1324" t="s">
        <v>44</v>
      </c>
      <c r="B1324">
        <v>5.71</v>
      </c>
      <c r="C1324" s="15">
        <f t="shared" si="41"/>
        <v>18.733595800524935</v>
      </c>
      <c r="D1324">
        <v>0.17</v>
      </c>
      <c r="G1324">
        <v>0.19</v>
      </c>
      <c r="J1324">
        <v>52.44</v>
      </c>
      <c r="K1324">
        <v>137.56</v>
      </c>
      <c r="L1324" s="9">
        <f t="shared" si="42"/>
        <v>2.873015873015873</v>
      </c>
    </row>
    <row r="1325" spans="1:12" x14ac:dyDescent="0.45">
      <c r="A1325" t="s">
        <v>44</v>
      </c>
      <c r="B1325">
        <v>5.72</v>
      </c>
      <c r="C1325" s="15">
        <f t="shared" si="41"/>
        <v>18.766404199475065</v>
      </c>
      <c r="D1325">
        <v>0.17</v>
      </c>
      <c r="G1325">
        <v>0.19</v>
      </c>
      <c r="J1325">
        <v>52.54</v>
      </c>
      <c r="K1325">
        <v>137.46</v>
      </c>
      <c r="L1325" s="9">
        <f t="shared" si="42"/>
        <v>2.8709273182957395</v>
      </c>
    </row>
    <row r="1326" spans="1:12" x14ac:dyDescent="0.45">
      <c r="A1326" t="s">
        <v>44</v>
      </c>
      <c r="B1326">
        <v>5.73</v>
      </c>
      <c r="C1326" s="15">
        <f t="shared" si="41"/>
        <v>18.7992125984252</v>
      </c>
      <c r="D1326">
        <v>0.17</v>
      </c>
      <c r="G1326">
        <v>0.19</v>
      </c>
      <c r="J1326">
        <v>52.63</v>
      </c>
      <c r="K1326">
        <v>137.37</v>
      </c>
      <c r="L1326" s="9">
        <f t="shared" si="42"/>
        <v>2.8690476190476191</v>
      </c>
    </row>
    <row r="1327" spans="1:12" x14ac:dyDescent="0.45">
      <c r="A1327" t="s">
        <v>44</v>
      </c>
      <c r="B1327">
        <v>5.74</v>
      </c>
      <c r="C1327" s="15">
        <f t="shared" si="41"/>
        <v>18.832020997375327</v>
      </c>
      <c r="D1327">
        <v>0.17</v>
      </c>
      <c r="G1327">
        <v>0.19</v>
      </c>
      <c r="J1327">
        <v>52.72</v>
      </c>
      <c r="K1327">
        <v>137.28</v>
      </c>
      <c r="L1327" s="9">
        <f t="shared" si="42"/>
        <v>2.8671679197994986</v>
      </c>
    </row>
    <row r="1328" spans="1:12" x14ac:dyDescent="0.45">
      <c r="A1328" t="s">
        <v>44</v>
      </c>
      <c r="B1328">
        <v>5.75</v>
      </c>
      <c r="C1328" s="15">
        <f t="shared" si="41"/>
        <v>18.864829396325458</v>
      </c>
      <c r="D1328">
        <v>0.17</v>
      </c>
      <c r="G1328">
        <v>0.19</v>
      </c>
      <c r="J1328">
        <v>52.81</v>
      </c>
      <c r="K1328">
        <v>137.19</v>
      </c>
      <c r="L1328" s="9">
        <f t="shared" si="42"/>
        <v>2.8652882205513781</v>
      </c>
    </row>
    <row r="1329" spans="1:12" x14ac:dyDescent="0.45">
      <c r="A1329" t="s">
        <v>44</v>
      </c>
      <c r="B1329">
        <v>5.76</v>
      </c>
      <c r="C1329" s="15">
        <f t="shared" si="41"/>
        <v>18.897637795275589</v>
      </c>
      <c r="D1329">
        <v>0.17</v>
      </c>
      <c r="G1329">
        <v>0.19</v>
      </c>
      <c r="J1329">
        <v>52.91</v>
      </c>
      <c r="K1329">
        <v>137.09</v>
      </c>
      <c r="L1329" s="9">
        <f t="shared" si="42"/>
        <v>2.8631996658312446</v>
      </c>
    </row>
    <row r="1330" spans="1:12" x14ac:dyDescent="0.45">
      <c r="A1330" t="s">
        <v>44</v>
      </c>
      <c r="B1330">
        <v>5.77</v>
      </c>
      <c r="C1330" s="15">
        <f t="shared" si="41"/>
        <v>18.93044619422572</v>
      </c>
      <c r="D1330">
        <v>0.17</v>
      </c>
      <c r="G1330">
        <v>0.19</v>
      </c>
      <c r="J1330">
        <v>53</v>
      </c>
      <c r="K1330">
        <v>137</v>
      </c>
      <c r="L1330" s="9">
        <f t="shared" si="42"/>
        <v>2.8613199665831242</v>
      </c>
    </row>
    <row r="1331" spans="1:12" x14ac:dyDescent="0.45">
      <c r="A1331" t="s">
        <v>44</v>
      </c>
      <c r="B1331">
        <v>5.78</v>
      </c>
      <c r="C1331" s="15">
        <f t="shared" si="41"/>
        <v>18.963254593175854</v>
      </c>
      <c r="D1331">
        <v>0.17</v>
      </c>
      <c r="G1331">
        <v>0.19</v>
      </c>
      <c r="J1331">
        <v>53.09</v>
      </c>
      <c r="K1331">
        <v>136.91</v>
      </c>
      <c r="L1331" s="9">
        <f t="shared" si="42"/>
        <v>2.8594402673350041</v>
      </c>
    </row>
    <row r="1332" spans="1:12" x14ac:dyDescent="0.45">
      <c r="A1332" t="s">
        <v>44</v>
      </c>
      <c r="B1332">
        <v>5.79</v>
      </c>
      <c r="C1332" s="15">
        <f t="shared" si="41"/>
        <v>18.996062992125985</v>
      </c>
      <c r="D1332">
        <v>0.17</v>
      </c>
      <c r="G1332">
        <v>0.19</v>
      </c>
      <c r="J1332">
        <v>53.19</v>
      </c>
      <c r="K1332">
        <v>136.81</v>
      </c>
      <c r="L1332" s="9">
        <f t="shared" si="42"/>
        <v>2.8573517126148702</v>
      </c>
    </row>
    <row r="1333" spans="1:12" x14ac:dyDescent="0.45">
      <c r="A1333" t="s">
        <v>44</v>
      </c>
      <c r="B1333">
        <v>5.8</v>
      </c>
      <c r="C1333" s="15">
        <f t="shared" si="41"/>
        <v>19.028871391076116</v>
      </c>
      <c r="D1333">
        <v>0.17</v>
      </c>
      <c r="G1333">
        <v>0.19</v>
      </c>
      <c r="J1333">
        <v>53.28</v>
      </c>
      <c r="K1333">
        <v>136.72</v>
      </c>
      <c r="L1333" s="9">
        <f t="shared" si="42"/>
        <v>2.8554720133667502</v>
      </c>
    </row>
    <row r="1334" spans="1:12" x14ac:dyDescent="0.45">
      <c r="A1334" t="s">
        <v>44</v>
      </c>
      <c r="B1334">
        <v>5.81</v>
      </c>
      <c r="C1334" s="15">
        <f t="shared" si="41"/>
        <v>19.061679790026243</v>
      </c>
      <c r="D1334">
        <v>0.17</v>
      </c>
      <c r="G1334">
        <v>0.19</v>
      </c>
      <c r="J1334">
        <v>53.37</v>
      </c>
      <c r="K1334">
        <v>136.63</v>
      </c>
      <c r="L1334" s="9">
        <f t="shared" si="42"/>
        <v>2.8535923141186297</v>
      </c>
    </row>
    <row r="1335" spans="1:12" x14ac:dyDescent="0.45">
      <c r="A1335" t="s">
        <v>44</v>
      </c>
      <c r="B1335">
        <v>5.82</v>
      </c>
      <c r="C1335" s="15">
        <f t="shared" si="41"/>
        <v>19.094488188976378</v>
      </c>
      <c r="D1335">
        <v>0.17</v>
      </c>
      <c r="G1335">
        <v>0.19</v>
      </c>
      <c r="J1335">
        <v>53.46</v>
      </c>
      <c r="K1335">
        <v>136.54</v>
      </c>
      <c r="L1335" s="9">
        <f t="shared" si="42"/>
        <v>2.8517126148705092</v>
      </c>
    </row>
    <row r="1336" spans="1:12" x14ac:dyDescent="0.45">
      <c r="A1336" t="s">
        <v>44</v>
      </c>
      <c r="B1336">
        <v>5.83</v>
      </c>
      <c r="C1336" s="15">
        <f t="shared" si="41"/>
        <v>19.127296587926509</v>
      </c>
      <c r="D1336">
        <v>0.17</v>
      </c>
      <c r="G1336">
        <v>0.19</v>
      </c>
      <c r="J1336">
        <v>53.56</v>
      </c>
      <c r="K1336">
        <v>136.44</v>
      </c>
      <c r="L1336" s="9">
        <f t="shared" si="42"/>
        <v>2.8496240601503757</v>
      </c>
    </row>
    <row r="1337" spans="1:12" x14ac:dyDescent="0.45">
      <c r="A1337" t="s">
        <v>44</v>
      </c>
      <c r="B1337">
        <v>5.84</v>
      </c>
      <c r="C1337" s="15">
        <f t="shared" si="41"/>
        <v>19.16010498687664</v>
      </c>
      <c r="D1337">
        <v>0.17</v>
      </c>
      <c r="G1337">
        <v>0.19</v>
      </c>
      <c r="J1337">
        <v>53.65</v>
      </c>
      <c r="K1337">
        <v>136.35</v>
      </c>
      <c r="L1337" s="9">
        <f t="shared" si="42"/>
        <v>2.8477443609022552</v>
      </c>
    </row>
    <row r="1338" spans="1:12" x14ac:dyDescent="0.45">
      <c r="A1338" t="s">
        <v>44</v>
      </c>
      <c r="B1338">
        <v>5.85</v>
      </c>
      <c r="C1338" s="15">
        <f t="shared" si="41"/>
        <v>19.19291338582677</v>
      </c>
      <c r="D1338">
        <v>0.17</v>
      </c>
      <c r="G1338">
        <v>0.19</v>
      </c>
      <c r="J1338">
        <v>53.74</v>
      </c>
      <c r="K1338">
        <v>136.26</v>
      </c>
      <c r="L1338" s="9">
        <f t="shared" si="42"/>
        <v>2.8458646616541352</v>
      </c>
    </row>
    <row r="1339" spans="1:12" x14ac:dyDescent="0.45">
      <c r="A1339" t="s">
        <v>44</v>
      </c>
      <c r="B1339">
        <v>5.86</v>
      </c>
      <c r="C1339" s="15">
        <f t="shared" si="41"/>
        <v>19.225721784776901</v>
      </c>
      <c r="D1339">
        <v>0.17</v>
      </c>
      <c r="G1339">
        <v>0.19</v>
      </c>
      <c r="J1339">
        <v>53.84</v>
      </c>
      <c r="K1339">
        <v>136.16</v>
      </c>
      <c r="L1339" s="9">
        <f t="shared" si="42"/>
        <v>2.8437761069340013</v>
      </c>
    </row>
    <row r="1340" spans="1:12" x14ac:dyDescent="0.45">
      <c r="A1340" t="s">
        <v>44</v>
      </c>
      <c r="B1340">
        <v>5.87</v>
      </c>
      <c r="C1340" s="15">
        <f t="shared" si="41"/>
        <v>19.258530183727036</v>
      </c>
      <c r="D1340">
        <v>0.17</v>
      </c>
      <c r="G1340">
        <v>0.19</v>
      </c>
      <c r="J1340">
        <v>53.93</v>
      </c>
      <c r="K1340">
        <v>136.07</v>
      </c>
      <c r="L1340" s="9">
        <f t="shared" si="42"/>
        <v>2.8418964076858813</v>
      </c>
    </row>
    <row r="1341" spans="1:12" x14ac:dyDescent="0.45">
      <c r="A1341" t="s">
        <v>44</v>
      </c>
      <c r="B1341">
        <v>5.88</v>
      </c>
      <c r="C1341" s="15">
        <f t="shared" si="41"/>
        <v>19.291338582677167</v>
      </c>
      <c r="D1341">
        <v>0.17</v>
      </c>
      <c r="G1341">
        <v>0.19</v>
      </c>
      <c r="J1341">
        <v>54.02</v>
      </c>
      <c r="K1341">
        <v>135.97999999999999</v>
      </c>
      <c r="L1341" s="9">
        <f t="shared" si="42"/>
        <v>2.8400167084377608</v>
      </c>
    </row>
    <row r="1342" spans="1:12" x14ac:dyDescent="0.45">
      <c r="A1342" t="s">
        <v>44</v>
      </c>
      <c r="B1342">
        <v>5.89</v>
      </c>
      <c r="C1342" s="15">
        <f t="shared" si="41"/>
        <v>19.324146981627297</v>
      </c>
      <c r="D1342">
        <v>0.17</v>
      </c>
      <c r="G1342">
        <v>0.19</v>
      </c>
      <c r="J1342">
        <v>54.11</v>
      </c>
      <c r="K1342">
        <v>135.88999999999999</v>
      </c>
      <c r="L1342" s="9">
        <f t="shared" si="42"/>
        <v>2.8381370091896403</v>
      </c>
    </row>
    <row r="1343" spans="1:12" x14ac:dyDescent="0.45">
      <c r="A1343" t="s">
        <v>44</v>
      </c>
      <c r="B1343">
        <v>5.9</v>
      </c>
      <c r="C1343" s="15">
        <f t="shared" si="41"/>
        <v>19.356955380577428</v>
      </c>
      <c r="D1343">
        <v>0.17</v>
      </c>
      <c r="G1343">
        <v>0.19</v>
      </c>
      <c r="J1343">
        <v>54.21</v>
      </c>
      <c r="K1343">
        <v>135.79</v>
      </c>
      <c r="L1343" s="9">
        <f t="shared" si="42"/>
        <v>2.8360484544695068</v>
      </c>
    </row>
    <row r="1344" spans="1:12" x14ac:dyDescent="0.45">
      <c r="A1344" t="s">
        <v>44</v>
      </c>
      <c r="B1344">
        <v>5.91</v>
      </c>
      <c r="C1344" s="15">
        <f t="shared" si="41"/>
        <v>19.389763779527559</v>
      </c>
      <c r="D1344">
        <v>0.17</v>
      </c>
      <c r="G1344">
        <v>0.19</v>
      </c>
      <c r="J1344">
        <v>54.3</v>
      </c>
      <c r="K1344">
        <v>135.69999999999999</v>
      </c>
      <c r="L1344" s="9">
        <f t="shared" si="42"/>
        <v>2.8341687552213863</v>
      </c>
    </row>
    <row r="1345" spans="1:12" x14ac:dyDescent="0.45">
      <c r="A1345" t="s">
        <v>44</v>
      </c>
      <c r="B1345">
        <v>5.92</v>
      </c>
      <c r="C1345" s="15">
        <f t="shared" si="41"/>
        <v>19.42257217847769</v>
      </c>
      <c r="D1345">
        <v>0.17</v>
      </c>
      <c r="G1345">
        <v>0.19</v>
      </c>
      <c r="J1345">
        <v>54.39</v>
      </c>
      <c r="K1345">
        <v>135.61000000000001</v>
      </c>
      <c r="L1345" s="9">
        <f t="shared" si="42"/>
        <v>2.8322890559732667</v>
      </c>
    </row>
    <row r="1346" spans="1:12" x14ac:dyDescent="0.45">
      <c r="A1346" t="s">
        <v>44</v>
      </c>
      <c r="B1346">
        <v>5.93</v>
      </c>
      <c r="C1346" s="15">
        <f t="shared" si="41"/>
        <v>19.455380577427821</v>
      </c>
      <c r="D1346">
        <v>0.17</v>
      </c>
      <c r="G1346">
        <v>0.2</v>
      </c>
      <c r="J1346">
        <v>54.48</v>
      </c>
      <c r="K1346">
        <v>145.52000000000001</v>
      </c>
      <c r="L1346" s="9">
        <f t="shared" si="42"/>
        <v>3.0392648287385131</v>
      </c>
    </row>
    <row r="1347" spans="1:12" x14ac:dyDescent="0.45">
      <c r="A1347" t="s">
        <v>44</v>
      </c>
      <c r="B1347">
        <v>5.94</v>
      </c>
      <c r="C1347" s="15">
        <f t="shared" si="41"/>
        <v>19.488188976377955</v>
      </c>
      <c r="D1347">
        <v>0.18</v>
      </c>
      <c r="G1347">
        <v>0.2</v>
      </c>
      <c r="J1347">
        <v>54.58</v>
      </c>
      <c r="K1347">
        <v>145.42000000000002</v>
      </c>
      <c r="L1347" s="9">
        <f t="shared" si="42"/>
        <v>3.0371762740183796</v>
      </c>
    </row>
    <row r="1348" spans="1:12" x14ac:dyDescent="0.45">
      <c r="A1348" t="s">
        <v>44</v>
      </c>
      <c r="B1348">
        <v>5.95</v>
      </c>
      <c r="C1348" s="15">
        <f t="shared" si="41"/>
        <v>19.520997375328083</v>
      </c>
      <c r="D1348">
        <v>0.18</v>
      </c>
      <c r="G1348">
        <v>0.2</v>
      </c>
      <c r="J1348">
        <v>54.67</v>
      </c>
      <c r="K1348">
        <v>145.32999999999998</v>
      </c>
      <c r="L1348" s="9">
        <f t="shared" si="42"/>
        <v>3.0352965747702583</v>
      </c>
    </row>
    <row r="1349" spans="1:12" x14ac:dyDescent="0.45">
      <c r="A1349" t="s">
        <v>44</v>
      </c>
      <c r="B1349">
        <v>5.96</v>
      </c>
      <c r="C1349" s="15">
        <f t="shared" ref="C1349:C1412" si="43">CONVERT(B1349,"m","ft")</f>
        <v>19.553805774278214</v>
      </c>
      <c r="D1349">
        <v>0.18</v>
      </c>
      <c r="G1349">
        <v>0.2</v>
      </c>
      <c r="J1349">
        <v>54.76</v>
      </c>
      <c r="K1349">
        <v>145.24</v>
      </c>
      <c r="L1349" s="9">
        <f t="shared" ref="L1349:L1412" si="44">K1349/47.88</f>
        <v>3.0334168755221387</v>
      </c>
    </row>
    <row r="1350" spans="1:12" x14ac:dyDescent="0.45">
      <c r="A1350" t="s">
        <v>44</v>
      </c>
      <c r="B1350">
        <v>5.97</v>
      </c>
      <c r="C1350" s="15">
        <f t="shared" si="43"/>
        <v>19.586614173228348</v>
      </c>
      <c r="D1350">
        <v>0.17</v>
      </c>
      <c r="G1350">
        <v>0.2</v>
      </c>
      <c r="J1350">
        <v>54.86</v>
      </c>
      <c r="K1350">
        <v>145.13999999999999</v>
      </c>
      <c r="L1350" s="9">
        <f t="shared" si="44"/>
        <v>3.0313283208020048</v>
      </c>
    </row>
    <row r="1351" spans="1:12" x14ac:dyDescent="0.45">
      <c r="A1351" t="s">
        <v>44</v>
      </c>
      <c r="B1351">
        <v>5.98</v>
      </c>
      <c r="C1351" s="15">
        <f t="shared" si="43"/>
        <v>19.619422572178479</v>
      </c>
      <c r="D1351">
        <v>0.18</v>
      </c>
      <c r="G1351">
        <v>0.2</v>
      </c>
      <c r="J1351">
        <v>54.95</v>
      </c>
      <c r="K1351">
        <v>145.05000000000001</v>
      </c>
      <c r="L1351" s="9">
        <f t="shared" si="44"/>
        <v>3.0294486215538847</v>
      </c>
    </row>
    <row r="1352" spans="1:12" x14ac:dyDescent="0.45">
      <c r="A1352" t="s">
        <v>44</v>
      </c>
      <c r="B1352">
        <v>5.99</v>
      </c>
      <c r="C1352" s="15">
        <f t="shared" si="43"/>
        <v>19.65223097112861</v>
      </c>
      <c r="D1352">
        <v>0.18</v>
      </c>
      <c r="G1352">
        <v>0.2</v>
      </c>
      <c r="J1352">
        <v>55.04</v>
      </c>
      <c r="K1352">
        <v>144.96</v>
      </c>
      <c r="L1352" s="9">
        <f t="shared" si="44"/>
        <v>3.0275689223057642</v>
      </c>
    </row>
    <row r="1353" spans="1:12" x14ac:dyDescent="0.45">
      <c r="A1353" t="s">
        <v>44</v>
      </c>
      <c r="B1353">
        <v>6</v>
      </c>
      <c r="C1353" s="15">
        <f t="shared" si="43"/>
        <v>19.685039370078741</v>
      </c>
      <c r="D1353">
        <v>0.18</v>
      </c>
      <c r="G1353">
        <v>0.2</v>
      </c>
      <c r="J1353">
        <v>55.13</v>
      </c>
      <c r="K1353">
        <v>144.87</v>
      </c>
      <c r="L1353" s="9">
        <f t="shared" si="44"/>
        <v>3.0256892230576442</v>
      </c>
    </row>
    <row r="1354" spans="1:12" x14ac:dyDescent="0.45">
      <c r="A1354" t="s">
        <v>44</v>
      </c>
      <c r="B1354">
        <v>6.01</v>
      </c>
      <c r="C1354" s="15">
        <f t="shared" si="43"/>
        <v>19.717847769028872</v>
      </c>
      <c r="D1354">
        <v>0.18</v>
      </c>
      <c r="G1354">
        <v>0.2</v>
      </c>
      <c r="J1354">
        <v>55.23</v>
      </c>
      <c r="K1354">
        <v>144.77000000000001</v>
      </c>
      <c r="L1354" s="9">
        <f t="shared" si="44"/>
        <v>3.0236006683375103</v>
      </c>
    </row>
    <row r="1355" spans="1:12" x14ac:dyDescent="0.45">
      <c r="A1355" t="s">
        <v>44</v>
      </c>
      <c r="B1355">
        <v>6.02</v>
      </c>
      <c r="C1355" s="15">
        <f t="shared" si="43"/>
        <v>19.750656167978999</v>
      </c>
      <c r="D1355">
        <v>0.18</v>
      </c>
      <c r="G1355">
        <v>0.2</v>
      </c>
      <c r="J1355">
        <v>55.32</v>
      </c>
      <c r="K1355">
        <v>144.68</v>
      </c>
      <c r="L1355" s="9">
        <f t="shared" si="44"/>
        <v>3.0217209690893903</v>
      </c>
    </row>
    <row r="1356" spans="1:12" x14ac:dyDescent="0.45">
      <c r="A1356" t="s">
        <v>44</v>
      </c>
      <c r="B1356">
        <v>6.03</v>
      </c>
      <c r="C1356" s="15">
        <f t="shared" si="43"/>
        <v>19.783464566929133</v>
      </c>
      <c r="D1356">
        <v>0.18</v>
      </c>
      <c r="G1356">
        <v>0.2</v>
      </c>
      <c r="J1356">
        <v>55.41</v>
      </c>
      <c r="K1356">
        <v>144.59</v>
      </c>
      <c r="L1356" s="9">
        <f t="shared" si="44"/>
        <v>3.0198412698412698</v>
      </c>
    </row>
    <row r="1357" spans="1:12" x14ac:dyDescent="0.45">
      <c r="A1357" t="s">
        <v>44</v>
      </c>
      <c r="B1357">
        <v>6.04</v>
      </c>
      <c r="C1357" s="15">
        <f t="shared" si="43"/>
        <v>19.816272965879264</v>
      </c>
      <c r="D1357">
        <v>0.18</v>
      </c>
      <c r="G1357">
        <v>0.2</v>
      </c>
      <c r="J1357">
        <v>55.5</v>
      </c>
      <c r="K1357">
        <v>144.5</v>
      </c>
      <c r="L1357" s="9">
        <f t="shared" si="44"/>
        <v>3.0179615705931493</v>
      </c>
    </row>
    <row r="1358" spans="1:12" x14ac:dyDescent="0.45">
      <c r="A1358" t="s">
        <v>44</v>
      </c>
      <c r="B1358">
        <v>6.05</v>
      </c>
      <c r="C1358" s="15">
        <f t="shared" si="43"/>
        <v>19.849081364829395</v>
      </c>
      <c r="D1358">
        <v>0.18</v>
      </c>
      <c r="G1358">
        <v>0.2</v>
      </c>
      <c r="J1358">
        <v>55.6</v>
      </c>
      <c r="K1358">
        <v>144.4</v>
      </c>
      <c r="L1358" s="9">
        <f t="shared" si="44"/>
        <v>3.0158730158730158</v>
      </c>
    </row>
    <row r="1359" spans="1:12" x14ac:dyDescent="0.45">
      <c r="A1359" t="s">
        <v>44</v>
      </c>
      <c r="B1359">
        <v>6.06</v>
      </c>
      <c r="C1359" s="15">
        <f t="shared" si="43"/>
        <v>19.881889763779526</v>
      </c>
      <c r="D1359">
        <v>0.17</v>
      </c>
      <c r="G1359">
        <v>0.2</v>
      </c>
      <c r="J1359">
        <v>55.69</v>
      </c>
      <c r="K1359">
        <v>144.31</v>
      </c>
      <c r="L1359" s="9">
        <f t="shared" si="44"/>
        <v>3.0139933166248953</v>
      </c>
    </row>
    <row r="1360" spans="1:12" x14ac:dyDescent="0.45">
      <c r="A1360" t="s">
        <v>44</v>
      </c>
      <c r="B1360">
        <v>6.07</v>
      </c>
      <c r="C1360" s="15">
        <f t="shared" si="43"/>
        <v>19.91469816272966</v>
      </c>
      <c r="D1360">
        <v>0.18</v>
      </c>
      <c r="G1360">
        <v>0.2</v>
      </c>
      <c r="J1360">
        <v>55.78</v>
      </c>
      <c r="K1360">
        <v>144.22</v>
      </c>
      <c r="L1360" s="9">
        <f t="shared" si="44"/>
        <v>3.0121136173767753</v>
      </c>
    </row>
    <row r="1361" spans="1:12" x14ac:dyDescent="0.45">
      <c r="A1361" t="s">
        <v>44</v>
      </c>
      <c r="B1361">
        <v>6.08</v>
      </c>
      <c r="C1361" s="15">
        <f t="shared" si="43"/>
        <v>19.947506561679791</v>
      </c>
      <c r="D1361">
        <v>0.18</v>
      </c>
      <c r="G1361">
        <v>0.21</v>
      </c>
      <c r="J1361">
        <v>55.88</v>
      </c>
      <c r="K1361">
        <v>154.12</v>
      </c>
      <c r="L1361" s="9">
        <f t="shared" si="44"/>
        <v>3.2188805346700082</v>
      </c>
    </row>
    <row r="1362" spans="1:12" x14ac:dyDescent="0.45">
      <c r="A1362" t="s">
        <v>44</v>
      </c>
      <c r="B1362">
        <v>6.09</v>
      </c>
      <c r="C1362" s="15">
        <f t="shared" si="43"/>
        <v>19.980314960629922</v>
      </c>
      <c r="D1362">
        <v>0.19</v>
      </c>
      <c r="G1362">
        <v>0.21</v>
      </c>
      <c r="J1362">
        <v>55.97</v>
      </c>
      <c r="K1362">
        <v>154.03</v>
      </c>
      <c r="L1362" s="9">
        <f t="shared" si="44"/>
        <v>3.2170008354218877</v>
      </c>
    </row>
    <row r="1363" spans="1:12" x14ac:dyDescent="0.45">
      <c r="A1363" t="s">
        <v>44</v>
      </c>
      <c r="B1363">
        <v>6.1</v>
      </c>
      <c r="C1363" s="15">
        <f t="shared" si="43"/>
        <v>20.013123359580053</v>
      </c>
      <c r="D1363">
        <v>0.19</v>
      </c>
      <c r="G1363">
        <v>0.21</v>
      </c>
      <c r="J1363">
        <v>56.06</v>
      </c>
      <c r="K1363">
        <v>153.94</v>
      </c>
      <c r="L1363" s="9">
        <f t="shared" si="44"/>
        <v>3.2151211361737677</v>
      </c>
    </row>
    <row r="1364" spans="1:12" x14ac:dyDescent="0.45">
      <c r="A1364" t="s">
        <v>44</v>
      </c>
      <c r="B1364">
        <v>6.11</v>
      </c>
      <c r="C1364" s="15">
        <f t="shared" si="43"/>
        <v>20.045931758530184</v>
      </c>
      <c r="D1364">
        <v>0.18</v>
      </c>
      <c r="G1364">
        <v>0.21</v>
      </c>
      <c r="J1364">
        <v>56.15</v>
      </c>
      <c r="K1364">
        <v>153.85</v>
      </c>
      <c r="L1364" s="9">
        <f t="shared" si="44"/>
        <v>3.2132414369256472</v>
      </c>
    </row>
    <row r="1365" spans="1:12" x14ac:dyDescent="0.45">
      <c r="A1365" t="s">
        <v>44</v>
      </c>
      <c r="B1365">
        <v>6.12</v>
      </c>
      <c r="C1365" s="15">
        <f t="shared" si="43"/>
        <v>20.078740157480315</v>
      </c>
      <c r="D1365">
        <v>0.19</v>
      </c>
      <c r="G1365">
        <v>0.21</v>
      </c>
      <c r="J1365">
        <v>56.25</v>
      </c>
      <c r="K1365">
        <v>153.75</v>
      </c>
      <c r="L1365" s="9">
        <f t="shared" si="44"/>
        <v>3.2111528822055138</v>
      </c>
    </row>
    <row r="1366" spans="1:12" x14ac:dyDescent="0.45">
      <c r="A1366" t="s">
        <v>44</v>
      </c>
      <c r="B1366">
        <v>6.13</v>
      </c>
      <c r="C1366" s="15">
        <f t="shared" si="43"/>
        <v>20.111548556430446</v>
      </c>
      <c r="D1366">
        <v>0.19</v>
      </c>
      <c r="G1366">
        <v>0.21</v>
      </c>
      <c r="J1366">
        <v>56.34</v>
      </c>
      <c r="K1366">
        <v>153.66</v>
      </c>
      <c r="L1366" s="9">
        <f t="shared" si="44"/>
        <v>3.2092731829573933</v>
      </c>
    </row>
    <row r="1367" spans="1:12" x14ac:dyDescent="0.45">
      <c r="A1367" t="s">
        <v>44</v>
      </c>
      <c r="B1367">
        <v>6.14</v>
      </c>
      <c r="C1367" s="15">
        <f t="shared" si="43"/>
        <v>20.144356955380577</v>
      </c>
      <c r="D1367">
        <v>0.19</v>
      </c>
      <c r="G1367">
        <v>0.21</v>
      </c>
      <c r="J1367">
        <v>56.43</v>
      </c>
      <c r="K1367">
        <v>153.57</v>
      </c>
      <c r="L1367" s="9">
        <f t="shared" si="44"/>
        <v>3.2073934837092728</v>
      </c>
    </row>
    <row r="1368" spans="1:12" x14ac:dyDescent="0.45">
      <c r="A1368" t="s">
        <v>44</v>
      </c>
      <c r="B1368">
        <v>6.15</v>
      </c>
      <c r="C1368" s="15">
        <f t="shared" si="43"/>
        <v>20.177165354330707</v>
      </c>
      <c r="D1368">
        <v>0.18</v>
      </c>
      <c r="G1368">
        <v>0.21</v>
      </c>
      <c r="J1368">
        <v>56.52</v>
      </c>
      <c r="K1368">
        <v>153.47999999999999</v>
      </c>
      <c r="L1368" s="9">
        <f t="shared" si="44"/>
        <v>3.2055137844611523</v>
      </c>
    </row>
    <row r="1369" spans="1:12" x14ac:dyDescent="0.45">
      <c r="A1369" t="s">
        <v>44</v>
      </c>
      <c r="B1369">
        <v>6.16</v>
      </c>
      <c r="C1369" s="15">
        <f t="shared" si="43"/>
        <v>20.209973753280838</v>
      </c>
      <c r="D1369">
        <v>0.19</v>
      </c>
      <c r="G1369">
        <v>0.21</v>
      </c>
      <c r="J1369">
        <v>56.62</v>
      </c>
      <c r="K1369">
        <v>153.38</v>
      </c>
      <c r="L1369" s="9">
        <f t="shared" si="44"/>
        <v>3.2034252297410188</v>
      </c>
    </row>
    <row r="1370" spans="1:12" x14ac:dyDescent="0.45">
      <c r="A1370" t="s">
        <v>44</v>
      </c>
      <c r="B1370">
        <v>6.17</v>
      </c>
      <c r="C1370" s="15">
        <f t="shared" si="43"/>
        <v>20.242782152230973</v>
      </c>
      <c r="D1370">
        <v>0.19</v>
      </c>
      <c r="G1370">
        <v>0.22</v>
      </c>
      <c r="J1370">
        <v>56.71</v>
      </c>
      <c r="K1370">
        <v>163.29</v>
      </c>
      <c r="L1370" s="9">
        <f t="shared" si="44"/>
        <v>3.4104010025062652</v>
      </c>
    </row>
    <row r="1371" spans="1:12" x14ac:dyDescent="0.45">
      <c r="A1371" t="s">
        <v>44</v>
      </c>
      <c r="B1371">
        <v>6.18</v>
      </c>
      <c r="C1371" s="15">
        <f t="shared" si="43"/>
        <v>20.275590551181104</v>
      </c>
      <c r="D1371">
        <v>0.2</v>
      </c>
      <c r="G1371">
        <v>0.21</v>
      </c>
      <c r="J1371">
        <v>56.8</v>
      </c>
      <c r="K1371">
        <v>153.19999999999999</v>
      </c>
      <c r="L1371" s="9">
        <f t="shared" si="44"/>
        <v>3.1996658312447783</v>
      </c>
    </row>
    <row r="1372" spans="1:12" x14ac:dyDescent="0.45">
      <c r="A1372" t="s">
        <v>44</v>
      </c>
      <c r="B1372">
        <v>6.19</v>
      </c>
      <c r="C1372" s="15">
        <f t="shared" si="43"/>
        <v>20.308398950131235</v>
      </c>
      <c r="D1372">
        <v>0.19</v>
      </c>
      <c r="G1372">
        <v>0.21</v>
      </c>
      <c r="J1372">
        <v>56.9</v>
      </c>
      <c r="K1372">
        <v>153.1</v>
      </c>
      <c r="L1372" s="9">
        <f t="shared" si="44"/>
        <v>3.1975772765246449</v>
      </c>
    </row>
    <row r="1373" spans="1:12" x14ac:dyDescent="0.45">
      <c r="A1373" t="s">
        <v>44</v>
      </c>
      <c r="B1373">
        <v>6.2</v>
      </c>
      <c r="C1373" s="15">
        <f t="shared" si="43"/>
        <v>20.341207349081365</v>
      </c>
      <c r="D1373">
        <v>0.19</v>
      </c>
      <c r="G1373">
        <v>0.21</v>
      </c>
      <c r="J1373">
        <v>56.99</v>
      </c>
      <c r="K1373">
        <v>153.01</v>
      </c>
      <c r="L1373" s="9">
        <f t="shared" si="44"/>
        <v>3.1956975772765244</v>
      </c>
    </row>
    <row r="1374" spans="1:12" x14ac:dyDescent="0.45">
      <c r="A1374" t="s">
        <v>44</v>
      </c>
      <c r="B1374">
        <v>6.21</v>
      </c>
      <c r="C1374" s="15">
        <f t="shared" si="43"/>
        <v>20.374015748031496</v>
      </c>
      <c r="D1374">
        <v>0.19</v>
      </c>
      <c r="G1374">
        <v>0.21</v>
      </c>
      <c r="J1374">
        <v>57.08</v>
      </c>
      <c r="K1374">
        <v>152.92000000000002</v>
      </c>
      <c r="L1374" s="9">
        <f t="shared" si="44"/>
        <v>3.1938178780284043</v>
      </c>
    </row>
    <row r="1375" spans="1:12" x14ac:dyDescent="0.45">
      <c r="A1375" t="s">
        <v>44</v>
      </c>
      <c r="B1375">
        <v>6.22</v>
      </c>
      <c r="C1375" s="15">
        <f t="shared" si="43"/>
        <v>20.406824146981627</v>
      </c>
      <c r="D1375">
        <v>0.19</v>
      </c>
      <c r="G1375">
        <v>0.22</v>
      </c>
      <c r="J1375">
        <v>57.17</v>
      </c>
      <c r="K1375">
        <v>162.82999999999998</v>
      </c>
      <c r="L1375" s="9">
        <f t="shared" si="44"/>
        <v>3.4007936507936503</v>
      </c>
    </row>
    <row r="1376" spans="1:12" x14ac:dyDescent="0.45">
      <c r="A1376" t="s">
        <v>44</v>
      </c>
      <c r="B1376">
        <v>6.23</v>
      </c>
      <c r="C1376" s="15">
        <f t="shared" si="43"/>
        <v>20.439632545931762</v>
      </c>
      <c r="D1376">
        <v>0.19</v>
      </c>
      <c r="G1376">
        <v>0.21</v>
      </c>
      <c r="J1376">
        <v>57.27</v>
      </c>
      <c r="K1376">
        <v>152.72999999999999</v>
      </c>
      <c r="L1376" s="9">
        <f t="shared" si="44"/>
        <v>3.1898496240601499</v>
      </c>
    </row>
    <row r="1377" spans="1:12" x14ac:dyDescent="0.45">
      <c r="A1377" t="s">
        <v>44</v>
      </c>
      <c r="B1377">
        <v>6.24</v>
      </c>
      <c r="C1377" s="15">
        <f t="shared" si="43"/>
        <v>20.472440944881889</v>
      </c>
      <c r="D1377">
        <v>0.18</v>
      </c>
      <c r="G1377">
        <v>0.21</v>
      </c>
      <c r="J1377">
        <v>57.36</v>
      </c>
      <c r="K1377">
        <v>152.63999999999999</v>
      </c>
      <c r="L1377" s="9">
        <f t="shared" si="44"/>
        <v>3.1879699248120295</v>
      </c>
    </row>
    <row r="1378" spans="1:12" x14ac:dyDescent="0.45">
      <c r="A1378" t="s">
        <v>44</v>
      </c>
      <c r="B1378">
        <v>6.25</v>
      </c>
      <c r="C1378" s="15">
        <f t="shared" si="43"/>
        <v>20.50524934383202</v>
      </c>
      <c r="D1378">
        <v>0.19</v>
      </c>
      <c r="G1378">
        <v>0.21</v>
      </c>
      <c r="J1378">
        <v>57.45</v>
      </c>
      <c r="K1378">
        <v>152.55000000000001</v>
      </c>
      <c r="L1378" s="9">
        <f t="shared" si="44"/>
        <v>3.1860902255639099</v>
      </c>
    </row>
    <row r="1379" spans="1:12" x14ac:dyDescent="0.45">
      <c r="A1379" t="s">
        <v>44</v>
      </c>
      <c r="B1379">
        <v>6.26</v>
      </c>
      <c r="C1379" s="15">
        <f t="shared" si="43"/>
        <v>20.538057742782151</v>
      </c>
      <c r="D1379">
        <v>0.2</v>
      </c>
      <c r="G1379">
        <v>0.22</v>
      </c>
      <c r="J1379">
        <v>57.55</v>
      </c>
      <c r="K1379">
        <v>162.44999999999999</v>
      </c>
      <c r="L1379" s="9">
        <f t="shared" si="44"/>
        <v>3.3928571428571423</v>
      </c>
    </row>
    <row r="1380" spans="1:12" x14ac:dyDescent="0.45">
      <c r="A1380" t="s">
        <v>44</v>
      </c>
      <c r="B1380">
        <v>6.27</v>
      </c>
      <c r="C1380" s="15">
        <f t="shared" si="43"/>
        <v>20.570866141732282</v>
      </c>
      <c r="D1380">
        <v>0.19</v>
      </c>
      <c r="G1380">
        <v>0.22</v>
      </c>
      <c r="J1380">
        <v>57.64</v>
      </c>
      <c r="K1380">
        <v>162.36000000000001</v>
      </c>
      <c r="L1380" s="9">
        <f t="shared" si="44"/>
        <v>3.3909774436090228</v>
      </c>
    </row>
    <row r="1381" spans="1:12" x14ac:dyDescent="0.45">
      <c r="A1381" t="s">
        <v>44</v>
      </c>
      <c r="B1381">
        <v>6.28</v>
      </c>
      <c r="C1381" s="15">
        <f t="shared" si="43"/>
        <v>20.603674540682416</v>
      </c>
      <c r="D1381">
        <v>0.2</v>
      </c>
      <c r="G1381">
        <v>0.22</v>
      </c>
      <c r="J1381">
        <v>57.73</v>
      </c>
      <c r="K1381">
        <v>162.27000000000001</v>
      </c>
      <c r="L1381" s="9">
        <f t="shared" si="44"/>
        <v>3.3890977443609023</v>
      </c>
    </row>
    <row r="1382" spans="1:12" x14ac:dyDescent="0.45">
      <c r="A1382" t="s">
        <v>44</v>
      </c>
      <c r="B1382">
        <v>6.29</v>
      </c>
      <c r="C1382" s="15">
        <f t="shared" si="43"/>
        <v>20.636482939632547</v>
      </c>
      <c r="D1382">
        <v>0.2</v>
      </c>
      <c r="G1382">
        <v>0.22</v>
      </c>
      <c r="J1382">
        <v>57.82</v>
      </c>
      <c r="K1382">
        <v>162.18</v>
      </c>
      <c r="L1382" s="9">
        <f t="shared" si="44"/>
        <v>3.3872180451127818</v>
      </c>
    </row>
    <row r="1383" spans="1:12" x14ac:dyDescent="0.45">
      <c r="A1383" t="s">
        <v>44</v>
      </c>
      <c r="B1383">
        <v>6.3</v>
      </c>
      <c r="C1383" s="15">
        <f t="shared" si="43"/>
        <v>20.669291338582678</v>
      </c>
      <c r="D1383">
        <v>0.2</v>
      </c>
      <c r="G1383">
        <v>0.22</v>
      </c>
      <c r="J1383">
        <v>57.92</v>
      </c>
      <c r="K1383">
        <v>162.07999999999998</v>
      </c>
      <c r="L1383" s="9">
        <f t="shared" si="44"/>
        <v>3.3851294903926479</v>
      </c>
    </row>
    <row r="1384" spans="1:12" x14ac:dyDescent="0.45">
      <c r="A1384" t="s">
        <v>44</v>
      </c>
      <c r="B1384">
        <v>6.31</v>
      </c>
      <c r="C1384" s="15">
        <f t="shared" si="43"/>
        <v>20.702099737532805</v>
      </c>
      <c r="D1384">
        <v>0.2</v>
      </c>
      <c r="G1384">
        <v>0.22</v>
      </c>
      <c r="J1384">
        <v>58.01</v>
      </c>
      <c r="K1384">
        <v>161.99</v>
      </c>
      <c r="L1384" s="9">
        <f t="shared" si="44"/>
        <v>3.3832497911445278</v>
      </c>
    </row>
    <row r="1385" spans="1:12" x14ac:dyDescent="0.45">
      <c r="A1385" t="s">
        <v>44</v>
      </c>
      <c r="B1385">
        <v>6.32</v>
      </c>
      <c r="C1385" s="15">
        <f t="shared" si="43"/>
        <v>20.73490813648294</v>
      </c>
      <c r="D1385">
        <v>0.19</v>
      </c>
      <c r="G1385">
        <v>0.22</v>
      </c>
      <c r="J1385">
        <v>58.1</v>
      </c>
      <c r="K1385">
        <v>161.9</v>
      </c>
      <c r="L1385" s="9">
        <f t="shared" si="44"/>
        <v>3.3813700918964078</v>
      </c>
    </row>
    <row r="1386" spans="1:12" x14ac:dyDescent="0.45">
      <c r="A1386" t="s">
        <v>44</v>
      </c>
      <c r="B1386">
        <v>6.33</v>
      </c>
      <c r="C1386" s="15">
        <f t="shared" si="43"/>
        <v>20.76771653543307</v>
      </c>
      <c r="D1386">
        <v>0.2</v>
      </c>
      <c r="G1386">
        <v>0.22</v>
      </c>
      <c r="J1386">
        <v>58.19</v>
      </c>
      <c r="K1386">
        <v>161.81</v>
      </c>
      <c r="L1386" s="9">
        <f t="shared" si="44"/>
        <v>3.3794903926482873</v>
      </c>
    </row>
    <row r="1387" spans="1:12" x14ac:dyDescent="0.45">
      <c r="A1387" t="s">
        <v>44</v>
      </c>
      <c r="B1387">
        <v>6.34</v>
      </c>
      <c r="C1387" s="15">
        <f t="shared" si="43"/>
        <v>20.800524934383201</v>
      </c>
      <c r="D1387">
        <v>0.19</v>
      </c>
      <c r="G1387">
        <v>0.22</v>
      </c>
      <c r="J1387">
        <v>58.29</v>
      </c>
      <c r="K1387">
        <v>161.71</v>
      </c>
      <c r="L1387" s="9">
        <f t="shared" si="44"/>
        <v>3.3774018379281538</v>
      </c>
    </row>
    <row r="1388" spans="1:12" x14ac:dyDescent="0.45">
      <c r="A1388" t="s">
        <v>44</v>
      </c>
      <c r="B1388">
        <v>6.35</v>
      </c>
      <c r="C1388" s="15">
        <f t="shared" si="43"/>
        <v>20.833333333333332</v>
      </c>
      <c r="D1388">
        <v>0.2</v>
      </c>
      <c r="G1388">
        <v>0.22</v>
      </c>
      <c r="J1388">
        <v>58.38</v>
      </c>
      <c r="K1388">
        <v>161.62</v>
      </c>
      <c r="L1388" s="9">
        <f t="shared" si="44"/>
        <v>3.3755221386800334</v>
      </c>
    </row>
    <row r="1389" spans="1:12" x14ac:dyDescent="0.45">
      <c r="A1389" t="s">
        <v>44</v>
      </c>
      <c r="B1389">
        <v>6.36</v>
      </c>
      <c r="C1389" s="15">
        <f t="shared" si="43"/>
        <v>20.866141732283463</v>
      </c>
      <c r="D1389">
        <v>0.2</v>
      </c>
      <c r="G1389">
        <v>0.22</v>
      </c>
      <c r="J1389">
        <v>58.47</v>
      </c>
      <c r="K1389">
        <v>161.53</v>
      </c>
      <c r="L1389" s="9">
        <f t="shared" si="44"/>
        <v>3.3736424394319129</v>
      </c>
    </row>
    <row r="1390" spans="1:12" x14ac:dyDescent="0.45">
      <c r="A1390" t="s">
        <v>44</v>
      </c>
      <c r="B1390">
        <v>6.37</v>
      </c>
      <c r="C1390" s="15">
        <f t="shared" si="43"/>
        <v>20.898950131233597</v>
      </c>
      <c r="D1390">
        <v>0.2</v>
      </c>
      <c r="G1390">
        <v>0.22</v>
      </c>
      <c r="J1390">
        <v>58.57</v>
      </c>
      <c r="K1390">
        <v>161.43</v>
      </c>
      <c r="L1390" s="9">
        <f t="shared" si="44"/>
        <v>3.3715538847117794</v>
      </c>
    </row>
    <row r="1391" spans="1:12" x14ac:dyDescent="0.45">
      <c r="A1391" t="s">
        <v>44</v>
      </c>
      <c r="B1391">
        <v>6.38</v>
      </c>
      <c r="C1391" s="15">
        <f t="shared" si="43"/>
        <v>20.931758530183728</v>
      </c>
      <c r="D1391">
        <v>0.2</v>
      </c>
      <c r="G1391">
        <v>0.22</v>
      </c>
      <c r="J1391">
        <v>58.66</v>
      </c>
      <c r="K1391">
        <v>161.34</v>
      </c>
      <c r="L1391" s="9">
        <f t="shared" si="44"/>
        <v>3.3696741854636589</v>
      </c>
    </row>
    <row r="1392" spans="1:12" x14ac:dyDescent="0.45">
      <c r="A1392" t="s">
        <v>44</v>
      </c>
      <c r="B1392">
        <v>6.39</v>
      </c>
      <c r="C1392" s="15">
        <f t="shared" si="43"/>
        <v>20.964566929133859</v>
      </c>
      <c r="D1392">
        <v>0.2</v>
      </c>
      <c r="G1392">
        <v>0.22</v>
      </c>
      <c r="J1392">
        <v>58.75</v>
      </c>
      <c r="K1392">
        <v>161.25</v>
      </c>
      <c r="L1392" s="9">
        <f t="shared" si="44"/>
        <v>3.3677944862155385</v>
      </c>
    </row>
    <row r="1393" spans="1:12" x14ac:dyDescent="0.45">
      <c r="A1393" t="s">
        <v>44</v>
      </c>
      <c r="B1393">
        <v>6.4</v>
      </c>
      <c r="C1393" s="15">
        <f t="shared" si="43"/>
        <v>20.99737532808399</v>
      </c>
      <c r="D1393">
        <v>0.2</v>
      </c>
      <c r="G1393">
        <v>0.22</v>
      </c>
      <c r="J1393">
        <v>58.84</v>
      </c>
      <c r="K1393">
        <v>161.16</v>
      </c>
      <c r="L1393" s="9">
        <f t="shared" si="44"/>
        <v>3.3659147869674184</v>
      </c>
    </row>
    <row r="1394" spans="1:12" x14ac:dyDescent="0.45">
      <c r="A1394" t="s">
        <v>44</v>
      </c>
      <c r="B1394">
        <v>6.41</v>
      </c>
      <c r="C1394" s="15">
        <f t="shared" si="43"/>
        <v>21.030183727034121</v>
      </c>
      <c r="D1394">
        <v>0.2</v>
      </c>
      <c r="G1394">
        <v>0.22</v>
      </c>
      <c r="J1394">
        <v>58.94</v>
      </c>
      <c r="K1394">
        <v>161.06</v>
      </c>
      <c r="L1394" s="9">
        <f t="shared" si="44"/>
        <v>3.3638262322472849</v>
      </c>
    </row>
    <row r="1395" spans="1:12" x14ac:dyDescent="0.45">
      <c r="A1395" t="s">
        <v>44</v>
      </c>
      <c r="B1395">
        <v>6.42</v>
      </c>
      <c r="C1395" s="15">
        <f t="shared" si="43"/>
        <v>21.062992125984252</v>
      </c>
      <c r="D1395">
        <v>0.2</v>
      </c>
      <c r="G1395">
        <v>0.22</v>
      </c>
      <c r="J1395">
        <v>59.03</v>
      </c>
      <c r="K1395">
        <v>160.97</v>
      </c>
      <c r="L1395" s="9">
        <f t="shared" si="44"/>
        <v>3.3619465329991645</v>
      </c>
    </row>
    <row r="1396" spans="1:12" x14ac:dyDescent="0.45">
      <c r="A1396" t="s">
        <v>44</v>
      </c>
      <c r="B1396">
        <v>6.43</v>
      </c>
      <c r="C1396" s="15">
        <f t="shared" si="43"/>
        <v>21.095800524934383</v>
      </c>
      <c r="D1396">
        <v>0.2</v>
      </c>
      <c r="G1396">
        <v>0.22</v>
      </c>
      <c r="J1396">
        <v>59.12</v>
      </c>
      <c r="K1396">
        <v>160.88</v>
      </c>
      <c r="L1396" s="9">
        <f t="shared" si="44"/>
        <v>3.360066833751044</v>
      </c>
    </row>
    <row r="1397" spans="1:12" x14ac:dyDescent="0.45">
      <c r="A1397" t="s">
        <v>44</v>
      </c>
      <c r="B1397">
        <v>6.44</v>
      </c>
      <c r="C1397" s="15">
        <f t="shared" si="43"/>
        <v>21.128608923884517</v>
      </c>
      <c r="D1397">
        <v>0.19</v>
      </c>
      <c r="G1397">
        <v>0.22</v>
      </c>
      <c r="J1397">
        <v>59.22</v>
      </c>
      <c r="K1397">
        <v>160.78</v>
      </c>
      <c r="L1397" s="9">
        <f t="shared" si="44"/>
        <v>3.3579782790309105</v>
      </c>
    </row>
    <row r="1398" spans="1:12" x14ac:dyDescent="0.45">
      <c r="A1398" t="s">
        <v>44</v>
      </c>
      <c r="B1398">
        <v>6.45</v>
      </c>
      <c r="C1398" s="15">
        <f t="shared" si="43"/>
        <v>21.161417322834644</v>
      </c>
      <c r="D1398">
        <v>0.2</v>
      </c>
      <c r="G1398">
        <v>0.22</v>
      </c>
      <c r="J1398">
        <v>59.31</v>
      </c>
      <c r="K1398">
        <v>160.69</v>
      </c>
      <c r="L1398" s="9">
        <f t="shared" si="44"/>
        <v>3.35609857978279</v>
      </c>
    </row>
    <row r="1399" spans="1:12" x14ac:dyDescent="0.45">
      <c r="A1399" t="s">
        <v>44</v>
      </c>
      <c r="B1399">
        <v>6.46</v>
      </c>
      <c r="C1399" s="15">
        <f t="shared" si="43"/>
        <v>21.194225721784775</v>
      </c>
      <c r="D1399">
        <v>0.2</v>
      </c>
      <c r="G1399">
        <v>0.22</v>
      </c>
      <c r="J1399">
        <v>59.4</v>
      </c>
      <c r="K1399">
        <v>160.6</v>
      </c>
      <c r="L1399" s="9">
        <f t="shared" si="44"/>
        <v>3.3542188805346695</v>
      </c>
    </row>
    <row r="1400" spans="1:12" x14ac:dyDescent="0.45">
      <c r="A1400" t="s">
        <v>44</v>
      </c>
      <c r="B1400">
        <v>6.47</v>
      </c>
      <c r="C1400" s="15">
        <f t="shared" si="43"/>
        <v>21.22703412073491</v>
      </c>
      <c r="D1400">
        <v>0.2</v>
      </c>
      <c r="G1400">
        <v>0.22</v>
      </c>
      <c r="J1400">
        <v>59.49</v>
      </c>
      <c r="K1400">
        <v>160.51</v>
      </c>
      <c r="L1400" s="9">
        <f t="shared" si="44"/>
        <v>3.3523391812865495</v>
      </c>
    </row>
    <row r="1401" spans="1:12" x14ac:dyDescent="0.45">
      <c r="A1401" t="s">
        <v>44</v>
      </c>
      <c r="B1401">
        <v>6.48</v>
      </c>
      <c r="C1401" s="15">
        <f t="shared" si="43"/>
        <v>21.259842519685041</v>
      </c>
      <c r="D1401">
        <v>0.2</v>
      </c>
      <c r="G1401">
        <v>0.23</v>
      </c>
      <c r="J1401">
        <v>59.59</v>
      </c>
      <c r="K1401">
        <v>170.41</v>
      </c>
      <c r="L1401" s="9">
        <f t="shared" si="44"/>
        <v>3.5591060985797824</v>
      </c>
    </row>
    <row r="1402" spans="1:12" x14ac:dyDescent="0.45">
      <c r="A1402" t="s">
        <v>44</v>
      </c>
      <c r="B1402">
        <v>6.49</v>
      </c>
      <c r="C1402" s="15">
        <f t="shared" si="43"/>
        <v>21.292650918635172</v>
      </c>
      <c r="D1402">
        <v>0.2</v>
      </c>
      <c r="G1402">
        <v>0.23</v>
      </c>
      <c r="J1402">
        <v>59.68</v>
      </c>
      <c r="K1402">
        <v>170.32</v>
      </c>
      <c r="L1402" s="9">
        <f t="shared" si="44"/>
        <v>3.557226399331662</v>
      </c>
    </row>
    <row r="1403" spans="1:12" x14ac:dyDescent="0.45">
      <c r="A1403" t="s">
        <v>44</v>
      </c>
      <c r="B1403">
        <v>6.5</v>
      </c>
      <c r="C1403" s="15">
        <f t="shared" si="43"/>
        <v>21.325459317585302</v>
      </c>
      <c r="D1403">
        <v>0.2</v>
      </c>
      <c r="G1403">
        <v>0.23</v>
      </c>
      <c r="J1403">
        <v>59.77</v>
      </c>
      <c r="K1403">
        <v>170.23</v>
      </c>
      <c r="L1403" s="9">
        <f t="shared" si="44"/>
        <v>3.5553467000835419</v>
      </c>
    </row>
    <row r="1404" spans="1:12" x14ac:dyDescent="0.45">
      <c r="A1404" t="s">
        <v>44</v>
      </c>
      <c r="B1404">
        <v>6.51</v>
      </c>
      <c r="C1404" s="15">
        <f t="shared" si="43"/>
        <v>21.358267716535433</v>
      </c>
      <c r="D1404">
        <v>0.2</v>
      </c>
      <c r="G1404">
        <v>0.23</v>
      </c>
      <c r="J1404">
        <v>59.86</v>
      </c>
      <c r="K1404">
        <v>170.14</v>
      </c>
      <c r="L1404" s="9">
        <f t="shared" si="44"/>
        <v>3.5534670008354214</v>
      </c>
    </row>
    <row r="1405" spans="1:12" x14ac:dyDescent="0.45">
      <c r="A1405" t="s">
        <v>44</v>
      </c>
      <c r="B1405">
        <v>6.52</v>
      </c>
      <c r="C1405" s="15">
        <f t="shared" si="43"/>
        <v>21.391076115485561</v>
      </c>
      <c r="D1405">
        <v>0.2</v>
      </c>
      <c r="G1405">
        <v>0.23</v>
      </c>
      <c r="J1405">
        <v>59.96</v>
      </c>
      <c r="K1405">
        <v>170.04</v>
      </c>
      <c r="L1405" s="9">
        <f t="shared" si="44"/>
        <v>3.551378446115288</v>
      </c>
    </row>
    <row r="1406" spans="1:12" x14ac:dyDescent="0.45">
      <c r="A1406" t="s">
        <v>44</v>
      </c>
      <c r="B1406">
        <v>6.53</v>
      </c>
      <c r="C1406" s="15">
        <f t="shared" si="43"/>
        <v>21.423884514435695</v>
      </c>
      <c r="D1406">
        <v>0.2</v>
      </c>
      <c r="G1406">
        <v>0.23</v>
      </c>
      <c r="J1406">
        <v>60.05</v>
      </c>
      <c r="K1406">
        <v>169.95</v>
      </c>
      <c r="L1406" s="9">
        <f t="shared" si="44"/>
        <v>3.5494987468671675</v>
      </c>
    </row>
    <row r="1407" spans="1:12" x14ac:dyDescent="0.45">
      <c r="A1407" t="s">
        <v>44</v>
      </c>
      <c r="B1407">
        <v>6.54</v>
      </c>
      <c r="C1407" s="15">
        <f t="shared" si="43"/>
        <v>21.456692913385826</v>
      </c>
      <c r="D1407">
        <v>0.21</v>
      </c>
      <c r="G1407">
        <v>0.23</v>
      </c>
      <c r="J1407">
        <v>60.14</v>
      </c>
      <c r="K1407">
        <v>169.86</v>
      </c>
      <c r="L1407" s="9">
        <f t="shared" si="44"/>
        <v>3.5476190476190479</v>
      </c>
    </row>
    <row r="1408" spans="1:12" x14ac:dyDescent="0.45">
      <c r="A1408" t="s">
        <v>44</v>
      </c>
      <c r="B1408">
        <v>6.55</v>
      </c>
      <c r="C1408" s="15">
        <f t="shared" si="43"/>
        <v>21.489501312335957</v>
      </c>
      <c r="D1408">
        <v>0.2</v>
      </c>
      <c r="G1408">
        <v>0.23</v>
      </c>
      <c r="J1408">
        <v>60.24</v>
      </c>
      <c r="K1408">
        <v>169.76</v>
      </c>
      <c r="L1408" s="9">
        <f t="shared" si="44"/>
        <v>3.5455304928989135</v>
      </c>
    </row>
    <row r="1409" spans="1:12" x14ac:dyDescent="0.45">
      <c r="A1409" t="s">
        <v>44</v>
      </c>
      <c r="B1409">
        <v>6.56</v>
      </c>
      <c r="C1409" s="15">
        <f t="shared" si="43"/>
        <v>21.522309711286088</v>
      </c>
      <c r="D1409">
        <v>0.21</v>
      </c>
      <c r="G1409">
        <v>0.23</v>
      </c>
      <c r="J1409">
        <v>60.33</v>
      </c>
      <c r="K1409">
        <v>169.67000000000002</v>
      </c>
      <c r="L1409" s="9">
        <f t="shared" si="44"/>
        <v>3.5436507936507939</v>
      </c>
    </row>
    <row r="1410" spans="1:12" x14ac:dyDescent="0.45">
      <c r="A1410" t="s">
        <v>44</v>
      </c>
      <c r="B1410">
        <v>6.57</v>
      </c>
      <c r="C1410" s="15">
        <f t="shared" si="43"/>
        <v>21.555118110236222</v>
      </c>
      <c r="D1410">
        <v>0.21</v>
      </c>
      <c r="G1410">
        <v>0.23</v>
      </c>
      <c r="J1410">
        <v>60.42</v>
      </c>
      <c r="K1410">
        <v>169.57999999999998</v>
      </c>
      <c r="L1410" s="9">
        <f t="shared" si="44"/>
        <v>3.541771094402673</v>
      </c>
    </row>
    <row r="1411" spans="1:12" x14ac:dyDescent="0.45">
      <c r="A1411" t="s">
        <v>44</v>
      </c>
      <c r="B1411">
        <v>6.58</v>
      </c>
      <c r="C1411" s="15">
        <f t="shared" si="43"/>
        <v>21.587926509186353</v>
      </c>
      <c r="D1411">
        <v>0.21</v>
      </c>
      <c r="G1411">
        <v>0.24</v>
      </c>
      <c r="J1411">
        <v>60.51</v>
      </c>
      <c r="K1411">
        <v>179.49</v>
      </c>
      <c r="L1411" s="9">
        <f t="shared" si="44"/>
        <v>3.7487468671679198</v>
      </c>
    </row>
    <row r="1412" spans="1:12" x14ac:dyDescent="0.45">
      <c r="A1412" t="s">
        <v>44</v>
      </c>
      <c r="B1412">
        <v>6.59</v>
      </c>
      <c r="C1412" s="15">
        <f t="shared" si="43"/>
        <v>21.620734908136484</v>
      </c>
      <c r="D1412">
        <v>0.21</v>
      </c>
      <c r="G1412">
        <v>0.24</v>
      </c>
      <c r="J1412">
        <v>60.61</v>
      </c>
      <c r="K1412">
        <v>179.39</v>
      </c>
      <c r="L1412" s="9">
        <f t="shared" si="44"/>
        <v>3.7466583124477855</v>
      </c>
    </row>
    <row r="1413" spans="1:12" x14ac:dyDescent="0.45">
      <c r="A1413" t="s">
        <v>44</v>
      </c>
      <c r="B1413">
        <v>6.61</v>
      </c>
      <c r="C1413" s="15">
        <f t="shared" ref="C1413:C1476" si="45">CONVERT(B1413,"m","ft")</f>
        <v>21.686351706036746</v>
      </c>
      <c r="D1413">
        <v>0.21</v>
      </c>
      <c r="G1413">
        <v>0.24</v>
      </c>
      <c r="J1413">
        <v>60.7</v>
      </c>
      <c r="K1413">
        <v>179.3</v>
      </c>
      <c r="L1413" s="9">
        <f t="shared" ref="L1413:L1476" si="46">K1413/47.88</f>
        <v>3.7447786131996659</v>
      </c>
    </row>
    <row r="1414" spans="1:12" x14ac:dyDescent="0.45">
      <c r="A1414" t="s">
        <v>44</v>
      </c>
      <c r="B1414">
        <v>6.62</v>
      </c>
      <c r="C1414" s="15">
        <f t="shared" si="45"/>
        <v>21.719160104986877</v>
      </c>
      <c r="D1414">
        <v>0.21</v>
      </c>
      <c r="G1414">
        <v>0.24</v>
      </c>
      <c r="J1414">
        <v>60.79</v>
      </c>
      <c r="K1414">
        <v>179.21</v>
      </c>
      <c r="L1414" s="9">
        <f t="shared" si="46"/>
        <v>3.7428989139515454</v>
      </c>
    </row>
    <row r="1415" spans="1:12" x14ac:dyDescent="0.45">
      <c r="A1415" t="s">
        <v>44</v>
      </c>
      <c r="B1415">
        <v>6.63</v>
      </c>
      <c r="C1415" s="15">
        <f t="shared" si="45"/>
        <v>21.751968503937007</v>
      </c>
      <c r="D1415">
        <v>0.21</v>
      </c>
      <c r="G1415">
        <v>0.24</v>
      </c>
      <c r="J1415">
        <v>60.89</v>
      </c>
      <c r="K1415">
        <v>179.11</v>
      </c>
      <c r="L1415" s="9">
        <f t="shared" si="46"/>
        <v>3.7408103592314119</v>
      </c>
    </row>
    <row r="1416" spans="1:12" x14ac:dyDescent="0.45">
      <c r="A1416" t="s">
        <v>44</v>
      </c>
      <c r="B1416">
        <v>6.64</v>
      </c>
      <c r="C1416" s="15">
        <f t="shared" si="45"/>
        <v>21.784776902887138</v>
      </c>
      <c r="D1416">
        <v>0.21</v>
      </c>
      <c r="G1416">
        <v>0.24</v>
      </c>
      <c r="J1416">
        <v>60.98</v>
      </c>
      <c r="K1416">
        <v>179.02</v>
      </c>
      <c r="L1416" s="9">
        <f t="shared" si="46"/>
        <v>3.7389306599832914</v>
      </c>
    </row>
    <row r="1417" spans="1:12" x14ac:dyDescent="0.45">
      <c r="A1417" t="s">
        <v>44</v>
      </c>
      <c r="B1417">
        <v>6.65</v>
      </c>
      <c r="C1417" s="15">
        <f t="shared" si="45"/>
        <v>21.817585301837269</v>
      </c>
      <c r="D1417">
        <v>0.21</v>
      </c>
      <c r="G1417">
        <v>0.24</v>
      </c>
      <c r="J1417">
        <v>61.07</v>
      </c>
      <c r="K1417">
        <v>178.93</v>
      </c>
      <c r="L1417" s="9">
        <f t="shared" si="46"/>
        <v>3.7370509607351714</v>
      </c>
    </row>
    <row r="1418" spans="1:12" x14ac:dyDescent="0.45">
      <c r="A1418" t="s">
        <v>44</v>
      </c>
      <c r="B1418">
        <v>6.66</v>
      </c>
      <c r="C1418" s="15">
        <f t="shared" si="45"/>
        <v>21.8503937007874</v>
      </c>
      <c r="D1418">
        <v>0.21</v>
      </c>
      <c r="G1418">
        <v>0.24</v>
      </c>
      <c r="J1418">
        <v>61.16</v>
      </c>
      <c r="K1418">
        <v>178.84</v>
      </c>
      <c r="L1418" s="9">
        <f t="shared" si="46"/>
        <v>3.7351712614870509</v>
      </c>
    </row>
    <row r="1419" spans="1:12" x14ac:dyDescent="0.45">
      <c r="A1419" t="s">
        <v>44</v>
      </c>
      <c r="B1419">
        <v>6.67</v>
      </c>
      <c r="C1419" s="15">
        <f t="shared" si="45"/>
        <v>21.883202099737534</v>
      </c>
      <c r="D1419">
        <v>0.21</v>
      </c>
      <c r="G1419">
        <v>0.24</v>
      </c>
      <c r="J1419">
        <v>61.26</v>
      </c>
      <c r="K1419">
        <v>178.74</v>
      </c>
      <c r="L1419" s="9">
        <f t="shared" si="46"/>
        <v>3.7330827067669174</v>
      </c>
    </row>
    <row r="1420" spans="1:12" x14ac:dyDescent="0.45">
      <c r="A1420" t="s">
        <v>44</v>
      </c>
      <c r="B1420">
        <v>6.68</v>
      </c>
      <c r="C1420" s="15">
        <f t="shared" si="45"/>
        <v>21.916010498687665</v>
      </c>
      <c r="D1420">
        <v>0.21</v>
      </c>
      <c r="G1420">
        <v>0.24</v>
      </c>
      <c r="J1420">
        <v>61.35</v>
      </c>
      <c r="K1420">
        <v>178.65</v>
      </c>
      <c r="L1420" s="9">
        <f t="shared" si="46"/>
        <v>3.731203007518797</v>
      </c>
    </row>
    <row r="1421" spans="1:12" x14ac:dyDescent="0.45">
      <c r="A1421" t="s">
        <v>44</v>
      </c>
      <c r="B1421">
        <v>6.69</v>
      </c>
      <c r="C1421" s="15">
        <f t="shared" si="45"/>
        <v>21.948818897637796</v>
      </c>
      <c r="D1421">
        <v>0.21</v>
      </c>
      <c r="G1421">
        <v>0.24</v>
      </c>
      <c r="J1421">
        <v>61.44</v>
      </c>
      <c r="K1421">
        <v>178.56</v>
      </c>
      <c r="L1421" s="9">
        <f t="shared" si="46"/>
        <v>3.7293233082706765</v>
      </c>
    </row>
    <row r="1422" spans="1:12" x14ac:dyDescent="0.45">
      <c r="A1422" t="s">
        <v>44</v>
      </c>
      <c r="B1422">
        <v>6.7</v>
      </c>
      <c r="C1422" s="15">
        <f t="shared" si="45"/>
        <v>21.981627296587927</v>
      </c>
      <c r="D1422">
        <v>0.22</v>
      </c>
      <c r="G1422">
        <v>0.24</v>
      </c>
      <c r="J1422">
        <v>61.53</v>
      </c>
      <c r="K1422">
        <v>178.47</v>
      </c>
      <c r="L1422" s="9">
        <f t="shared" si="46"/>
        <v>3.727443609022556</v>
      </c>
    </row>
    <row r="1423" spans="1:12" x14ac:dyDescent="0.45">
      <c r="A1423" t="s">
        <v>44</v>
      </c>
      <c r="B1423">
        <v>6.71</v>
      </c>
      <c r="C1423" s="15">
        <f t="shared" si="45"/>
        <v>22.014435695538058</v>
      </c>
      <c r="D1423">
        <v>0.22</v>
      </c>
      <c r="G1423">
        <v>0.24</v>
      </c>
      <c r="J1423">
        <v>61.63</v>
      </c>
      <c r="K1423">
        <v>178.37</v>
      </c>
      <c r="L1423" s="9">
        <f t="shared" si="46"/>
        <v>3.7253550543024225</v>
      </c>
    </row>
    <row r="1424" spans="1:12" x14ac:dyDescent="0.45">
      <c r="A1424" t="s">
        <v>44</v>
      </c>
      <c r="B1424">
        <v>6.72</v>
      </c>
      <c r="C1424" s="15">
        <f t="shared" si="45"/>
        <v>22.047244094488189</v>
      </c>
      <c r="D1424">
        <v>0.22</v>
      </c>
      <c r="G1424">
        <v>0.24</v>
      </c>
      <c r="J1424">
        <v>61.72</v>
      </c>
      <c r="K1424">
        <v>178.28</v>
      </c>
      <c r="L1424" s="9">
        <f t="shared" si="46"/>
        <v>3.723475355054302</v>
      </c>
    </row>
    <row r="1425" spans="1:12" x14ac:dyDescent="0.45">
      <c r="A1425" t="s">
        <v>44</v>
      </c>
      <c r="B1425">
        <v>6.73</v>
      </c>
      <c r="C1425" s="15">
        <f t="shared" si="45"/>
        <v>22.080052493438323</v>
      </c>
      <c r="D1425">
        <v>0.22</v>
      </c>
      <c r="G1425">
        <v>0.24</v>
      </c>
      <c r="J1425">
        <v>61.81</v>
      </c>
      <c r="K1425">
        <v>178.19</v>
      </c>
      <c r="L1425" s="9">
        <f t="shared" si="46"/>
        <v>3.721595655806182</v>
      </c>
    </row>
    <row r="1426" spans="1:12" x14ac:dyDescent="0.45">
      <c r="A1426" t="s">
        <v>44</v>
      </c>
      <c r="B1426">
        <v>6.74</v>
      </c>
      <c r="C1426" s="15">
        <f t="shared" si="45"/>
        <v>22.112860892388451</v>
      </c>
      <c r="D1426">
        <v>0.22</v>
      </c>
      <c r="G1426">
        <v>0.25</v>
      </c>
      <c r="J1426">
        <v>61.91</v>
      </c>
      <c r="K1426">
        <v>188.09</v>
      </c>
      <c r="L1426" s="9">
        <f t="shared" si="46"/>
        <v>3.9283625730994149</v>
      </c>
    </row>
    <row r="1427" spans="1:12" x14ac:dyDescent="0.45">
      <c r="A1427" t="s">
        <v>44</v>
      </c>
      <c r="B1427">
        <v>6.75</v>
      </c>
      <c r="C1427" s="15">
        <f t="shared" si="45"/>
        <v>22.145669291338582</v>
      </c>
      <c r="D1427">
        <v>0.22</v>
      </c>
      <c r="G1427">
        <v>0.24</v>
      </c>
      <c r="J1427">
        <v>62</v>
      </c>
      <c r="K1427">
        <v>178</v>
      </c>
      <c r="L1427" s="9">
        <f t="shared" si="46"/>
        <v>3.7176274018379281</v>
      </c>
    </row>
    <row r="1428" spans="1:12" x14ac:dyDescent="0.45">
      <c r="A1428" t="s">
        <v>44</v>
      </c>
      <c r="B1428">
        <v>6.76</v>
      </c>
      <c r="C1428" s="15">
        <f t="shared" si="45"/>
        <v>22.178477690288712</v>
      </c>
      <c r="D1428">
        <v>0.21</v>
      </c>
      <c r="G1428">
        <v>0.24</v>
      </c>
      <c r="J1428">
        <v>62.09</v>
      </c>
      <c r="K1428">
        <v>177.91</v>
      </c>
      <c r="L1428" s="9">
        <f t="shared" si="46"/>
        <v>3.7157477025898076</v>
      </c>
    </row>
    <row r="1429" spans="1:12" x14ac:dyDescent="0.45">
      <c r="A1429" t="s">
        <v>44</v>
      </c>
      <c r="B1429">
        <v>6.77</v>
      </c>
      <c r="C1429" s="15">
        <f t="shared" si="45"/>
        <v>22.211286089238843</v>
      </c>
      <c r="D1429">
        <v>0.22</v>
      </c>
      <c r="G1429">
        <v>0.24</v>
      </c>
      <c r="J1429">
        <v>62.18</v>
      </c>
      <c r="K1429">
        <v>177.82</v>
      </c>
      <c r="L1429" s="9">
        <f t="shared" si="46"/>
        <v>3.7138680033416871</v>
      </c>
    </row>
    <row r="1430" spans="1:12" x14ac:dyDescent="0.45">
      <c r="A1430" t="s">
        <v>44</v>
      </c>
      <c r="B1430">
        <v>6.78</v>
      </c>
      <c r="C1430" s="15">
        <f t="shared" si="45"/>
        <v>22.244094488188978</v>
      </c>
      <c r="D1430">
        <v>0.22</v>
      </c>
      <c r="G1430">
        <v>0.24</v>
      </c>
      <c r="J1430">
        <v>62.28</v>
      </c>
      <c r="K1430">
        <v>177.72</v>
      </c>
      <c r="L1430" s="9">
        <f t="shared" si="46"/>
        <v>3.7117794486215536</v>
      </c>
    </row>
    <row r="1431" spans="1:12" x14ac:dyDescent="0.45">
      <c r="A1431" t="s">
        <v>44</v>
      </c>
      <c r="B1431">
        <v>6.79</v>
      </c>
      <c r="C1431" s="15">
        <f t="shared" si="45"/>
        <v>22.276902887139109</v>
      </c>
      <c r="D1431">
        <v>0.22</v>
      </c>
      <c r="G1431">
        <v>0.24</v>
      </c>
      <c r="J1431">
        <v>62.37</v>
      </c>
      <c r="K1431">
        <v>177.63</v>
      </c>
      <c r="L1431" s="9">
        <f t="shared" si="46"/>
        <v>3.7098997493734331</v>
      </c>
    </row>
    <row r="1432" spans="1:12" x14ac:dyDescent="0.45">
      <c r="A1432" t="s">
        <v>44</v>
      </c>
      <c r="B1432">
        <v>6.8</v>
      </c>
      <c r="C1432" s="15">
        <f t="shared" si="45"/>
        <v>22.309711286089239</v>
      </c>
      <c r="D1432">
        <v>0.22</v>
      </c>
      <c r="G1432">
        <v>0.24</v>
      </c>
      <c r="J1432">
        <v>62.46</v>
      </c>
      <c r="K1432">
        <v>177.54</v>
      </c>
      <c r="L1432" s="9">
        <f t="shared" si="46"/>
        <v>3.7080200501253131</v>
      </c>
    </row>
    <row r="1433" spans="1:12" x14ac:dyDescent="0.45">
      <c r="A1433" t="s">
        <v>44</v>
      </c>
      <c r="B1433">
        <v>6.81</v>
      </c>
      <c r="C1433" s="15">
        <f t="shared" si="45"/>
        <v>22.342519685039367</v>
      </c>
      <c r="D1433">
        <v>0.22</v>
      </c>
      <c r="G1433">
        <v>0.24</v>
      </c>
      <c r="J1433">
        <v>62.56</v>
      </c>
      <c r="K1433">
        <v>177.44</v>
      </c>
      <c r="L1433" s="9">
        <f t="shared" si="46"/>
        <v>3.7059314954051792</v>
      </c>
    </row>
    <row r="1434" spans="1:12" x14ac:dyDescent="0.45">
      <c r="A1434" t="s">
        <v>44</v>
      </c>
      <c r="B1434">
        <v>6.82</v>
      </c>
      <c r="C1434" s="15">
        <f t="shared" si="45"/>
        <v>22.375328083989501</v>
      </c>
      <c r="D1434">
        <v>0.22</v>
      </c>
      <c r="G1434">
        <v>0.24</v>
      </c>
      <c r="J1434">
        <v>62.65</v>
      </c>
      <c r="K1434">
        <v>177.35</v>
      </c>
      <c r="L1434" s="9">
        <f t="shared" si="46"/>
        <v>3.7040517961570592</v>
      </c>
    </row>
    <row r="1435" spans="1:12" x14ac:dyDescent="0.45">
      <c r="A1435" t="s">
        <v>44</v>
      </c>
      <c r="B1435">
        <v>6.83</v>
      </c>
      <c r="C1435" s="15">
        <f t="shared" si="45"/>
        <v>22.408136482939632</v>
      </c>
      <c r="D1435">
        <v>0.21</v>
      </c>
      <c r="G1435">
        <v>0.24</v>
      </c>
      <c r="J1435">
        <v>62.74</v>
      </c>
      <c r="K1435">
        <v>177.26</v>
      </c>
      <c r="L1435" s="9">
        <f t="shared" si="46"/>
        <v>3.7021720969089387</v>
      </c>
    </row>
    <row r="1436" spans="1:12" x14ac:dyDescent="0.45">
      <c r="A1436" t="s">
        <v>44</v>
      </c>
      <c r="B1436">
        <v>6.84</v>
      </c>
      <c r="C1436" s="15">
        <f t="shared" si="45"/>
        <v>22.440944881889763</v>
      </c>
      <c r="D1436">
        <v>0.22</v>
      </c>
      <c r="G1436">
        <v>0.24</v>
      </c>
      <c r="J1436">
        <v>62.83</v>
      </c>
      <c r="K1436">
        <v>177.17000000000002</v>
      </c>
      <c r="L1436" s="9">
        <f t="shared" si="46"/>
        <v>3.7002923976608186</v>
      </c>
    </row>
    <row r="1437" spans="1:12" x14ac:dyDescent="0.45">
      <c r="A1437" t="s">
        <v>44</v>
      </c>
      <c r="B1437">
        <v>6.85</v>
      </c>
      <c r="C1437" s="15">
        <f t="shared" si="45"/>
        <v>22.473753280839894</v>
      </c>
      <c r="D1437">
        <v>0.22</v>
      </c>
      <c r="G1437">
        <v>0.24</v>
      </c>
      <c r="J1437">
        <v>62.93</v>
      </c>
      <c r="K1437">
        <v>177.07</v>
      </c>
      <c r="L1437" s="9">
        <f t="shared" si="46"/>
        <v>3.6982038429406847</v>
      </c>
    </row>
    <row r="1438" spans="1:12" x14ac:dyDescent="0.45">
      <c r="A1438" t="s">
        <v>44</v>
      </c>
      <c r="B1438">
        <v>6.86</v>
      </c>
      <c r="C1438" s="15">
        <f t="shared" si="45"/>
        <v>22.506561679790025</v>
      </c>
      <c r="D1438">
        <v>0.22</v>
      </c>
      <c r="G1438">
        <v>0.25</v>
      </c>
      <c r="J1438">
        <v>63.02</v>
      </c>
      <c r="K1438">
        <v>186.98</v>
      </c>
      <c r="L1438" s="9">
        <f t="shared" si="46"/>
        <v>3.9051796157059311</v>
      </c>
    </row>
    <row r="1439" spans="1:12" x14ac:dyDescent="0.45">
      <c r="A1439" t="s">
        <v>44</v>
      </c>
      <c r="B1439">
        <v>6.87</v>
      </c>
      <c r="C1439" s="15">
        <f t="shared" si="45"/>
        <v>22.539370078740159</v>
      </c>
      <c r="D1439">
        <v>0.22</v>
      </c>
      <c r="G1439">
        <v>0.25</v>
      </c>
      <c r="J1439">
        <v>63.11</v>
      </c>
      <c r="K1439">
        <v>186.89</v>
      </c>
      <c r="L1439" s="9">
        <f t="shared" si="46"/>
        <v>3.9032999164578106</v>
      </c>
    </row>
    <row r="1440" spans="1:12" x14ac:dyDescent="0.45">
      <c r="A1440" t="s">
        <v>44</v>
      </c>
      <c r="B1440">
        <v>6.88</v>
      </c>
      <c r="C1440" s="15">
        <f t="shared" si="45"/>
        <v>22.57217847769029</v>
      </c>
      <c r="D1440">
        <v>0.22</v>
      </c>
      <c r="G1440">
        <v>0.25</v>
      </c>
      <c r="J1440">
        <v>63.2</v>
      </c>
      <c r="K1440">
        <v>186.8</v>
      </c>
      <c r="L1440" s="9">
        <f t="shared" si="46"/>
        <v>3.901420217209691</v>
      </c>
    </row>
    <row r="1441" spans="1:12" x14ac:dyDescent="0.45">
      <c r="A1441" t="s">
        <v>44</v>
      </c>
      <c r="B1441">
        <v>6.89</v>
      </c>
      <c r="C1441" s="15">
        <f t="shared" si="45"/>
        <v>22.604986876640421</v>
      </c>
      <c r="D1441">
        <v>0.22</v>
      </c>
      <c r="G1441">
        <v>0.25</v>
      </c>
      <c r="J1441">
        <v>63.3</v>
      </c>
      <c r="K1441">
        <v>186.7</v>
      </c>
      <c r="L1441" s="9">
        <f t="shared" si="46"/>
        <v>3.8993316624895566</v>
      </c>
    </row>
    <row r="1442" spans="1:12" x14ac:dyDescent="0.45">
      <c r="A1442" t="s">
        <v>44</v>
      </c>
      <c r="B1442">
        <v>6.9</v>
      </c>
      <c r="C1442" s="15">
        <f t="shared" si="45"/>
        <v>22.637795275590552</v>
      </c>
      <c r="D1442">
        <v>0.22</v>
      </c>
      <c r="G1442">
        <v>0.25</v>
      </c>
      <c r="J1442">
        <v>63.39</v>
      </c>
      <c r="K1442">
        <v>186.61</v>
      </c>
      <c r="L1442" s="9">
        <f t="shared" si="46"/>
        <v>3.8974519632414371</v>
      </c>
    </row>
    <row r="1443" spans="1:12" x14ac:dyDescent="0.45">
      <c r="A1443" t="s">
        <v>44</v>
      </c>
      <c r="B1443">
        <v>6.91</v>
      </c>
      <c r="C1443" s="15">
        <f t="shared" si="45"/>
        <v>22.670603674540683</v>
      </c>
      <c r="D1443">
        <v>0.22</v>
      </c>
      <c r="G1443">
        <v>0.25</v>
      </c>
      <c r="J1443">
        <v>63.48</v>
      </c>
      <c r="K1443">
        <v>186.52</v>
      </c>
      <c r="L1443" s="9">
        <f t="shared" si="46"/>
        <v>3.8955722639933166</v>
      </c>
    </row>
    <row r="1444" spans="1:12" x14ac:dyDescent="0.45">
      <c r="A1444" t="s">
        <v>44</v>
      </c>
      <c r="B1444">
        <v>6.92</v>
      </c>
      <c r="C1444" s="15">
        <f t="shared" si="45"/>
        <v>22.703412073490814</v>
      </c>
      <c r="D1444">
        <v>0.22</v>
      </c>
      <c r="G1444">
        <v>0.25</v>
      </c>
      <c r="J1444">
        <v>63.58</v>
      </c>
      <c r="K1444">
        <v>186.42000000000002</v>
      </c>
      <c r="L1444" s="9">
        <f t="shared" si="46"/>
        <v>3.8934837092731831</v>
      </c>
    </row>
    <row r="1445" spans="1:12" x14ac:dyDescent="0.45">
      <c r="A1445" t="s">
        <v>44</v>
      </c>
      <c r="B1445">
        <v>6.93</v>
      </c>
      <c r="C1445" s="15">
        <f t="shared" si="45"/>
        <v>22.736220472440944</v>
      </c>
      <c r="D1445">
        <v>0.22</v>
      </c>
      <c r="G1445">
        <v>0.25</v>
      </c>
      <c r="J1445">
        <v>63.67</v>
      </c>
      <c r="K1445">
        <v>186.32999999999998</v>
      </c>
      <c r="L1445" s="9">
        <f t="shared" si="46"/>
        <v>3.8916040100250622</v>
      </c>
    </row>
    <row r="1446" spans="1:12" x14ac:dyDescent="0.45">
      <c r="A1446" t="s">
        <v>44</v>
      </c>
      <c r="B1446">
        <v>6.94</v>
      </c>
      <c r="C1446" s="15">
        <f t="shared" si="45"/>
        <v>22.769028871391075</v>
      </c>
      <c r="D1446">
        <v>0.22</v>
      </c>
      <c r="G1446">
        <v>0.25</v>
      </c>
      <c r="J1446">
        <v>63.76</v>
      </c>
      <c r="K1446">
        <v>186.24</v>
      </c>
      <c r="L1446" s="9">
        <f t="shared" si="46"/>
        <v>3.8897243107769421</v>
      </c>
    </row>
    <row r="1447" spans="1:12" x14ac:dyDescent="0.45">
      <c r="A1447" t="s">
        <v>44</v>
      </c>
      <c r="B1447">
        <v>6.95</v>
      </c>
      <c r="C1447" s="15">
        <f t="shared" si="45"/>
        <v>22.801837270341206</v>
      </c>
      <c r="D1447">
        <v>0.22</v>
      </c>
      <c r="G1447">
        <v>0.25</v>
      </c>
      <c r="J1447">
        <v>63.85</v>
      </c>
      <c r="K1447">
        <v>186.15</v>
      </c>
      <c r="L1447" s="9">
        <f t="shared" si="46"/>
        <v>3.8878446115288221</v>
      </c>
    </row>
    <row r="1448" spans="1:12" x14ac:dyDescent="0.45">
      <c r="A1448" t="s">
        <v>44</v>
      </c>
      <c r="B1448">
        <v>6.96</v>
      </c>
      <c r="C1448" s="15">
        <f t="shared" si="45"/>
        <v>22.834645669291337</v>
      </c>
      <c r="D1448">
        <v>0.22</v>
      </c>
      <c r="G1448">
        <v>0.25</v>
      </c>
      <c r="J1448">
        <v>63.95</v>
      </c>
      <c r="K1448">
        <v>186.05</v>
      </c>
      <c r="L1448" s="9">
        <f t="shared" si="46"/>
        <v>3.8857560568086886</v>
      </c>
    </row>
    <row r="1449" spans="1:12" x14ac:dyDescent="0.45">
      <c r="A1449" t="s">
        <v>44</v>
      </c>
      <c r="B1449">
        <v>6.97</v>
      </c>
      <c r="C1449" s="15">
        <f t="shared" si="45"/>
        <v>22.867454068241472</v>
      </c>
      <c r="D1449">
        <v>0.23</v>
      </c>
      <c r="G1449">
        <v>0.25</v>
      </c>
      <c r="J1449">
        <v>64.040000000000006</v>
      </c>
      <c r="K1449">
        <v>185.95999999999998</v>
      </c>
      <c r="L1449" s="9">
        <f t="shared" si="46"/>
        <v>3.8838763575605673</v>
      </c>
    </row>
    <row r="1450" spans="1:12" x14ac:dyDescent="0.45">
      <c r="A1450" t="s">
        <v>44</v>
      </c>
      <c r="B1450">
        <v>6.98</v>
      </c>
      <c r="C1450" s="15">
        <f t="shared" si="45"/>
        <v>22.900262467191602</v>
      </c>
      <c r="D1450">
        <v>0.22</v>
      </c>
      <c r="G1450">
        <v>0.25</v>
      </c>
      <c r="J1450">
        <v>64.13</v>
      </c>
      <c r="K1450">
        <v>185.87</v>
      </c>
      <c r="L1450" s="9">
        <f t="shared" si="46"/>
        <v>3.8819966583124477</v>
      </c>
    </row>
    <row r="1451" spans="1:12" x14ac:dyDescent="0.45">
      <c r="A1451" t="s">
        <v>44</v>
      </c>
      <c r="B1451">
        <v>6.99</v>
      </c>
      <c r="C1451" s="15">
        <f t="shared" si="45"/>
        <v>22.933070866141733</v>
      </c>
      <c r="D1451">
        <v>0.22</v>
      </c>
      <c r="G1451">
        <v>0.25</v>
      </c>
      <c r="J1451">
        <v>64.23</v>
      </c>
      <c r="K1451">
        <v>185.76999999999998</v>
      </c>
      <c r="L1451" s="9">
        <f t="shared" si="46"/>
        <v>3.8799081035923138</v>
      </c>
    </row>
    <row r="1452" spans="1:12" x14ac:dyDescent="0.45">
      <c r="A1452" t="s">
        <v>44</v>
      </c>
      <c r="B1452">
        <v>7</v>
      </c>
      <c r="C1452" s="15">
        <f t="shared" si="45"/>
        <v>22.965879265091864</v>
      </c>
      <c r="D1452">
        <v>0.22</v>
      </c>
      <c r="G1452">
        <v>0.25</v>
      </c>
      <c r="J1452">
        <v>64.319999999999993</v>
      </c>
      <c r="K1452">
        <v>185.68</v>
      </c>
      <c r="L1452" s="9">
        <f t="shared" si="46"/>
        <v>3.8780284043441937</v>
      </c>
    </row>
    <row r="1453" spans="1:12" x14ac:dyDescent="0.45">
      <c r="A1453" t="s">
        <v>44</v>
      </c>
      <c r="B1453">
        <v>7.01</v>
      </c>
      <c r="C1453" s="15">
        <f t="shared" si="45"/>
        <v>22.998687664041995</v>
      </c>
      <c r="D1453">
        <v>0.22</v>
      </c>
      <c r="G1453">
        <v>0.25</v>
      </c>
      <c r="J1453">
        <v>64.41</v>
      </c>
      <c r="K1453">
        <v>185.59</v>
      </c>
      <c r="L1453" s="9">
        <f t="shared" si="46"/>
        <v>3.8761487050960732</v>
      </c>
    </row>
    <row r="1454" spans="1:12" x14ac:dyDescent="0.45">
      <c r="A1454" t="s">
        <v>44</v>
      </c>
      <c r="B1454">
        <v>7.02</v>
      </c>
      <c r="C1454" s="15">
        <f t="shared" si="45"/>
        <v>23.031496062992126</v>
      </c>
      <c r="D1454">
        <v>0.22</v>
      </c>
      <c r="G1454">
        <v>0.25</v>
      </c>
      <c r="J1454">
        <v>64.5</v>
      </c>
      <c r="K1454">
        <v>185.5</v>
      </c>
      <c r="L1454" s="9">
        <f t="shared" si="46"/>
        <v>3.8742690058479532</v>
      </c>
    </row>
    <row r="1455" spans="1:12" x14ac:dyDescent="0.45">
      <c r="A1455" t="s">
        <v>44</v>
      </c>
      <c r="B1455">
        <v>7.03</v>
      </c>
      <c r="C1455" s="15">
        <f t="shared" si="45"/>
        <v>23.064304461942257</v>
      </c>
      <c r="D1455">
        <v>0.22</v>
      </c>
      <c r="G1455">
        <v>0.25</v>
      </c>
      <c r="J1455">
        <v>64.599999999999994</v>
      </c>
      <c r="K1455">
        <v>185.4</v>
      </c>
      <c r="L1455" s="9">
        <f t="shared" si="46"/>
        <v>3.8721804511278193</v>
      </c>
    </row>
    <row r="1456" spans="1:12" x14ac:dyDescent="0.45">
      <c r="A1456" t="s">
        <v>44</v>
      </c>
      <c r="B1456">
        <v>7.04</v>
      </c>
      <c r="C1456" s="15">
        <f t="shared" si="45"/>
        <v>23.097112860892388</v>
      </c>
      <c r="D1456">
        <v>0.22</v>
      </c>
      <c r="G1456">
        <v>0.25</v>
      </c>
      <c r="J1456">
        <v>64.69</v>
      </c>
      <c r="K1456">
        <v>185.31</v>
      </c>
      <c r="L1456" s="9">
        <f t="shared" si="46"/>
        <v>3.8703007518796992</v>
      </c>
    </row>
    <row r="1457" spans="1:12" x14ac:dyDescent="0.45">
      <c r="A1457" t="s">
        <v>44</v>
      </c>
      <c r="B1457">
        <v>7.05</v>
      </c>
      <c r="C1457" s="15">
        <f t="shared" si="45"/>
        <v>23.129921259842519</v>
      </c>
      <c r="D1457">
        <v>0.22</v>
      </c>
      <c r="G1457">
        <v>0.25</v>
      </c>
      <c r="J1457">
        <v>64.78</v>
      </c>
      <c r="K1457">
        <v>185.22</v>
      </c>
      <c r="L1457" s="9">
        <f t="shared" si="46"/>
        <v>3.8684210526315788</v>
      </c>
    </row>
    <row r="1458" spans="1:12" x14ac:dyDescent="0.45">
      <c r="A1458" t="s">
        <v>44</v>
      </c>
      <c r="B1458">
        <v>7.06</v>
      </c>
      <c r="C1458" s="15">
        <f t="shared" si="45"/>
        <v>23.162729658792649</v>
      </c>
      <c r="D1458">
        <v>0.22</v>
      </c>
      <c r="G1458">
        <v>0.25</v>
      </c>
      <c r="J1458">
        <v>64.87</v>
      </c>
      <c r="K1458">
        <v>185.13</v>
      </c>
      <c r="L1458" s="9">
        <f t="shared" si="46"/>
        <v>3.8665413533834583</v>
      </c>
    </row>
    <row r="1459" spans="1:12" x14ac:dyDescent="0.45">
      <c r="A1459" t="s">
        <v>44</v>
      </c>
      <c r="B1459">
        <v>7.07</v>
      </c>
      <c r="C1459" s="15">
        <f t="shared" si="45"/>
        <v>23.195538057742784</v>
      </c>
      <c r="D1459">
        <v>0.23</v>
      </c>
      <c r="G1459">
        <v>0.25</v>
      </c>
      <c r="J1459">
        <v>64.97</v>
      </c>
      <c r="K1459">
        <v>185.03</v>
      </c>
      <c r="L1459" s="9">
        <f t="shared" si="46"/>
        <v>3.8644527986633248</v>
      </c>
    </row>
    <row r="1460" spans="1:12" x14ac:dyDescent="0.45">
      <c r="A1460" t="s">
        <v>44</v>
      </c>
      <c r="B1460">
        <v>7.08</v>
      </c>
      <c r="C1460" s="15">
        <f t="shared" si="45"/>
        <v>23.228346456692915</v>
      </c>
      <c r="D1460">
        <v>0.22</v>
      </c>
      <c r="G1460">
        <v>0.26</v>
      </c>
      <c r="J1460">
        <v>65.06</v>
      </c>
      <c r="K1460">
        <v>194.94</v>
      </c>
      <c r="L1460" s="9">
        <f t="shared" si="46"/>
        <v>4.0714285714285712</v>
      </c>
    </row>
    <row r="1461" spans="1:12" x14ac:dyDescent="0.45">
      <c r="A1461" t="s">
        <v>44</v>
      </c>
      <c r="B1461">
        <v>7.09</v>
      </c>
      <c r="C1461" s="15">
        <f t="shared" si="45"/>
        <v>23.261154855643046</v>
      </c>
      <c r="D1461">
        <v>0.22</v>
      </c>
      <c r="G1461">
        <v>0.25</v>
      </c>
      <c r="J1461">
        <v>65.150000000000006</v>
      </c>
      <c r="K1461">
        <v>184.85</v>
      </c>
      <c r="L1461" s="9">
        <f t="shared" si="46"/>
        <v>3.8606934001670838</v>
      </c>
    </row>
    <row r="1462" spans="1:12" x14ac:dyDescent="0.45">
      <c r="A1462" t="s">
        <v>44</v>
      </c>
      <c r="B1462">
        <v>7.1</v>
      </c>
      <c r="C1462" s="15">
        <f t="shared" si="45"/>
        <v>23.293963254593177</v>
      </c>
      <c r="D1462">
        <v>0.23</v>
      </c>
      <c r="G1462">
        <v>0.25</v>
      </c>
      <c r="J1462">
        <v>65.25</v>
      </c>
      <c r="K1462">
        <v>184.75</v>
      </c>
      <c r="L1462" s="9">
        <f t="shared" si="46"/>
        <v>3.8586048454469504</v>
      </c>
    </row>
    <row r="1463" spans="1:12" x14ac:dyDescent="0.45">
      <c r="A1463" t="s">
        <v>44</v>
      </c>
      <c r="B1463">
        <v>7.11</v>
      </c>
      <c r="C1463" s="15">
        <f t="shared" si="45"/>
        <v>23.326771653543307</v>
      </c>
      <c r="D1463">
        <v>0.23</v>
      </c>
      <c r="G1463">
        <v>0.26</v>
      </c>
      <c r="J1463">
        <v>65.34</v>
      </c>
      <c r="K1463">
        <v>194.66</v>
      </c>
      <c r="L1463" s="9">
        <f t="shared" si="46"/>
        <v>4.0655806182121967</v>
      </c>
    </row>
    <row r="1464" spans="1:12" x14ac:dyDescent="0.45">
      <c r="A1464" t="s">
        <v>44</v>
      </c>
      <c r="B1464">
        <v>7.12</v>
      </c>
      <c r="C1464" s="15">
        <f t="shared" si="45"/>
        <v>23.359580052493438</v>
      </c>
      <c r="D1464">
        <v>0.23</v>
      </c>
      <c r="G1464">
        <v>0.25</v>
      </c>
      <c r="J1464">
        <v>65.430000000000007</v>
      </c>
      <c r="K1464">
        <v>184.57</v>
      </c>
      <c r="L1464" s="9">
        <f t="shared" si="46"/>
        <v>3.8548454469507099</v>
      </c>
    </row>
    <row r="1465" spans="1:12" x14ac:dyDescent="0.45">
      <c r="A1465" t="s">
        <v>44</v>
      </c>
      <c r="B1465">
        <v>7.13</v>
      </c>
      <c r="C1465" s="15">
        <f t="shared" si="45"/>
        <v>23.392388451443569</v>
      </c>
      <c r="D1465">
        <v>0.22</v>
      </c>
      <c r="G1465">
        <v>0.25</v>
      </c>
      <c r="J1465">
        <v>65.52</v>
      </c>
      <c r="K1465">
        <v>184.48000000000002</v>
      </c>
      <c r="L1465" s="9">
        <f t="shared" si="46"/>
        <v>3.8529657477025898</v>
      </c>
    </row>
    <row r="1466" spans="1:12" x14ac:dyDescent="0.45">
      <c r="A1466" t="s">
        <v>44</v>
      </c>
      <c r="B1466">
        <v>7.14</v>
      </c>
      <c r="C1466" s="15">
        <f t="shared" si="45"/>
        <v>23.4251968503937</v>
      </c>
      <c r="D1466">
        <v>0.23</v>
      </c>
      <c r="G1466">
        <v>0.25</v>
      </c>
      <c r="J1466">
        <v>65.62</v>
      </c>
      <c r="K1466">
        <v>184.38</v>
      </c>
      <c r="L1466" s="9">
        <f t="shared" si="46"/>
        <v>3.8508771929824559</v>
      </c>
    </row>
    <row r="1467" spans="1:12" x14ac:dyDescent="0.45">
      <c r="A1467" t="s">
        <v>44</v>
      </c>
      <c r="B1467">
        <v>7.15</v>
      </c>
      <c r="C1467" s="15">
        <f t="shared" si="45"/>
        <v>23.458005249343831</v>
      </c>
      <c r="D1467">
        <v>0.23</v>
      </c>
      <c r="G1467">
        <v>0.26</v>
      </c>
      <c r="J1467">
        <v>65.709999999999994</v>
      </c>
      <c r="K1467">
        <v>194.29000000000002</v>
      </c>
      <c r="L1467" s="9">
        <f t="shared" si="46"/>
        <v>4.0578529657477027</v>
      </c>
    </row>
    <row r="1468" spans="1:12" x14ac:dyDescent="0.45">
      <c r="A1468" t="s">
        <v>44</v>
      </c>
      <c r="B1468">
        <v>7.16</v>
      </c>
      <c r="C1468" s="15">
        <f t="shared" si="45"/>
        <v>23.490813648293962</v>
      </c>
      <c r="D1468">
        <v>0.23</v>
      </c>
      <c r="G1468">
        <v>0.26</v>
      </c>
      <c r="J1468">
        <v>65.8</v>
      </c>
      <c r="K1468">
        <v>194.2</v>
      </c>
      <c r="L1468" s="9">
        <f t="shared" si="46"/>
        <v>4.0559732664995822</v>
      </c>
    </row>
    <row r="1469" spans="1:12" x14ac:dyDescent="0.45">
      <c r="A1469" t="s">
        <v>44</v>
      </c>
      <c r="B1469">
        <v>7.17</v>
      </c>
      <c r="C1469" s="15">
        <f t="shared" si="45"/>
        <v>23.523622047244096</v>
      </c>
      <c r="D1469">
        <v>0.23</v>
      </c>
      <c r="G1469">
        <v>0.26</v>
      </c>
      <c r="J1469">
        <v>65.900000000000006</v>
      </c>
      <c r="K1469">
        <v>194.1</v>
      </c>
      <c r="L1469" s="9">
        <f t="shared" si="46"/>
        <v>4.0538847117794479</v>
      </c>
    </row>
    <row r="1470" spans="1:12" x14ac:dyDescent="0.45">
      <c r="A1470" t="s">
        <v>44</v>
      </c>
      <c r="B1470">
        <v>7.18</v>
      </c>
      <c r="C1470" s="15">
        <f t="shared" si="45"/>
        <v>23.556430446194227</v>
      </c>
      <c r="D1470">
        <v>0.23</v>
      </c>
      <c r="G1470">
        <v>0.26</v>
      </c>
      <c r="J1470">
        <v>65.989999999999995</v>
      </c>
      <c r="K1470">
        <v>194.01</v>
      </c>
      <c r="L1470" s="9">
        <f t="shared" si="46"/>
        <v>4.0520050125313283</v>
      </c>
    </row>
    <row r="1471" spans="1:12" x14ac:dyDescent="0.45">
      <c r="A1471" t="s">
        <v>44</v>
      </c>
      <c r="B1471">
        <v>7.19</v>
      </c>
      <c r="C1471" s="15">
        <f t="shared" si="45"/>
        <v>23.589238845144358</v>
      </c>
      <c r="D1471">
        <v>0.23</v>
      </c>
      <c r="G1471">
        <v>0.26</v>
      </c>
      <c r="J1471">
        <v>66.08</v>
      </c>
      <c r="K1471">
        <v>193.92000000000002</v>
      </c>
      <c r="L1471" s="9">
        <f t="shared" si="46"/>
        <v>4.0501253132832078</v>
      </c>
    </row>
    <row r="1472" spans="1:12" x14ac:dyDescent="0.45">
      <c r="A1472" t="s">
        <v>44</v>
      </c>
      <c r="B1472">
        <v>7.2</v>
      </c>
      <c r="C1472" s="15">
        <f t="shared" si="45"/>
        <v>23.622047244094489</v>
      </c>
      <c r="D1472">
        <v>0.23</v>
      </c>
      <c r="G1472">
        <v>0.26</v>
      </c>
      <c r="J1472">
        <v>66.17</v>
      </c>
      <c r="K1472">
        <v>193.82999999999998</v>
      </c>
      <c r="L1472" s="9">
        <f t="shared" si="46"/>
        <v>4.0482456140350873</v>
      </c>
    </row>
    <row r="1473" spans="1:12" x14ac:dyDescent="0.45">
      <c r="A1473" t="s">
        <v>44</v>
      </c>
      <c r="B1473">
        <v>7.21</v>
      </c>
      <c r="C1473" s="15">
        <f t="shared" si="45"/>
        <v>23.65485564304462</v>
      </c>
      <c r="D1473">
        <v>0.23</v>
      </c>
      <c r="G1473">
        <v>0.26</v>
      </c>
      <c r="J1473">
        <v>66.27</v>
      </c>
      <c r="K1473">
        <v>193.73000000000002</v>
      </c>
      <c r="L1473" s="9">
        <f t="shared" si="46"/>
        <v>4.0461570593149538</v>
      </c>
    </row>
    <row r="1474" spans="1:12" x14ac:dyDescent="0.45">
      <c r="A1474" t="s">
        <v>44</v>
      </c>
      <c r="B1474">
        <v>7.22</v>
      </c>
      <c r="C1474" s="15">
        <f t="shared" si="45"/>
        <v>23.687664041994751</v>
      </c>
      <c r="D1474">
        <v>0.23</v>
      </c>
      <c r="G1474">
        <v>0.26</v>
      </c>
      <c r="J1474">
        <v>66.36</v>
      </c>
      <c r="K1474">
        <v>193.64</v>
      </c>
      <c r="L1474" s="9">
        <f t="shared" si="46"/>
        <v>4.0442773600668334</v>
      </c>
    </row>
    <row r="1475" spans="1:12" x14ac:dyDescent="0.45">
      <c r="A1475" t="s">
        <v>44</v>
      </c>
      <c r="B1475">
        <v>7.23</v>
      </c>
      <c r="C1475" s="15">
        <f t="shared" si="45"/>
        <v>23.720472440944881</v>
      </c>
      <c r="D1475">
        <v>0.23</v>
      </c>
      <c r="G1475">
        <v>0.26</v>
      </c>
      <c r="J1475">
        <v>66.45</v>
      </c>
      <c r="K1475">
        <v>193.55</v>
      </c>
      <c r="L1475" s="9">
        <f t="shared" si="46"/>
        <v>4.0423976608187138</v>
      </c>
    </row>
    <row r="1476" spans="1:12" x14ac:dyDescent="0.45">
      <c r="A1476" t="s">
        <v>44</v>
      </c>
      <c r="B1476">
        <v>7.24</v>
      </c>
      <c r="C1476" s="15">
        <f t="shared" si="45"/>
        <v>23.753280839895012</v>
      </c>
      <c r="D1476">
        <v>0.23</v>
      </c>
      <c r="G1476">
        <v>0.26</v>
      </c>
      <c r="J1476">
        <v>66.540000000000006</v>
      </c>
      <c r="K1476">
        <v>193.45999999999998</v>
      </c>
      <c r="L1476" s="9">
        <f t="shared" si="46"/>
        <v>4.0405179615705924</v>
      </c>
    </row>
    <row r="1477" spans="1:12" x14ac:dyDescent="0.45">
      <c r="A1477" t="s">
        <v>44</v>
      </c>
      <c r="B1477">
        <v>7.25</v>
      </c>
      <c r="C1477" s="15">
        <f t="shared" ref="C1477:C1529" si="47">CONVERT(B1477,"m","ft")</f>
        <v>23.786089238845143</v>
      </c>
      <c r="D1477">
        <v>0.24</v>
      </c>
      <c r="G1477">
        <v>0.26</v>
      </c>
      <c r="J1477">
        <v>66.64</v>
      </c>
      <c r="K1477">
        <v>193.36</v>
      </c>
      <c r="L1477" s="9">
        <f t="shared" ref="L1477:L1529" si="48">K1477/47.88</f>
        <v>4.0384294068504598</v>
      </c>
    </row>
    <row r="1478" spans="1:12" x14ac:dyDescent="0.45">
      <c r="A1478" t="s">
        <v>44</v>
      </c>
      <c r="B1478">
        <v>7.26</v>
      </c>
      <c r="C1478" s="15">
        <f t="shared" si="47"/>
        <v>23.818897637795274</v>
      </c>
      <c r="D1478">
        <v>0.23</v>
      </c>
      <c r="G1478">
        <v>0.26</v>
      </c>
      <c r="J1478">
        <v>66.73</v>
      </c>
      <c r="K1478">
        <v>193.26999999999998</v>
      </c>
      <c r="L1478" s="9">
        <f t="shared" si="48"/>
        <v>4.0365497076023384</v>
      </c>
    </row>
    <row r="1479" spans="1:12" x14ac:dyDescent="0.45">
      <c r="A1479" t="s">
        <v>44</v>
      </c>
      <c r="B1479">
        <v>7.27</v>
      </c>
      <c r="C1479" s="15">
        <f t="shared" si="47"/>
        <v>23.851706036745409</v>
      </c>
      <c r="D1479">
        <v>0.23</v>
      </c>
      <c r="G1479">
        <v>0.26</v>
      </c>
      <c r="J1479">
        <v>66.819999999999993</v>
      </c>
      <c r="K1479">
        <v>193.18</v>
      </c>
      <c r="L1479" s="9">
        <f t="shared" si="48"/>
        <v>4.0346700083542189</v>
      </c>
    </row>
    <row r="1480" spans="1:12" x14ac:dyDescent="0.45">
      <c r="A1480" t="s">
        <v>44</v>
      </c>
      <c r="B1480">
        <v>7.28</v>
      </c>
      <c r="C1480" s="15">
        <f t="shared" si="47"/>
        <v>23.884514435695539</v>
      </c>
      <c r="D1480">
        <v>0.24</v>
      </c>
      <c r="G1480">
        <v>0.27</v>
      </c>
      <c r="J1480">
        <v>66.92</v>
      </c>
      <c r="K1480">
        <v>203.07999999999998</v>
      </c>
      <c r="L1480" s="9">
        <f t="shared" si="48"/>
        <v>4.2414369256474513</v>
      </c>
    </row>
    <row r="1481" spans="1:12" x14ac:dyDescent="0.45">
      <c r="A1481" t="s">
        <v>44</v>
      </c>
      <c r="B1481">
        <v>7.29</v>
      </c>
      <c r="C1481" s="15">
        <f t="shared" si="47"/>
        <v>23.91732283464567</v>
      </c>
      <c r="D1481">
        <v>0.24</v>
      </c>
      <c r="G1481">
        <v>0.27</v>
      </c>
      <c r="J1481">
        <v>67.010000000000005</v>
      </c>
      <c r="K1481">
        <v>202.99</v>
      </c>
      <c r="L1481" s="9">
        <f t="shared" si="48"/>
        <v>4.2395572263993317</v>
      </c>
    </row>
    <row r="1482" spans="1:12" x14ac:dyDescent="0.45">
      <c r="A1482" t="s">
        <v>44</v>
      </c>
      <c r="B1482">
        <v>7.3</v>
      </c>
      <c r="C1482" s="15">
        <f t="shared" si="47"/>
        <v>23.950131233595801</v>
      </c>
      <c r="D1482">
        <v>0.24</v>
      </c>
      <c r="G1482">
        <v>0.27</v>
      </c>
      <c r="J1482">
        <v>67.099999999999994</v>
      </c>
      <c r="K1482">
        <v>202.9</v>
      </c>
      <c r="L1482" s="9">
        <f t="shared" si="48"/>
        <v>4.2376775271512113</v>
      </c>
    </row>
    <row r="1483" spans="1:12" x14ac:dyDescent="0.45">
      <c r="A1483" t="s">
        <v>44</v>
      </c>
      <c r="B1483">
        <v>7.31</v>
      </c>
      <c r="C1483" s="15">
        <f t="shared" si="47"/>
        <v>23.982939632545932</v>
      </c>
      <c r="D1483">
        <v>0.24</v>
      </c>
      <c r="G1483">
        <v>0.27</v>
      </c>
      <c r="J1483">
        <v>67.19</v>
      </c>
      <c r="K1483">
        <v>202.81</v>
      </c>
      <c r="L1483" s="9">
        <f t="shared" si="48"/>
        <v>4.2357978279030908</v>
      </c>
    </row>
    <row r="1484" spans="1:12" x14ac:dyDescent="0.45">
      <c r="A1484" t="s">
        <v>44</v>
      </c>
      <c r="B1484">
        <v>7.32</v>
      </c>
      <c r="C1484" s="15">
        <f t="shared" si="47"/>
        <v>24.015748031496063</v>
      </c>
      <c r="D1484">
        <v>0.24</v>
      </c>
      <c r="G1484">
        <v>0.27</v>
      </c>
      <c r="J1484">
        <v>67.290000000000006</v>
      </c>
      <c r="K1484">
        <v>202.70999999999998</v>
      </c>
      <c r="L1484" s="9">
        <f t="shared" si="48"/>
        <v>4.2337092731829564</v>
      </c>
    </row>
    <row r="1485" spans="1:12" x14ac:dyDescent="0.45">
      <c r="A1485" t="s">
        <v>44</v>
      </c>
      <c r="B1485">
        <v>7.33</v>
      </c>
      <c r="C1485" s="15">
        <f t="shared" si="47"/>
        <v>24.048556430446194</v>
      </c>
      <c r="D1485">
        <v>0.24</v>
      </c>
      <c r="G1485">
        <v>0.27</v>
      </c>
      <c r="J1485">
        <v>67.38</v>
      </c>
      <c r="K1485">
        <v>202.62</v>
      </c>
      <c r="L1485" s="9">
        <f t="shared" si="48"/>
        <v>4.2318295739348368</v>
      </c>
    </row>
    <row r="1486" spans="1:12" x14ac:dyDescent="0.45">
      <c r="A1486" t="s">
        <v>44</v>
      </c>
      <c r="B1486">
        <v>7.34</v>
      </c>
      <c r="C1486" s="15">
        <f t="shared" si="47"/>
        <v>24.081364829396325</v>
      </c>
      <c r="D1486">
        <v>0.24</v>
      </c>
      <c r="G1486">
        <v>0.27</v>
      </c>
      <c r="J1486">
        <v>67.47</v>
      </c>
      <c r="K1486">
        <v>202.53</v>
      </c>
      <c r="L1486" s="9">
        <f t="shared" si="48"/>
        <v>4.2299498746867163</v>
      </c>
    </row>
    <row r="1487" spans="1:12" x14ac:dyDescent="0.45">
      <c r="A1487" t="s">
        <v>44</v>
      </c>
      <c r="B1487">
        <v>7.35</v>
      </c>
      <c r="C1487" s="15">
        <f t="shared" si="47"/>
        <v>24.114173228346456</v>
      </c>
      <c r="D1487">
        <v>0.24</v>
      </c>
      <c r="G1487">
        <v>0.27</v>
      </c>
      <c r="J1487">
        <v>67.56</v>
      </c>
      <c r="K1487">
        <v>202.44</v>
      </c>
      <c r="L1487" s="9">
        <f t="shared" si="48"/>
        <v>4.2280701754385959</v>
      </c>
    </row>
    <row r="1488" spans="1:12" x14ac:dyDescent="0.45">
      <c r="A1488" t="s">
        <v>44</v>
      </c>
      <c r="B1488">
        <v>7.36</v>
      </c>
      <c r="C1488" s="15">
        <f t="shared" si="47"/>
        <v>24.146981627296586</v>
      </c>
      <c r="D1488">
        <v>0.24</v>
      </c>
      <c r="G1488">
        <v>0.27</v>
      </c>
      <c r="J1488">
        <v>67.66</v>
      </c>
      <c r="K1488">
        <v>202.34</v>
      </c>
      <c r="L1488" s="9">
        <f t="shared" si="48"/>
        <v>4.2259816207184624</v>
      </c>
    </row>
    <row r="1489" spans="1:12" x14ac:dyDescent="0.45">
      <c r="A1489" t="s">
        <v>44</v>
      </c>
      <c r="B1489">
        <v>7.37</v>
      </c>
      <c r="C1489" s="15">
        <f t="shared" si="47"/>
        <v>24.179790026246721</v>
      </c>
      <c r="D1489">
        <v>0.24</v>
      </c>
      <c r="G1489">
        <v>0.27</v>
      </c>
      <c r="J1489">
        <v>67.75</v>
      </c>
      <c r="K1489">
        <v>202.25</v>
      </c>
      <c r="L1489" s="9">
        <f t="shared" si="48"/>
        <v>4.2241019214703419</v>
      </c>
    </row>
    <row r="1490" spans="1:12" x14ac:dyDescent="0.45">
      <c r="A1490" t="s">
        <v>44</v>
      </c>
      <c r="B1490">
        <v>7.38</v>
      </c>
      <c r="C1490" s="15">
        <f t="shared" si="47"/>
        <v>24.212598425196852</v>
      </c>
      <c r="D1490">
        <v>0.24</v>
      </c>
      <c r="G1490">
        <v>0.27</v>
      </c>
      <c r="J1490">
        <v>67.84</v>
      </c>
      <c r="K1490">
        <v>202.16</v>
      </c>
      <c r="L1490" s="9">
        <f t="shared" si="48"/>
        <v>4.2222222222222223</v>
      </c>
    </row>
    <row r="1491" spans="1:12" x14ac:dyDescent="0.45">
      <c r="A1491" t="s">
        <v>44</v>
      </c>
      <c r="B1491">
        <v>7.39</v>
      </c>
      <c r="C1491" s="15">
        <f t="shared" si="47"/>
        <v>24.245406824146983</v>
      </c>
      <c r="D1491">
        <v>0.24</v>
      </c>
      <c r="G1491">
        <v>0.27</v>
      </c>
      <c r="J1491">
        <v>67.94</v>
      </c>
      <c r="K1491">
        <v>202.06</v>
      </c>
      <c r="L1491" s="9">
        <f t="shared" si="48"/>
        <v>4.220133667502088</v>
      </c>
    </row>
    <row r="1492" spans="1:12" x14ac:dyDescent="0.45">
      <c r="A1492" t="s">
        <v>44</v>
      </c>
      <c r="B1492">
        <v>7.4</v>
      </c>
      <c r="C1492" s="15">
        <f t="shared" si="47"/>
        <v>24.278215223097114</v>
      </c>
      <c r="D1492">
        <v>0.24</v>
      </c>
      <c r="G1492">
        <v>0.27</v>
      </c>
      <c r="J1492">
        <v>68.03</v>
      </c>
      <c r="K1492">
        <v>201.97</v>
      </c>
      <c r="L1492" s="9">
        <f t="shared" si="48"/>
        <v>4.2182539682539684</v>
      </c>
    </row>
    <row r="1493" spans="1:12" x14ac:dyDescent="0.45">
      <c r="A1493" t="s">
        <v>44</v>
      </c>
      <c r="B1493">
        <v>7.41</v>
      </c>
      <c r="C1493" s="15">
        <f t="shared" si="47"/>
        <v>24.311023622047244</v>
      </c>
      <c r="D1493">
        <v>0.24</v>
      </c>
      <c r="G1493">
        <v>0.27</v>
      </c>
      <c r="J1493">
        <v>68.12</v>
      </c>
      <c r="K1493">
        <v>201.88</v>
      </c>
      <c r="L1493" s="9">
        <f t="shared" si="48"/>
        <v>4.2163742690058479</v>
      </c>
    </row>
    <row r="1494" spans="1:12" x14ac:dyDescent="0.45">
      <c r="A1494" t="s">
        <v>44</v>
      </c>
      <c r="B1494">
        <v>7.42</v>
      </c>
      <c r="C1494" s="15">
        <f t="shared" si="47"/>
        <v>24.343832020997375</v>
      </c>
      <c r="D1494">
        <v>0.25</v>
      </c>
      <c r="G1494">
        <v>0.27</v>
      </c>
      <c r="J1494">
        <v>68.209999999999994</v>
      </c>
      <c r="K1494">
        <v>201.79000000000002</v>
      </c>
      <c r="L1494" s="9">
        <f t="shared" si="48"/>
        <v>4.2144945697577283</v>
      </c>
    </row>
    <row r="1495" spans="1:12" x14ac:dyDescent="0.45">
      <c r="A1495" t="s">
        <v>44</v>
      </c>
      <c r="B1495">
        <v>7.43</v>
      </c>
      <c r="C1495" s="15">
        <f t="shared" si="47"/>
        <v>24.376640419947506</v>
      </c>
      <c r="D1495">
        <v>0.25</v>
      </c>
      <c r="G1495">
        <v>0.28000000000000003</v>
      </c>
      <c r="J1495">
        <v>68.31</v>
      </c>
      <c r="K1495">
        <v>211.69</v>
      </c>
      <c r="L1495" s="9">
        <f t="shared" si="48"/>
        <v>4.4212614870509608</v>
      </c>
    </row>
    <row r="1496" spans="1:12" x14ac:dyDescent="0.45">
      <c r="A1496" t="s">
        <v>44</v>
      </c>
      <c r="B1496">
        <v>7.44</v>
      </c>
      <c r="C1496" s="15">
        <f t="shared" si="47"/>
        <v>24.409448818897637</v>
      </c>
      <c r="D1496">
        <v>0.25</v>
      </c>
      <c r="G1496">
        <v>0.28000000000000003</v>
      </c>
      <c r="J1496">
        <v>68.400000000000006</v>
      </c>
      <c r="K1496">
        <v>211.6</v>
      </c>
      <c r="L1496" s="9">
        <f t="shared" si="48"/>
        <v>4.4193817878028403</v>
      </c>
    </row>
    <row r="1497" spans="1:12" x14ac:dyDescent="0.45">
      <c r="A1497" t="s">
        <v>44</v>
      </c>
      <c r="B1497">
        <v>7.45</v>
      </c>
      <c r="C1497" s="15">
        <f t="shared" si="47"/>
        <v>24.442257217847768</v>
      </c>
      <c r="D1497">
        <v>0.25</v>
      </c>
      <c r="G1497">
        <v>0.28000000000000003</v>
      </c>
      <c r="J1497">
        <v>68.489999999999995</v>
      </c>
      <c r="K1497">
        <v>211.51</v>
      </c>
      <c r="L1497" s="9">
        <f t="shared" si="48"/>
        <v>4.4175020885547198</v>
      </c>
    </row>
    <row r="1498" spans="1:12" x14ac:dyDescent="0.45">
      <c r="A1498" t="s">
        <v>44</v>
      </c>
      <c r="B1498">
        <v>7.46</v>
      </c>
      <c r="C1498" s="15">
        <f t="shared" si="47"/>
        <v>24.475065616797899</v>
      </c>
      <c r="D1498">
        <v>0.25</v>
      </c>
      <c r="G1498">
        <v>0.28000000000000003</v>
      </c>
      <c r="J1498">
        <v>68.58</v>
      </c>
      <c r="K1498">
        <v>211.42000000000002</v>
      </c>
      <c r="L1498" s="9">
        <f t="shared" si="48"/>
        <v>4.4156223893066002</v>
      </c>
    </row>
    <row r="1499" spans="1:12" x14ac:dyDescent="0.45">
      <c r="A1499" t="s">
        <v>44</v>
      </c>
      <c r="B1499">
        <v>7.47</v>
      </c>
      <c r="C1499" s="15">
        <f t="shared" si="47"/>
        <v>24.507874015748033</v>
      </c>
      <c r="D1499">
        <v>0.25</v>
      </c>
      <c r="G1499">
        <v>0.28000000000000003</v>
      </c>
      <c r="J1499">
        <v>68.680000000000007</v>
      </c>
      <c r="K1499">
        <v>211.32</v>
      </c>
      <c r="L1499" s="9">
        <f t="shared" si="48"/>
        <v>4.4135338345864659</v>
      </c>
    </row>
    <row r="1500" spans="1:12" x14ac:dyDescent="0.45">
      <c r="A1500" t="s">
        <v>44</v>
      </c>
      <c r="B1500">
        <v>7.48</v>
      </c>
      <c r="C1500" s="15">
        <f t="shared" si="47"/>
        <v>24.540682414698164</v>
      </c>
      <c r="D1500">
        <v>0.25</v>
      </c>
      <c r="G1500">
        <v>0.28000000000000003</v>
      </c>
      <c r="J1500">
        <v>68.77</v>
      </c>
      <c r="K1500">
        <v>211.23000000000002</v>
      </c>
      <c r="L1500" s="9">
        <f t="shared" si="48"/>
        <v>4.4116541353383463</v>
      </c>
    </row>
    <row r="1501" spans="1:12" x14ac:dyDescent="0.45">
      <c r="A1501" t="s">
        <v>44</v>
      </c>
      <c r="B1501">
        <v>7.49</v>
      </c>
      <c r="C1501" s="15">
        <f t="shared" si="47"/>
        <v>24.573490813648295</v>
      </c>
      <c r="D1501">
        <v>0.25</v>
      </c>
      <c r="G1501">
        <v>0.28000000000000003</v>
      </c>
      <c r="J1501">
        <v>68.86</v>
      </c>
      <c r="K1501">
        <v>211.14</v>
      </c>
      <c r="L1501" s="9">
        <f t="shared" si="48"/>
        <v>4.4097744360902249</v>
      </c>
    </row>
    <row r="1502" spans="1:12" x14ac:dyDescent="0.45">
      <c r="A1502" t="s">
        <v>44</v>
      </c>
      <c r="B1502">
        <v>7.5</v>
      </c>
      <c r="C1502" s="15">
        <f t="shared" si="47"/>
        <v>24.606299212598426</v>
      </c>
      <c r="D1502">
        <v>0.25</v>
      </c>
      <c r="G1502">
        <v>0.28000000000000003</v>
      </c>
      <c r="J1502">
        <v>68.959999999999994</v>
      </c>
      <c r="K1502">
        <v>211.04000000000002</v>
      </c>
      <c r="L1502" s="9">
        <f t="shared" si="48"/>
        <v>4.4076858813700923</v>
      </c>
    </row>
    <row r="1503" spans="1:12" x14ac:dyDescent="0.45">
      <c r="A1503" t="s">
        <v>44</v>
      </c>
      <c r="B1503">
        <v>7.51</v>
      </c>
      <c r="C1503" s="15">
        <f t="shared" si="47"/>
        <v>24.639107611548557</v>
      </c>
      <c r="D1503">
        <v>0.25</v>
      </c>
      <c r="G1503">
        <v>0.28000000000000003</v>
      </c>
      <c r="J1503">
        <v>69.05</v>
      </c>
      <c r="K1503">
        <v>210.95</v>
      </c>
      <c r="L1503" s="9">
        <f t="shared" si="48"/>
        <v>4.4058061821219709</v>
      </c>
    </row>
    <row r="1504" spans="1:12" x14ac:dyDescent="0.45">
      <c r="A1504" t="s">
        <v>44</v>
      </c>
      <c r="B1504">
        <v>7.52</v>
      </c>
      <c r="C1504" s="15">
        <f t="shared" si="47"/>
        <v>24.671916010498688</v>
      </c>
      <c r="D1504">
        <v>0.25</v>
      </c>
      <c r="G1504">
        <v>0.28000000000000003</v>
      </c>
      <c r="J1504">
        <v>69.14</v>
      </c>
      <c r="K1504">
        <v>210.86</v>
      </c>
      <c r="L1504" s="9">
        <f t="shared" si="48"/>
        <v>4.4039264828738514</v>
      </c>
    </row>
    <row r="1505" spans="1:12" x14ac:dyDescent="0.45">
      <c r="A1505" t="s">
        <v>44</v>
      </c>
      <c r="B1505">
        <v>7.53</v>
      </c>
      <c r="C1505" s="15">
        <f t="shared" si="47"/>
        <v>24.704724409448819</v>
      </c>
      <c r="D1505">
        <v>0.25</v>
      </c>
      <c r="G1505">
        <v>0.28000000000000003</v>
      </c>
      <c r="J1505">
        <v>69.23</v>
      </c>
      <c r="K1505">
        <v>210.76999999999998</v>
      </c>
      <c r="L1505" s="9">
        <f t="shared" si="48"/>
        <v>4.40204678362573</v>
      </c>
    </row>
    <row r="1506" spans="1:12" x14ac:dyDescent="0.45">
      <c r="A1506" t="s">
        <v>44</v>
      </c>
      <c r="B1506">
        <v>7.54</v>
      </c>
      <c r="C1506" s="15">
        <f t="shared" si="47"/>
        <v>24.737532808398949</v>
      </c>
      <c r="D1506">
        <v>0.25</v>
      </c>
      <c r="G1506">
        <v>0.28000000000000003</v>
      </c>
      <c r="J1506">
        <v>69.33</v>
      </c>
      <c r="K1506">
        <v>210.67000000000002</v>
      </c>
      <c r="L1506" s="9">
        <f t="shared" si="48"/>
        <v>4.3999582289055974</v>
      </c>
    </row>
    <row r="1507" spans="1:12" x14ac:dyDescent="0.45">
      <c r="A1507" t="s">
        <v>44</v>
      </c>
      <c r="B1507">
        <v>7.55</v>
      </c>
      <c r="C1507" s="15">
        <f t="shared" si="47"/>
        <v>24.77034120734908</v>
      </c>
      <c r="D1507">
        <v>0.25</v>
      </c>
      <c r="G1507">
        <v>0.28000000000000003</v>
      </c>
      <c r="J1507">
        <v>69.42</v>
      </c>
      <c r="K1507">
        <v>210.57999999999998</v>
      </c>
      <c r="L1507" s="9">
        <f t="shared" si="48"/>
        <v>4.398078529657476</v>
      </c>
    </row>
    <row r="1508" spans="1:12" x14ac:dyDescent="0.45">
      <c r="A1508" t="s">
        <v>44</v>
      </c>
      <c r="B1508">
        <v>7.56</v>
      </c>
      <c r="C1508" s="15">
        <f t="shared" si="47"/>
        <v>24.803149606299211</v>
      </c>
      <c r="D1508">
        <v>0.25</v>
      </c>
      <c r="G1508">
        <v>0.28000000000000003</v>
      </c>
      <c r="J1508">
        <v>69.510000000000005</v>
      </c>
      <c r="K1508">
        <v>210.49</v>
      </c>
      <c r="L1508" s="9">
        <f t="shared" si="48"/>
        <v>4.3961988304093564</v>
      </c>
    </row>
    <row r="1509" spans="1:12" x14ac:dyDescent="0.45">
      <c r="A1509" t="s">
        <v>44</v>
      </c>
      <c r="B1509">
        <v>7.57</v>
      </c>
      <c r="C1509" s="15">
        <f t="shared" si="47"/>
        <v>24.835958005249346</v>
      </c>
      <c r="D1509">
        <v>0.25</v>
      </c>
      <c r="G1509">
        <v>0.28000000000000003</v>
      </c>
      <c r="J1509">
        <v>69.61</v>
      </c>
      <c r="K1509">
        <v>210.39</v>
      </c>
      <c r="L1509" s="9">
        <f t="shared" si="48"/>
        <v>4.394110275689223</v>
      </c>
    </row>
    <row r="1510" spans="1:12" x14ac:dyDescent="0.45">
      <c r="A1510" t="s">
        <v>44</v>
      </c>
      <c r="B1510">
        <v>7.58</v>
      </c>
      <c r="C1510" s="15">
        <f t="shared" si="47"/>
        <v>24.868766404199476</v>
      </c>
      <c r="D1510">
        <v>0.25</v>
      </c>
      <c r="G1510">
        <v>0.28000000000000003</v>
      </c>
      <c r="J1510">
        <v>69.7</v>
      </c>
      <c r="K1510">
        <v>210.3</v>
      </c>
      <c r="L1510" s="9">
        <f t="shared" si="48"/>
        <v>4.3922305764411025</v>
      </c>
    </row>
    <row r="1511" spans="1:12" x14ac:dyDescent="0.45">
      <c r="A1511" t="s">
        <v>44</v>
      </c>
      <c r="B1511">
        <v>7.59</v>
      </c>
      <c r="C1511" s="15">
        <f t="shared" si="47"/>
        <v>24.901574803149607</v>
      </c>
      <c r="D1511">
        <v>0.25</v>
      </c>
      <c r="G1511">
        <v>0.28000000000000003</v>
      </c>
      <c r="J1511">
        <v>69.790000000000006</v>
      </c>
      <c r="K1511">
        <v>210.20999999999998</v>
      </c>
      <c r="L1511" s="9">
        <f t="shared" si="48"/>
        <v>4.390350877192982</v>
      </c>
    </row>
    <row r="1512" spans="1:12" x14ac:dyDescent="0.45">
      <c r="A1512" t="s">
        <v>44</v>
      </c>
      <c r="B1512">
        <v>7.6</v>
      </c>
      <c r="C1512" s="15">
        <f t="shared" si="47"/>
        <v>24.934383202099738</v>
      </c>
      <c r="D1512">
        <v>0.24</v>
      </c>
      <c r="G1512">
        <v>0.27</v>
      </c>
      <c r="J1512">
        <v>69.88</v>
      </c>
      <c r="K1512">
        <v>200.12</v>
      </c>
      <c r="L1512" s="9">
        <f t="shared" si="48"/>
        <v>4.1796157059314956</v>
      </c>
    </row>
    <row r="1513" spans="1:12" x14ac:dyDescent="0.45">
      <c r="A1513" t="s">
        <v>44</v>
      </c>
      <c r="B1513">
        <v>7.61</v>
      </c>
      <c r="C1513" s="15">
        <f t="shared" si="47"/>
        <v>24.967191601049869</v>
      </c>
      <c r="D1513">
        <v>0.24</v>
      </c>
      <c r="G1513">
        <v>0.27</v>
      </c>
      <c r="J1513">
        <v>69.98</v>
      </c>
      <c r="K1513">
        <v>200.01999999999998</v>
      </c>
      <c r="L1513" s="9">
        <f t="shared" si="48"/>
        <v>4.1775271512113612</v>
      </c>
    </row>
    <row r="1514" spans="1:12" x14ac:dyDescent="0.45">
      <c r="A1514" t="s">
        <v>44</v>
      </c>
      <c r="B1514">
        <v>7.62</v>
      </c>
      <c r="C1514" s="15">
        <f t="shared" si="47"/>
        <v>25</v>
      </c>
      <c r="D1514">
        <v>0.24</v>
      </c>
      <c r="G1514">
        <v>0.27</v>
      </c>
      <c r="J1514">
        <v>70.069999999999993</v>
      </c>
      <c r="K1514">
        <v>199.93</v>
      </c>
      <c r="L1514" s="9">
        <f t="shared" si="48"/>
        <v>4.1756474519632416</v>
      </c>
    </row>
    <row r="1515" spans="1:12" x14ac:dyDescent="0.45">
      <c r="A1515" t="s">
        <v>44</v>
      </c>
      <c r="B1515">
        <v>7.63</v>
      </c>
      <c r="C1515" s="15">
        <f t="shared" si="47"/>
        <v>25.032808398950131</v>
      </c>
      <c r="D1515">
        <v>0.24</v>
      </c>
      <c r="G1515">
        <v>0.28000000000000003</v>
      </c>
      <c r="J1515">
        <v>70.16</v>
      </c>
      <c r="K1515">
        <v>209.84</v>
      </c>
      <c r="L1515" s="9">
        <f t="shared" si="48"/>
        <v>4.382623224728488</v>
      </c>
    </row>
    <row r="1516" spans="1:12" x14ac:dyDescent="0.45">
      <c r="A1516" t="s">
        <v>44</v>
      </c>
      <c r="B1516">
        <v>7.64</v>
      </c>
      <c r="C1516" s="15">
        <f t="shared" si="47"/>
        <v>25.065616797900262</v>
      </c>
      <c r="D1516">
        <v>0.24</v>
      </c>
      <c r="G1516">
        <v>0.28000000000000003</v>
      </c>
      <c r="J1516">
        <v>70.25</v>
      </c>
      <c r="K1516">
        <v>209.75</v>
      </c>
      <c r="L1516" s="9">
        <f t="shared" si="48"/>
        <v>4.3807435254803675</v>
      </c>
    </row>
    <row r="1517" spans="1:12" x14ac:dyDescent="0.45">
      <c r="A1517" t="s">
        <v>44</v>
      </c>
      <c r="B1517">
        <v>7.65</v>
      </c>
      <c r="C1517" s="15">
        <f t="shared" si="47"/>
        <v>25.098425196850393</v>
      </c>
      <c r="D1517">
        <v>0.25</v>
      </c>
      <c r="G1517">
        <v>0.28000000000000003</v>
      </c>
      <c r="J1517">
        <v>70.349999999999994</v>
      </c>
      <c r="K1517">
        <v>209.65</v>
      </c>
      <c r="L1517" s="9">
        <f t="shared" si="48"/>
        <v>4.378654970760234</v>
      </c>
    </row>
    <row r="1518" spans="1:12" x14ac:dyDescent="0.45">
      <c r="A1518" t="s">
        <v>44</v>
      </c>
      <c r="B1518">
        <v>7.66</v>
      </c>
      <c r="C1518" s="15">
        <f t="shared" si="47"/>
        <v>25.131233595800524</v>
      </c>
      <c r="D1518">
        <v>0.25</v>
      </c>
      <c r="G1518">
        <v>0.28000000000000003</v>
      </c>
      <c r="J1518">
        <v>70.44</v>
      </c>
      <c r="K1518">
        <v>209.56</v>
      </c>
      <c r="L1518" s="9">
        <f t="shared" si="48"/>
        <v>4.3767752715121135</v>
      </c>
    </row>
    <row r="1519" spans="1:12" x14ac:dyDescent="0.45">
      <c r="A1519" t="s">
        <v>44</v>
      </c>
      <c r="B1519">
        <v>7.67</v>
      </c>
      <c r="C1519" s="15">
        <f t="shared" si="47"/>
        <v>25.164041994750654</v>
      </c>
      <c r="D1519">
        <v>0.25</v>
      </c>
      <c r="G1519">
        <v>0.28000000000000003</v>
      </c>
      <c r="J1519">
        <v>70.53</v>
      </c>
      <c r="K1519">
        <v>209.47</v>
      </c>
      <c r="L1519" s="9">
        <f t="shared" si="48"/>
        <v>4.3748955722639931</v>
      </c>
    </row>
    <row r="1520" spans="1:12" x14ac:dyDescent="0.45">
      <c r="A1520" t="s">
        <v>44</v>
      </c>
      <c r="B1520">
        <v>7.69</v>
      </c>
      <c r="C1520" s="15">
        <f t="shared" si="47"/>
        <v>25.22965879265092</v>
      </c>
      <c r="D1520">
        <v>0.25</v>
      </c>
      <c r="G1520">
        <v>0.28000000000000003</v>
      </c>
      <c r="J1520">
        <v>70.63</v>
      </c>
      <c r="K1520">
        <v>209.37</v>
      </c>
      <c r="L1520" s="9">
        <f t="shared" si="48"/>
        <v>4.3728070175438596</v>
      </c>
    </row>
    <row r="1521" spans="1:12" x14ac:dyDescent="0.45">
      <c r="A1521" t="s">
        <v>44</v>
      </c>
      <c r="B1521">
        <v>7.7</v>
      </c>
      <c r="C1521" s="15">
        <f t="shared" si="47"/>
        <v>25.262467191601051</v>
      </c>
      <c r="D1521">
        <v>0.25</v>
      </c>
      <c r="G1521">
        <v>0.28000000000000003</v>
      </c>
      <c r="J1521">
        <v>70.72</v>
      </c>
      <c r="K1521">
        <v>209.28</v>
      </c>
      <c r="L1521" s="9">
        <f t="shared" si="48"/>
        <v>4.3709273182957391</v>
      </c>
    </row>
    <row r="1522" spans="1:12" x14ac:dyDescent="0.45">
      <c r="A1522" t="s">
        <v>44</v>
      </c>
      <c r="B1522">
        <v>7.71</v>
      </c>
      <c r="C1522" s="15">
        <f t="shared" si="47"/>
        <v>25.295275590551181</v>
      </c>
      <c r="D1522">
        <v>0.25</v>
      </c>
      <c r="G1522">
        <v>0.28000000000000003</v>
      </c>
      <c r="J1522">
        <v>70.81</v>
      </c>
      <c r="K1522">
        <v>209.19</v>
      </c>
      <c r="L1522" s="9">
        <f t="shared" si="48"/>
        <v>4.3690476190476186</v>
      </c>
    </row>
    <row r="1523" spans="1:12" x14ac:dyDescent="0.45">
      <c r="A1523" t="s">
        <v>44</v>
      </c>
      <c r="B1523">
        <v>7.72</v>
      </c>
      <c r="C1523" s="15">
        <f t="shared" si="47"/>
        <v>25.328083989501312</v>
      </c>
      <c r="D1523">
        <v>0.25</v>
      </c>
      <c r="G1523">
        <v>0.28000000000000003</v>
      </c>
      <c r="J1523">
        <v>70.900000000000006</v>
      </c>
      <c r="K1523">
        <v>209.1</v>
      </c>
      <c r="L1523" s="9">
        <f t="shared" si="48"/>
        <v>4.3671679197994981</v>
      </c>
    </row>
    <row r="1524" spans="1:12" x14ac:dyDescent="0.45">
      <c r="A1524" t="s">
        <v>44</v>
      </c>
      <c r="B1524">
        <v>7.73</v>
      </c>
      <c r="C1524" s="15">
        <f t="shared" si="47"/>
        <v>25.360892388451443</v>
      </c>
      <c r="D1524">
        <v>0.25</v>
      </c>
      <c r="G1524">
        <v>0.28000000000000003</v>
      </c>
      <c r="J1524">
        <v>71</v>
      </c>
      <c r="K1524">
        <v>209</v>
      </c>
      <c r="L1524" s="9">
        <f t="shared" si="48"/>
        <v>4.3650793650793647</v>
      </c>
    </row>
    <row r="1525" spans="1:12" x14ac:dyDescent="0.45">
      <c r="A1525" t="s">
        <v>44</v>
      </c>
      <c r="B1525">
        <v>7.74</v>
      </c>
      <c r="C1525" s="15">
        <f t="shared" si="47"/>
        <v>25.393700787401574</v>
      </c>
      <c r="D1525">
        <v>0.25</v>
      </c>
      <c r="G1525">
        <v>0.28000000000000003</v>
      </c>
      <c r="J1525">
        <v>71.09</v>
      </c>
      <c r="K1525">
        <v>208.91</v>
      </c>
      <c r="L1525" s="9">
        <f t="shared" si="48"/>
        <v>4.3631996658312442</v>
      </c>
    </row>
    <row r="1526" spans="1:12" x14ac:dyDescent="0.45">
      <c r="A1526" t="s">
        <v>44</v>
      </c>
      <c r="B1526">
        <v>7.75</v>
      </c>
      <c r="C1526" s="15">
        <f t="shared" si="47"/>
        <v>25.426509186351705</v>
      </c>
      <c r="D1526">
        <v>0.25</v>
      </c>
      <c r="G1526">
        <v>0.28000000000000003</v>
      </c>
      <c r="J1526">
        <v>71.180000000000007</v>
      </c>
      <c r="K1526">
        <v>208.82</v>
      </c>
      <c r="L1526" s="9">
        <f t="shared" si="48"/>
        <v>4.3613199665831237</v>
      </c>
    </row>
    <row r="1527" spans="1:12" x14ac:dyDescent="0.45">
      <c r="A1527" t="s">
        <v>44</v>
      </c>
      <c r="B1527">
        <v>7.76</v>
      </c>
      <c r="C1527" s="15">
        <f t="shared" si="47"/>
        <v>25.459317585301836</v>
      </c>
      <c r="D1527">
        <v>0.25</v>
      </c>
      <c r="G1527">
        <v>0.28999999999999998</v>
      </c>
      <c r="J1527">
        <v>71.27</v>
      </c>
      <c r="K1527">
        <v>218.73000000000002</v>
      </c>
      <c r="L1527" s="9">
        <f t="shared" si="48"/>
        <v>4.568295739348371</v>
      </c>
    </row>
    <row r="1528" spans="1:12" x14ac:dyDescent="0.45">
      <c r="A1528" t="s">
        <v>44</v>
      </c>
      <c r="B1528">
        <v>7.77</v>
      </c>
      <c r="C1528" s="15">
        <f t="shared" si="47"/>
        <v>25.492125984251967</v>
      </c>
      <c r="D1528">
        <v>0.25</v>
      </c>
      <c r="G1528">
        <v>0.28999999999999998</v>
      </c>
      <c r="J1528">
        <v>71.37</v>
      </c>
      <c r="K1528">
        <v>218.63</v>
      </c>
      <c r="L1528" s="9">
        <f t="shared" si="48"/>
        <v>4.5662071846282366</v>
      </c>
    </row>
    <row r="1529" spans="1:12" x14ac:dyDescent="0.45">
      <c r="A1529" t="s">
        <v>44</v>
      </c>
      <c r="B1529">
        <v>7.78</v>
      </c>
      <c r="C1529" s="15">
        <f t="shared" si="47"/>
        <v>25.524934383202101</v>
      </c>
      <c r="D1529">
        <v>0.25</v>
      </c>
      <c r="G1529">
        <v>0.28999999999999998</v>
      </c>
      <c r="J1529">
        <v>71.459999999999994</v>
      </c>
      <c r="K1529">
        <v>218.54000000000002</v>
      </c>
      <c r="L1529" s="9">
        <f t="shared" si="48"/>
        <v>4.564327485380117</v>
      </c>
    </row>
    <row r="1530" spans="1:12" x14ac:dyDescent="0.45">
      <c r="C1530" s="15"/>
      <c r="L1530" s="9"/>
    </row>
    <row r="1531" spans="1:12" x14ac:dyDescent="0.45">
      <c r="C1531" s="15"/>
      <c r="L1531" s="9"/>
    </row>
    <row r="1532" spans="1:12" x14ac:dyDescent="0.45">
      <c r="C1532" s="15"/>
      <c r="L1532" s="9"/>
    </row>
    <row r="1533" spans="1:12" x14ac:dyDescent="0.45">
      <c r="C1533" s="15"/>
      <c r="L1533" s="9"/>
    </row>
    <row r="1534" spans="1:12" x14ac:dyDescent="0.45">
      <c r="C1534" s="15"/>
      <c r="L1534" s="9"/>
    </row>
    <row r="1535" spans="1:12" x14ac:dyDescent="0.45">
      <c r="C1535" s="15"/>
      <c r="L1535" s="9"/>
    </row>
    <row r="1536" spans="1:12" x14ac:dyDescent="0.45">
      <c r="C1536" s="15"/>
      <c r="L1536" s="9"/>
    </row>
    <row r="1537" spans="3:12" x14ac:dyDescent="0.45">
      <c r="C1537" s="15"/>
      <c r="L1537" s="9"/>
    </row>
    <row r="1538" spans="3:12" x14ac:dyDescent="0.45">
      <c r="C1538" s="15"/>
      <c r="L1538" s="9"/>
    </row>
    <row r="1539" spans="3:12" x14ac:dyDescent="0.45">
      <c r="C1539" s="15"/>
      <c r="L1539" s="9"/>
    </row>
    <row r="1540" spans="3:12" x14ac:dyDescent="0.45">
      <c r="C1540" s="15"/>
      <c r="L1540" s="9"/>
    </row>
    <row r="1541" spans="3:12" x14ac:dyDescent="0.45">
      <c r="C1541" s="15"/>
      <c r="L1541" s="9"/>
    </row>
    <row r="1542" spans="3:12" x14ac:dyDescent="0.45">
      <c r="C1542" s="15"/>
      <c r="L1542" s="9"/>
    </row>
    <row r="1543" spans="3:12" x14ac:dyDescent="0.45">
      <c r="C1543" s="15"/>
      <c r="L1543" s="9"/>
    </row>
    <row r="1544" spans="3:12" x14ac:dyDescent="0.45">
      <c r="C1544" s="15"/>
      <c r="L1544" s="9"/>
    </row>
    <row r="1545" spans="3:12" x14ac:dyDescent="0.45">
      <c r="C1545" s="15"/>
      <c r="L1545" s="9"/>
    </row>
    <row r="1546" spans="3:12" x14ac:dyDescent="0.45">
      <c r="C1546" s="15"/>
      <c r="L1546" s="9"/>
    </row>
    <row r="1547" spans="3:12" x14ac:dyDescent="0.45">
      <c r="C1547" s="15"/>
      <c r="L1547" s="9"/>
    </row>
    <row r="1548" spans="3:12" x14ac:dyDescent="0.45">
      <c r="C1548" s="15"/>
      <c r="L1548" s="9"/>
    </row>
    <row r="1549" spans="3:12" x14ac:dyDescent="0.45">
      <c r="C1549" s="15"/>
      <c r="L1549" s="9"/>
    </row>
    <row r="1550" spans="3:12" x14ac:dyDescent="0.45">
      <c r="C1550" s="15"/>
      <c r="L1550" s="9"/>
    </row>
    <row r="1551" spans="3:12" x14ac:dyDescent="0.45">
      <c r="C1551" s="15"/>
      <c r="L1551" s="9"/>
    </row>
    <row r="1552" spans="3:12" x14ac:dyDescent="0.45">
      <c r="C1552" s="15"/>
      <c r="L1552" s="9"/>
    </row>
    <row r="1553" spans="3:12" x14ac:dyDescent="0.45">
      <c r="C1553" s="15"/>
      <c r="L1553" s="9"/>
    </row>
    <row r="1554" spans="3:12" x14ac:dyDescent="0.45">
      <c r="C1554" s="15"/>
      <c r="L1554" s="9"/>
    </row>
    <row r="1555" spans="3:12" x14ac:dyDescent="0.45">
      <c r="C1555" s="15"/>
      <c r="L1555" s="9"/>
    </row>
    <row r="1556" spans="3:12" x14ac:dyDescent="0.45">
      <c r="C1556" s="15"/>
      <c r="L1556" s="9"/>
    </row>
    <row r="1557" spans="3:12" x14ac:dyDescent="0.45">
      <c r="C1557" s="15"/>
      <c r="L1557" s="9"/>
    </row>
    <row r="1558" spans="3:12" x14ac:dyDescent="0.45">
      <c r="C1558" s="15"/>
      <c r="L1558" s="9"/>
    </row>
    <row r="1559" spans="3:12" x14ac:dyDescent="0.45">
      <c r="C1559" s="15"/>
      <c r="L1559" s="9"/>
    </row>
    <row r="1560" spans="3:12" x14ac:dyDescent="0.45">
      <c r="C1560" s="15"/>
      <c r="L1560" s="9"/>
    </row>
    <row r="1561" spans="3:12" x14ac:dyDescent="0.45">
      <c r="C1561" s="15"/>
      <c r="L1561" s="9"/>
    </row>
    <row r="1562" spans="3:12" x14ac:dyDescent="0.45">
      <c r="C1562" s="15"/>
      <c r="L1562" s="9"/>
    </row>
    <row r="1563" spans="3:12" x14ac:dyDescent="0.45">
      <c r="C1563" s="15"/>
      <c r="L1563" s="9"/>
    </row>
    <row r="1564" spans="3:12" x14ac:dyDescent="0.45">
      <c r="C1564" s="15"/>
      <c r="L1564" s="9"/>
    </row>
    <row r="1565" spans="3:12" x14ac:dyDescent="0.45">
      <c r="C1565" s="15"/>
      <c r="L1565" s="9"/>
    </row>
    <row r="1566" spans="3:12" x14ac:dyDescent="0.45">
      <c r="C1566" s="15"/>
      <c r="L1566" s="9"/>
    </row>
    <row r="1567" spans="3:12" x14ac:dyDescent="0.45">
      <c r="C1567" s="15"/>
      <c r="L1567" s="9"/>
    </row>
    <row r="1568" spans="3:12" x14ac:dyDescent="0.45">
      <c r="C1568" s="15"/>
      <c r="L1568" s="9"/>
    </row>
    <row r="1569" spans="3:12" x14ac:dyDescent="0.45">
      <c r="C1569" s="15"/>
      <c r="L1569" s="9"/>
    </row>
    <row r="1570" spans="3:12" x14ac:dyDescent="0.45">
      <c r="C1570" s="15"/>
      <c r="L1570" s="9"/>
    </row>
    <row r="1571" spans="3:12" x14ac:dyDescent="0.45">
      <c r="C1571" s="15"/>
      <c r="L1571" s="9"/>
    </row>
    <row r="1572" spans="3:12" x14ac:dyDescent="0.45">
      <c r="C1572" s="15"/>
      <c r="L1572" s="9"/>
    </row>
    <row r="1573" spans="3:12" x14ac:dyDescent="0.45">
      <c r="C1573" s="15"/>
      <c r="L1573" s="9"/>
    </row>
    <row r="1574" spans="3:12" x14ac:dyDescent="0.45">
      <c r="C1574" s="15"/>
      <c r="L1574" s="9"/>
    </row>
    <row r="1575" spans="3:12" x14ac:dyDescent="0.45">
      <c r="C1575" s="15"/>
      <c r="L1575" s="9"/>
    </row>
    <row r="1576" spans="3:12" x14ac:dyDescent="0.45">
      <c r="C1576" s="15"/>
      <c r="L1576" s="9"/>
    </row>
    <row r="1577" spans="3:12" x14ac:dyDescent="0.45">
      <c r="C1577" s="15"/>
      <c r="L1577" s="9"/>
    </row>
    <row r="1578" spans="3:12" x14ac:dyDescent="0.45">
      <c r="C1578" s="15"/>
      <c r="L1578" s="9"/>
    </row>
    <row r="1579" spans="3:12" x14ac:dyDescent="0.45">
      <c r="C1579" s="15"/>
      <c r="L1579" s="9"/>
    </row>
    <row r="1580" spans="3:12" x14ac:dyDescent="0.45">
      <c r="C1580" s="15"/>
      <c r="L1580" s="9"/>
    </row>
    <row r="1581" spans="3:12" x14ac:dyDescent="0.45">
      <c r="C1581" s="15"/>
      <c r="L1581" s="9"/>
    </row>
    <row r="1582" spans="3:12" x14ac:dyDescent="0.45">
      <c r="C1582" s="15"/>
      <c r="L1582" s="9"/>
    </row>
    <row r="1583" spans="3:12" x14ac:dyDescent="0.45">
      <c r="C1583" s="15"/>
      <c r="L1583" s="9"/>
    </row>
    <row r="1584" spans="3:12" x14ac:dyDescent="0.45">
      <c r="C1584" s="15"/>
      <c r="L1584" s="9"/>
    </row>
    <row r="1585" spans="3:12" x14ac:dyDescent="0.45">
      <c r="C1585" s="15"/>
      <c r="L1585" s="9"/>
    </row>
    <row r="1586" spans="3:12" x14ac:dyDescent="0.45">
      <c r="C1586" s="15"/>
      <c r="L1586" s="9"/>
    </row>
    <row r="1587" spans="3:12" x14ac:dyDescent="0.45">
      <c r="C1587" s="15"/>
      <c r="L1587" s="9"/>
    </row>
    <row r="1588" spans="3:12" x14ac:dyDescent="0.45">
      <c r="C1588" s="15"/>
      <c r="L1588" s="9"/>
    </row>
    <row r="1589" spans="3:12" x14ac:dyDescent="0.45">
      <c r="C1589" s="15"/>
      <c r="L1589" s="9"/>
    </row>
    <row r="1590" spans="3:12" x14ac:dyDescent="0.45">
      <c r="C1590" s="15"/>
      <c r="L1590" s="9"/>
    </row>
    <row r="1591" spans="3:12" x14ac:dyDescent="0.45">
      <c r="C1591" s="15"/>
      <c r="L1591" s="9"/>
    </row>
    <row r="1592" spans="3:12" x14ac:dyDescent="0.45">
      <c r="C1592" s="15"/>
      <c r="L1592" s="9"/>
    </row>
    <row r="1593" spans="3:12" x14ac:dyDescent="0.45">
      <c r="C1593" s="15"/>
      <c r="L1593" s="9"/>
    </row>
    <row r="1594" spans="3:12" x14ac:dyDescent="0.45">
      <c r="C1594" s="15"/>
      <c r="L1594" s="9"/>
    </row>
    <row r="1595" spans="3:12" x14ac:dyDescent="0.45">
      <c r="C1595" s="15"/>
      <c r="L1595" s="9"/>
    </row>
    <row r="1596" spans="3:12" x14ac:dyDescent="0.45">
      <c r="C1596" s="15"/>
      <c r="L1596" s="9"/>
    </row>
    <row r="1597" spans="3:12" x14ac:dyDescent="0.45">
      <c r="C1597" s="15"/>
      <c r="L1597" s="9"/>
    </row>
    <row r="1598" spans="3:12" x14ac:dyDescent="0.45">
      <c r="C1598" s="15"/>
      <c r="L1598" s="9"/>
    </row>
    <row r="1599" spans="3:12" x14ac:dyDescent="0.45">
      <c r="C1599" s="15"/>
      <c r="L1599" s="9"/>
    </row>
    <row r="1600" spans="3:12" x14ac:dyDescent="0.45">
      <c r="C1600" s="15"/>
      <c r="L1600" s="9"/>
    </row>
    <row r="1601" spans="3:12" x14ac:dyDescent="0.45">
      <c r="C1601" s="15"/>
      <c r="L1601" s="9"/>
    </row>
    <row r="1602" spans="3:12" x14ac:dyDescent="0.45">
      <c r="C1602" s="15"/>
      <c r="L1602" s="9"/>
    </row>
    <row r="1603" spans="3:12" x14ac:dyDescent="0.45">
      <c r="C1603" s="15"/>
      <c r="L1603" s="9"/>
    </row>
    <row r="1604" spans="3:12" x14ac:dyDescent="0.45">
      <c r="C1604" s="15"/>
      <c r="L1604" s="9"/>
    </row>
    <row r="1605" spans="3:12" x14ac:dyDescent="0.45">
      <c r="C1605" s="15"/>
      <c r="L1605" s="9"/>
    </row>
    <row r="1606" spans="3:12" x14ac:dyDescent="0.45">
      <c r="C1606" s="15"/>
      <c r="L1606" s="9"/>
    </row>
    <row r="1607" spans="3:12" x14ac:dyDescent="0.45">
      <c r="C1607" s="15"/>
      <c r="L1607" s="9"/>
    </row>
    <row r="1608" spans="3:12" x14ac:dyDescent="0.45">
      <c r="C1608" s="15"/>
      <c r="L1608" s="9"/>
    </row>
    <row r="1609" spans="3:12" x14ac:dyDescent="0.45">
      <c r="C1609" s="15"/>
      <c r="L1609" s="9"/>
    </row>
    <row r="1610" spans="3:12" x14ac:dyDescent="0.45">
      <c r="C1610" s="15"/>
      <c r="L1610" s="9"/>
    </row>
    <row r="1611" spans="3:12" x14ac:dyDescent="0.45">
      <c r="C1611" s="15"/>
      <c r="L1611" s="9"/>
    </row>
    <row r="1612" spans="3:12" x14ac:dyDescent="0.45">
      <c r="C1612" s="15"/>
      <c r="L1612" s="9"/>
    </row>
    <row r="1613" spans="3:12" x14ac:dyDescent="0.45">
      <c r="C1613" s="15"/>
      <c r="L1613" s="9"/>
    </row>
    <row r="1614" spans="3:12" x14ac:dyDescent="0.45">
      <c r="C1614" s="15"/>
      <c r="L1614" s="9"/>
    </row>
    <row r="1615" spans="3:12" x14ac:dyDescent="0.45">
      <c r="C1615" s="15"/>
      <c r="L1615" s="9"/>
    </row>
    <row r="1616" spans="3:12" x14ac:dyDescent="0.45">
      <c r="C1616" s="15"/>
      <c r="L1616" s="9"/>
    </row>
    <row r="1617" spans="3:12" x14ac:dyDescent="0.45">
      <c r="C1617" s="15"/>
      <c r="L1617" s="9"/>
    </row>
    <row r="1618" spans="3:12" x14ac:dyDescent="0.45">
      <c r="C1618" s="15"/>
      <c r="L1618" s="9"/>
    </row>
    <row r="1619" spans="3:12" x14ac:dyDescent="0.45">
      <c r="C1619" s="15"/>
      <c r="L1619" s="9"/>
    </row>
    <row r="1620" spans="3:12" x14ac:dyDescent="0.45">
      <c r="C1620" s="15"/>
      <c r="L1620" s="9"/>
    </row>
    <row r="1621" spans="3:12" x14ac:dyDescent="0.45">
      <c r="C1621" s="15"/>
      <c r="L1621" s="9"/>
    </row>
    <row r="1622" spans="3:12" x14ac:dyDescent="0.45">
      <c r="C1622" s="15"/>
      <c r="L1622" s="9"/>
    </row>
    <row r="1623" spans="3:12" x14ac:dyDescent="0.45">
      <c r="C1623" s="15"/>
      <c r="L1623" s="9"/>
    </row>
    <row r="1624" spans="3:12" x14ac:dyDescent="0.45">
      <c r="C1624" s="15"/>
      <c r="L1624" s="9"/>
    </row>
    <row r="1625" spans="3:12" x14ac:dyDescent="0.45">
      <c r="C1625" s="15"/>
      <c r="L1625" s="9"/>
    </row>
    <row r="1626" spans="3:12" x14ac:dyDescent="0.45">
      <c r="C1626" s="15"/>
      <c r="L1626" s="9"/>
    </row>
    <row r="1627" spans="3:12" x14ac:dyDescent="0.45">
      <c r="C1627" s="15"/>
      <c r="L1627" s="9"/>
    </row>
    <row r="1628" spans="3:12" x14ac:dyDescent="0.45">
      <c r="C1628" s="15"/>
      <c r="L1628" s="9"/>
    </row>
    <row r="1629" spans="3:12" x14ac:dyDescent="0.45">
      <c r="C1629" s="15"/>
      <c r="L1629" s="9"/>
    </row>
    <row r="1630" spans="3:12" x14ac:dyDescent="0.45">
      <c r="C1630" s="15"/>
      <c r="L1630" s="9"/>
    </row>
    <row r="1631" spans="3:12" x14ac:dyDescent="0.45">
      <c r="C1631" s="15"/>
      <c r="L1631" s="9"/>
    </row>
    <row r="1632" spans="3:12" x14ac:dyDescent="0.45">
      <c r="C1632" s="15"/>
      <c r="L1632" s="9"/>
    </row>
    <row r="1633" spans="3:12" x14ac:dyDescent="0.45">
      <c r="C1633" s="15"/>
      <c r="L1633" s="9"/>
    </row>
    <row r="1634" spans="3:12" x14ac:dyDescent="0.45">
      <c r="C1634" s="15"/>
      <c r="L1634" s="9"/>
    </row>
    <row r="1635" spans="3:12" x14ac:dyDescent="0.45">
      <c r="C1635" s="15"/>
      <c r="L1635" s="9"/>
    </row>
    <row r="1636" spans="3:12" x14ac:dyDescent="0.45">
      <c r="C1636" s="15"/>
      <c r="L1636" s="9"/>
    </row>
    <row r="1637" spans="3:12" x14ac:dyDescent="0.45">
      <c r="C1637" s="15"/>
      <c r="L1637" s="9"/>
    </row>
    <row r="1638" spans="3:12" x14ac:dyDescent="0.45">
      <c r="C1638" s="15"/>
      <c r="L1638" s="9"/>
    </row>
    <row r="1639" spans="3:12" x14ac:dyDescent="0.45">
      <c r="C1639" s="15"/>
      <c r="L1639" s="9"/>
    </row>
    <row r="1640" spans="3:12" x14ac:dyDescent="0.45">
      <c r="C1640" s="15"/>
      <c r="L1640" s="9"/>
    </row>
    <row r="1641" spans="3:12" x14ac:dyDescent="0.45">
      <c r="C1641" s="15"/>
      <c r="L1641" s="9"/>
    </row>
    <row r="1642" spans="3:12" x14ac:dyDescent="0.45">
      <c r="C1642" s="15"/>
      <c r="L1642" s="9"/>
    </row>
    <row r="1643" spans="3:12" x14ac:dyDescent="0.45">
      <c r="C1643" s="15"/>
      <c r="L1643" s="9"/>
    </row>
    <row r="1644" spans="3:12" x14ac:dyDescent="0.45">
      <c r="C1644" s="15"/>
      <c r="L1644" s="9"/>
    </row>
    <row r="1645" spans="3:12" x14ac:dyDescent="0.45">
      <c r="C1645" s="15"/>
      <c r="L1645" s="9"/>
    </row>
    <row r="1646" spans="3:12" x14ac:dyDescent="0.45">
      <c r="C1646" s="15"/>
      <c r="L1646" s="9"/>
    </row>
    <row r="1647" spans="3:12" x14ac:dyDescent="0.45">
      <c r="C1647" s="15"/>
      <c r="L1647" s="9"/>
    </row>
    <row r="1648" spans="3:12" x14ac:dyDescent="0.45">
      <c r="C1648" s="15"/>
      <c r="L1648" s="9"/>
    </row>
    <row r="1649" spans="3:12" x14ac:dyDescent="0.45">
      <c r="C1649" s="15"/>
      <c r="L1649" s="9"/>
    </row>
    <row r="1650" spans="3:12" x14ac:dyDescent="0.45">
      <c r="C1650" s="15"/>
      <c r="L1650" s="9"/>
    </row>
    <row r="1651" spans="3:12" x14ac:dyDescent="0.45">
      <c r="C1651" s="15"/>
      <c r="L1651" s="9"/>
    </row>
    <row r="1652" spans="3:12" x14ac:dyDescent="0.45">
      <c r="C1652" s="15"/>
      <c r="L1652" s="9"/>
    </row>
    <row r="1653" spans="3:12" x14ac:dyDescent="0.45">
      <c r="C1653" s="15"/>
      <c r="L1653" s="9"/>
    </row>
    <row r="1654" spans="3:12" x14ac:dyDescent="0.45">
      <c r="C1654" s="15"/>
      <c r="L1654" s="9"/>
    </row>
    <row r="1655" spans="3:12" x14ac:dyDescent="0.45">
      <c r="C1655" s="15"/>
      <c r="L1655" s="9"/>
    </row>
    <row r="1656" spans="3:12" x14ac:dyDescent="0.45">
      <c r="C1656" s="15"/>
      <c r="L1656" s="9"/>
    </row>
    <row r="1657" spans="3:12" x14ac:dyDescent="0.45">
      <c r="C1657" s="15"/>
      <c r="L1657" s="9"/>
    </row>
    <row r="1658" spans="3:12" x14ac:dyDescent="0.45">
      <c r="C1658" s="15"/>
      <c r="L1658" s="9"/>
    </row>
    <row r="1659" spans="3:12" x14ac:dyDescent="0.45">
      <c r="C1659" s="15"/>
      <c r="L1659" s="9"/>
    </row>
    <row r="1660" spans="3:12" x14ac:dyDescent="0.45">
      <c r="C1660" s="15"/>
      <c r="L1660" s="9"/>
    </row>
    <row r="1661" spans="3:12" x14ac:dyDescent="0.45">
      <c r="C1661" s="15"/>
      <c r="L1661" s="9"/>
    </row>
    <row r="1662" spans="3:12" x14ac:dyDescent="0.45">
      <c r="C1662" s="15"/>
      <c r="L1662" s="9"/>
    </row>
    <row r="1663" spans="3:12" x14ac:dyDescent="0.45">
      <c r="C1663" s="15"/>
      <c r="L1663" s="9"/>
    </row>
    <row r="1664" spans="3:12" x14ac:dyDescent="0.45">
      <c r="C1664" s="15"/>
      <c r="L1664" s="9"/>
    </row>
    <row r="1665" spans="3:12" x14ac:dyDescent="0.45">
      <c r="C1665" s="15"/>
      <c r="L1665" s="9"/>
    </row>
    <row r="1666" spans="3:12" x14ac:dyDescent="0.45">
      <c r="C1666" s="15"/>
      <c r="L1666" s="9"/>
    </row>
    <row r="1667" spans="3:12" x14ac:dyDescent="0.45">
      <c r="C1667" s="15"/>
      <c r="L1667" s="9"/>
    </row>
    <row r="1668" spans="3:12" x14ac:dyDescent="0.45">
      <c r="C1668" s="15"/>
      <c r="L1668" s="9"/>
    </row>
    <row r="1669" spans="3:12" x14ac:dyDescent="0.45">
      <c r="C1669" s="15"/>
      <c r="L1669" s="9"/>
    </row>
    <row r="1670" spans="3:12" x14ac:dyDescent="0.45">
      <c r="C1670" s="15"/>
      <c r="L1670" s="9"/>
    </row>
    <row r="1671" spans="3:12" x14ac:dyDescent="0.45">
      <c r="C1671" s="15"/>
      <c r="L1671" s="9"/>
    </row>
    <row r="1672" spans="3:12" x14ac:dyDescent="0.45">
      <c r="C1672" s="15"/>
      <c r="L1672" s="9"/>
    </row>
    <row r="1673" spans="3:12" x14ac:dyDescent="0.45">
      <c r="C1673" s="15"/>
      <c r="L1673" s="9"/>
    </row>
    <row r="1674" spans="3:12" x14ac:dyDescent="0.45">
      <c r="C1674" s="15"/>
      <c r="L1674" s="9"/>
    </row>
    <row r="1675" spans="3:12" x14ac:dyDescent="0.45">
      <c r="C1675" s="15"/>
      <c r="L1675" s="9"/>
    </row>
    <row r="1676" spans="3:12" x14ac:dyDescent="0.45">
      <c r="C1676" s="15"/>
      <c r="L1676" s="9"/>
    </row>
    <row r="1677" spans="3:12" x14ac:dyDescent="0.45">
      <c r="C1677" s="15"/>
      <c r="L1677" s="9"/>
    </row>
    <row r="1678" spans="3:12" x14ac:dyDescent="0.45">
      <c r="C1678" s="15"/>
      <c r="L1678" s="9"/>
    </row>
    <row r="1679" spans="3:12" x14ac:dyDescent="0.45">
      <c r="C1679" s="15"/>
      <c r="L1679" s="9"/>
    </row>
    <row r="1680" spans="3:12" x14ac:dyDescent="0.45">
      <c r="C1680" s="15"/>
      <c r="L1680" s="9"/>
    </row>
    <row r="1681" spans="3:12" x14ac:dyDescent="0.45">
      <c r="C1681" s="15"/>
      <c r="L1681" s="9"/>
    </row>
    <row r="1682" spans="3:12" x14ac:dyDescent="0.45">
      <c r="C1682" s="15"/>
      <c r="L1682" s="9"/>
    </row>
    <row r="1683" spans="3:12" x14ac:dyDescent="0.45">
      <c r="C1683" s="15"/>
      <c r="L1683" s="9"/>
    </row>
    <row r="1684" spans="3:12" x14ac:dyDescent="0.45">
      <c r="C1684" s="15"/>
      <c r="L1684" s="9"/>
    </row>
    <row r="1685" spans="3:12" x14ac:dyDescent="0.45">
      <c r="C1685" s="15"/>
      <c r="L1685" s="9"/>
    </row>
    <row r="1686" spans="3:12" x14ac:dyDescent="0.45">
      <c r="C1686" s="15"/>
      <c r="L1686" s="9"/>
    </row>
    <row r="1687" spans="3:12" x14ac:dyDescent="0.45">
      <c r="C1687" s="15"/>
      <c r="L1687" s="9"/>
    </row>
    <row r="1688" spans="3:12" x14ac:dyDescent="0.45">
      <c r="C1688" s="15"/>
      <c r="L1688" s="9"/>
    </row>
    <row r="1689" spans="3:12" x14ac:dyDescent="0.45">
      <c r="C1689" s="15"/>
      <c r="L1689" s="9"/>
    </row>
    <row r="1690" spans="3:12" x14ac:dyDescent="0.45">
      <c r="C1690" s="15"/>
      <c r="L1690" s="9"/>
    </row>
    <row r="1691" spans="3:12" x14ac:dyDescent="0.45">
      <c r="C1691" s="15"/>
      <c r="L1691" s="9"/>
    </row>
    <row r="1692" spans="3:12" x14ac:dyDescent="0.45">
      <c r="C1692" s="15"/>
      <c r="L1692" s="9"/>
    </row>
    <row r="1693" spans="3:12" x14ac:dyDescent="0.45">
      <c r="C1693" s="15"/>
      <c r="L1693" s="9"/>
    </row>
    <row r="1694" spans="3:12" x14ac:dyDescent="0.45">
      <c r="C1694" s="15"/>
      <c r="L1694" s="9"/>
    </row>
    <row r="1695" spans="3:12" x14ac:dyDescent="0.45">
      <c r="C1695" s="15"/>
      <c r="L1695" s="9"/>
    </row>
    <row r="1696" spans="3:12" x14ac:dyDescent="0.45">
      <c r="C1696" s="15"/>
      <c r="L1696" s="9"/>
    </row>
    <row r="1697" spans="3:12" x14ac:dyDescent="0.45">
      <c r="C1697" s="15"/>
      <c r="L1697" s="9"/>
    </row>
    <row r="1698" spans="3:12" x14ac:dyDescent="0.45">
      <c r="C1698" s="15"/>
      <c r="L1698" s="9"/>
    </row>
    <row r="1699" spans="3:12" x14ac:dyDescent="0.45">
      <c r="C1699" s="15"/>
      <c r="L1699" s="9"/>
    </row>
    <row r="1700" spans="3:12" x14ac:dyDescent="0.45">
      <c r="C1700" s="15"/>
      <c r="L1700" s="9"/>
    </row>
    <row r="1701" spans="3:12" x14ac:dyDescent="0.45">
      <c r="C1701" s="15"/>
      <c r="L1701" s="9"/>
    </row>
    <row r="1702" spans="3:12" x14ac:dyDescent="0.45">
      <c r="C1702" s="15"/>
      <c r="L1702" s="9"/>
    </row>
    <row r="1703" spans="3:12" x14ac:dyDescent="0.45">
      <c r="C1703" s="15"/>
      <c r="L1703" s="9"/>
    </row>
    <row r="1704" spans="3:12" x14ac:dyDescent="0.45">
      <c r="C1704" s="15"/>
      <c r="L1704" s="9"/>
    </row>
    <row r="1705" spans="3:12" x14ac:dyDescent="0.45">
      <c r="C1705" s="15"/>
      <c r="L1705" s="9"/>
    </row>
    <row r="1706" spans="3:12" x14ac:dyDescent="0.45">
      <c r="C1706" s="15"/>
      <c r="L1706" s="9"/>
    </row>
    <row r="1707" spans="3:12" x14ac:dyDescent="0.45">
      <c r="C1707" s="15"/>
      <c r="L1707" s="9"/>
    </row>
    <row r="1708" spans="3:12" x14ac:dyDescent="0.45">
      <c r="C1708" s="15"/>
      <c r="L1708" s="9"/>
    </row>
    <row r="1709" spans="3:12" x14ac:dyDescent="0.45">
      <c r="C1709" s="15"/>
      <c r="L1709" s="9"/>
    </row>
    <row r="1710" spans="3:12" x14ac:dyDescent="0.45">
      <c r="C1710" s="15"/>
      <c r="L1710" s="9"/>
    </row>
    <row r="1711" spans="3:12" x14ac:dyDescent="0.45">
      <c r="C1711" s="15"/>
      <c r="L1711" s="9"/>
    </row>
    <row r="1712" spans="3:12" x14ac:dyDescent="0.45">
      <c r="C1712" s="15"/>
      <c r="L1712" s="9"/>
    </row>
    <row r="1713" spans="3:12" x14ac:dyDescent="0.45">
      <c r="C1713" s="15"/>
      <c r="L1713" s="9"/>
    </row>
    <row r="1714" spans="3:12" x14ac:dyDescent="0.45">
      <c r="C1714" s="15"/>
      <c r="L1714" s="9"/>
    </row>
    <row r="1715" spans="3:12" x14ac:dyDescent="0.45">
      <c r="C1715" s="15"/>
      <c r="L1715" s="9"/>
    </row>
    <row r="1716" spans="3:12" x14ac:dyDescent="0.45">
      <c r="C1716" s="15"/>
      <c r="L1716" s="9"/>
    </row>
    <row r="1717" spans="3:12" x14ac:dyDescent="0.45">
      <c r="C1717" s="15"/>
      <c r="L1717" s="9"/>
    </row>
    <row r="1718" spans="3:12" x14ac:dyDescent="0.45">
      <c r="C1718" s="15"/>
      <c r="L1718" s="9"/>
    </row>
    <row r="1719" spans="3:12" x14ac:dyDescent="0.45">
      <c r="C1719" s="15"/>
      <c r="L1719" s="9"/>
    </row>
    <row r="1720" spans="3:12" x14ac:dyDescent="0.45">
      <c r="C1720" s="15"/>
      <c r="L1720" s="9"/>
    </row>
    <row r="1721" spans="3:12" x14ac:dyDescent="0.45">
      <c r="C1721" s="15"/>
      <c r="L1721" s="9"/>
    </row>
    <row r="1722" spans="3:12" x14ac:dyDescent="0.45">
      <c r="C1722" s="15"/>
      <c r="L1722" s="9"/>
    </row>
    <row r="1723" spans="3:12" x14ac:dyDescent="0.45">
      <c r="C1723" s="15"/>
      <c r="L1723" s="9"/>
    </row>
    <row r="1724" spans="3:12" x14ac:dyDescent="0.45">
      <c r="C1724" s="15"/>
      <c r="L1724" s="9"/>
    </row>
    <row r="1725" spans="3:12" x14ac:dyDescent="0.45">
      <c r="C1725" s="15"/>
      <c r="L1725" s="9"/>
    </row>
    <row r="1726" spans="3:12" x14ac:dyDescent="0.45">
      <c r="C1726" s="15"/>
      <c r="L1726" s="9"/>
    </row>
    <row r="1727" spans="3:12" x14ac:dyDescent="0.45">
      <c r="C1727" s="15"/>
      <c r="L1727" s="9"/>
    </row>
    <row r="1728" spans="3:12" x14ac:dyDescent="0.45">
      <c r="C1728" s="15"/>
      <c r="L1728" s="9"/>
    </row>
    <row r="1729" spans="3:12" x14ac:dyDescent="0.45">
      <c r="C1729" s="15"/>
      <c r="L1729" s="9"/>
    </row>
    <row r="1730" spans="3:12" x14ac:dyDescent="0.45">
      <c r="C1730" s="15"/>
      <c r="L1730" s="9"/>
    </row>
    <row r="1731" spans="3:12" x14ac:dyDescent="0.45">
      <c r="C1731" s="15"/>
      <c r="L1731" s="9"/>
    </row>
    <row r="1732" spans="3:12" x14ac:dyDescent="0.45">
      <c r="C1732" s="15"/>
      <c r="L1732" s="9"/>
    </row>
    <row r="1733" spans="3:12" x14ac:dyDescent="0.45">
      <c r="C1733" s="15"/>
      <c r="L1733" s="9"/>
    </row>
    <row r="1734" spans="3:12" x14ac:dyDescent="0.45">
      <c r="C1734" s="15"/>
      <c r="L1734" s="9"/>
    </row>
    <row r="1735" spans="3:12" x14ac:dyDescent="0.45">
      <c r="C1735" s="15"/>
      <c r="L1735" s="9"/>
    </row>
    <row r="1736" spans="3:12" x14ac:dyDescent="0.45">
      <c r="C1736" s="15"/>
      <c r="L1736" s="9"/>
    </row>
    <row r="1737" spans="3:12" x14ac:dyDescent="0.45">
      <c r="C1737" s="15"/>
      <c r="L1737" s="9"/>
    </row>
    <row r="1738" spans="3:12" x14ac:dyDescent="0.45">
      <c r="C1738" s="15"/>
      <c r="L1738" s="9"/>
    </row>
    <row r="1739" spans="3:12" x14ac:dyDescent="0.45">
      <c r="C1739" s="15"/>
      <c r="L1739" s="9"/>
    </row>
    <row r="1740" spans="3:12" x14ac:dyDescent="0.45">
      <c r="C1740" s="15"/>
      <c r="L1740" s="9"/>
    </row>
    <row r="1741" spans="3:12" x14ac:dyDescent="0.45">
      <c r="C1741" s="15"/>
      <c r="L1741" s="9"/>
    </row>
    <row r="1742" spans="3:12" x14ac:dyDescent="0.45">
      <c r="C1742" s="15"/>
      <c r="L1742" s="9"/>
    </row>
    <row r="1743" spans="3:12" x14ac:dyDescent="0.45">
      <c r="C1743" s="15"/>
      <c r="L1743" s="9"/>
    </row>
    <row r="1744" spans="3:12" x14ac:dyDescent="0.45">
      <c r="C1744" s="15"/>
      <c r="L1744" s="9"/>
    </row>
    <row r="1745" spans="3:12" x14ac:dyDescent="0.45">
      <c r="C1745" s="15"/>
      <c r="L1745" s="9"/>
    </row>
    <row r="1746" spans="3:12" x14ac:dyDescent="0.45">
      <c r="C1746" s="15"/>
      <c r="L1746" s="9"/>
    </row>
    <row r="1747" spans="3:12" x14ac:dyDescent="0.45">
      <c r="C1747" s="15"/>
      <c r="L1747" s="9"/>
    </row>
    <row r="1748" spans="3:12" x14ac:dyDescent="0.45">
      <c r="C1748" s="15"/>
      <c r="L1748" s="9"/>
    </row>
    <row r="1749" spans="3:12" x14ac:dyDescent="0.45">
      <c r="C1749" s="15"/>
      <c r="L1749" s="9"/>
    </row>
    <row r="1750" spans="3:12" x14ac:dyDescent="0.45">
      <c r="C1750" s="15"/>
      <c r="L1750" s="9"/>
    </row>
    <row r="1751" spans="3:12" x14ac:dyDescent="0.45">
      <c r="C1751" s="15"/>
      <c r="L1751" s="9"/>
    </row>
    <row r="1752" spans="3:12" x14ac:dyDescent="0.45">
      <c r="C1752" s="15"/>
      <c r="L1752" s="9"/>
    </row>
    <row r="1753" spans="3:12" x14ac:dyDescent="0.45">
      <c r="C1753" s="15"/>
      <c r="L1753" s="9"/>
    </row>
    <row r="1754" spans="3:12" x14ac:dyDescent="0.45">
      <c r="C1754" s="15"/>
      <c r="L1754" s="9"/>
    </row>
    <row r="1755" spans="3:12" x14ac:dyDescent="0.45">
      <c r="C1755" s="15"/>
      <c r="L1755" s="9"/>
    </row>
    <row r="1756" spans="3:12" x14ac:dyDescent="0.45">
      <c r="C1756" s="15"/>
      <c r="L1756" s="9"/>
    </row>
    <row r="1757" spans="3:12" x14ac:dyDescent="0.45">
      <c r="C1757" s="15"/>
      <c r="L1757" s="9"/>
    </row>
    <row r="1758" spans="3:12" x14ac:dyDescent="0.45">
      <c r="C1758" s="15"/>
      <c r="L1758" s="9"/>
    </row>
    <row r="1759" spans="3:12" x14ac:dyDescent="0.45">
      <c r="C1759" s="15"/>
      <c r="L1759" s="9"/>
    </row>
    <row r="1760" spans="3:12" x14ac:dyDescent="0.45">
      <c r="C1760" s="15"/>
      <c r="L1760" s="9"/>
    </row>
    <row r="1761" spans="3:12" x14ac:dyDescent="0.45">
      <c r="C1761" s="15"/>
      <c r="L1761" s="9"/>
    </row>
    <row r="1762" spans="3:12" x14ac:dyDescent="0.45">
      <c r="C1762" s="15"/>
      <c r="L1762" s="9"/>
    </row>
    <row r="1763" spans="3:12" x14ac:dyDescent="0.45">
      <c r="C1763" s="15"/>
      <c r="L1763" s="9"/>
    </row>
    <row r="1764" spans="3:12" x14ac:dyDescent="0.45">
      <c r="C1764" s="15"/>
      <c r="L1764" s="9"/>
    </row>
    <row r="1765" spans="3:12" x14ac:dyDescent="0.45">
      <c r="C1765" s="15"/>
      <c r="L1765" s="9"/>
    </row>
    <row r="1766" spans="3:12" x14ac:dyDescent="0.45">
      <c r="C1766" s="15"/>
      <c r="L1766" s="9"/>
    </row>
    <row r="1767" spans="3:12" x14ac:dyDescent="0.45">
      <c r="C1767" s="15"/>
      <c r="L1767" s="9"/>
    </row>
    <row r="1768" spans="3:12" x14ac:dyDescent="0.45">
      <c r="C1768" s="15"/>
      <c r="L1768" s="9"/>
    </row>
    <row r="1769" spans="3:12" x14ac:dyDescent="0.45">
      <c r="C1769" s="15"/>
      <c r="L1769" s="9"/>
    </row>
    <row r="1770" spans="3:12" x14ac:dyDescent="0.45">
      <c r="C1770" s="15"/>
      <c r="L1770" s="9"/>
    </row>
    <row r="1771" spans="3:12" x14ac:dyDescent="0.45">
      <c r="C1771" s="15"/>
      <c r="L1771" s="9"/>
    </row>
    <row r="1772" spans="3:12" x14ac:dyDescent="0.45">
      <c r="C1772" s="15"/>
      <c r="L1772" s="9"/>
    </row>
    <row r="1773" spans="3:12" x14ac:dyDescent="0.45">
      <c r="C1773" s="15"/>
      <c r="L1773" s="9"/>
    </row>
    <row r="1774" spans="3:12" x14ac:dyDescent="0.45">
      <c r="C1774" s="15"/>
      <c r="L1774" s="9"/>
    </row>
    <row r="1775" spans="3:12" x14ac:dyDescent="0.45">
      <c r="C1775" s="15"/>
      <c r="L1775" s="9"/>
    </row>
    <row r="1776" spans="3:12" x14ac:dyDescent="0.45">
      <c r="C1776" s="15"/>
      <c r="L1776" s="9"/>
    </row>
    <row r="1777" spans="3:12" x14ac:dyDescent="0.45">
      <c r="C1777" s="15"/>
      <c r="L1777" s="9"/>
    </row>
    <row r="1778" spans="3:12" x14ac:dyDescent="0.45">
      <c r="C1778" s="15"/>
      <c r="L1778" s="9"/>
    </row>
    <row r="1779" spans="3:12" x14ac:dyDescent="0.45">
      <c r="C1779" s="15"/>
      <c r="L1779" s="9"/>
    </row>
    <row r="1780" spans="3:12" x14ac:dyDescent="0.45">
      <c r="C1780" s="15"/>
      <c r="L1780" s="9"/>
    </row>
    <row r="1781" spans="3:12" x14ac:dyDescent="0.45">
      <c r="C1781" s="15"/>
      <c r="L1781" s="9"/>
    </row>
    <row r="1782" spans="3:12" x14ac:dyDescent="0.45">
      <c r="C1782" s="15"/>
      <c r="L1782" s="9"/>
    </row>
    <row r="1783" spans="3:12" x14ac:dyDescent="0.45">
      <c r="C1783" s="15"/>
      <c r="L1783" s="9"/>
    </row>
    <row r="1784" spans="3:12" x14ac:dyDescent="0.45">
      <c r="C1784" s="15"/>
      <c r="L1784" s="9"/>
    </row>
    <row r="1785" spans="3:12" x14ac:dyDescent="0.45">
      <c r="C1785" s="15"/>
      <c r="L1785" s="9"/>
    </row>
    <row r="1786" spans="3:12" x14ac:dyDescent="0.45">
      <c r="C1786" s="15"/>
      <c r="L1786" s="9"/>
    </row>
    <row r="1787" spans="3:12" x14ac:dyDescent="0.45">
      <c r="C1787" s="15"/>
      <c r="L1787" s="9"/>
    </row>
    <row r="1788" spans="3:12" x14ac:dyDescent="0.45">
      <c r="C1788" s="15"/>
      <c r="L1788" s="9"/>
    </row>
    <row r="1789" spans="3:12" x14ac:dyDescent="0.45">
      <c r="C1789" s="15"/>
      <c r="L1789" s="9"/>
    </row>
    <row r="1790" spans="3:12" x14ac:dyDescent="0.45">
      <c r="C1790" s="15"/>
      <c r="L1790" s="9"/>
    </row>
    <row r="1791" spans="3:12" x14ac:dyDescent="0.45">
      <c r="C1791" s="15"/>
      <c r="L1791" s="9"/>
    </row>
    <row r="1792" spans="3:12" x14ac:dyDescent="0.45">
      <c r="C1792" s="15"/>
      <c r="L1792" s="9"/>
    </row>
    <row r="1793" spans="3:12" x14ac:dyDescent="0.45">
      <c r="C1793" s="15"/>
      <c r="L1793" s="9"/>
    </row>
    <row r="1794" spans="3:12" x14ac:dyDescent="0.45">
      <c r="C1794" s="15"/>
      <c r="L1794" s="9"/>
    </row>
    <row r="1795" spans="3:12" x14ac:dyDescent="0.45">
      <c r="C1795" s="15"/>
      <c r="L1795" s="9"/>
    </row>
    <row r="1796" spans="3:12" x14ac:dyDescent="0.45">
      <c r="C1796" s="15"/>
      <c r="L1796" s="9"/>
    </row>
    <row r="1797" spans="3:12" x14ac:dyDescent="0.45">
      <c r="C1797" s="15"/>
      <c r="L1797" s="9"/>
    </row>
    <row r="1798" spans="3:12" x14ac:dyDescent="0.45">
      <c r="C1798" s="15"/>
      <c r="L1798" s="9"/>
    </row>
    <row r="1799" spans="3:12" x14ac:dyDescent="0.45">
      <c r="C1799" s="15"/>
      <c r="L1799" s="9"/>
    </row>
    <row r="1800" spans="3:12" x14ac:dyDescent="0.45">
      <c r="C1800" s="15"/>
      <c r="L1800" s="9"/>
    </row>
    <row r="1801" spans="3:12" x14ac:dyDescent="0.45">
      <c r="C1801" s="15"/>
      <c r="L1801" s="9"/>
    </row>
    <row r="1802" spans="3:12" x14ac:dyDescent="0.45">
      <c r="C1802" s="15"/>
      <c r="L1802" s="9"/>
    </row>
    <row r="1803" spans="3:12" x14ac:dyDescent="0.45">
      <c r="C1803" s="15"/>
      <c r="L1803" s="9"/>
    </row>
    <row r="1804" spans="3:12" x14ac:dyDescent="0.45">
      <c r="C1804" s="15"/>
      <c r="L1804" s="9"/>
    </row>
    <row r="1805" spans="3:12" x14ac:dyDescent="0.45">
      <c r="C1805" s="15"/>
      <c r="L1805" s="9"/>
    </row>
    <row r="1806" spans="3:12" x14ac:dyDescent="0.45">
      <c r="C1806" s="15"/>
      <c r="L1806" s="9"/>
    </row>
    <row r="1807" spans="3:12" x14ac:dyDescent="0.45">
      <c r="C1807" s="15"/>
      <c r="L1807" s="9"/>
    </row>
    <row r="1808" spans="3:12" x14ac:dyDescent="0.45">
      <c r="C1808" s="15"/>
      <c r="L1808" s="9"/>
    </row>
    <row r="1809" spans="3:12" x14ac:dyDescent="0.45">
      <c r="C1809" s="15"/>
      <c r="L1809" s="9"/>
    </row>
    <row r="1810" spans="3:12" x14ac:dyDescent="0.45">
      <c r="C1810" s="15"/>
      <c r="L1810" s="9"/>
    </row>
    <row r="1811" spans="3:12" x14ac:dyDescent="0.45">
      <c r="C1811" s="15"/>
      <c r="L1811" s="9"/>
    </row>
    <row r="1812" spans="3:12" x14ac:dyDescent="0.45">
      <c r="C1812" s="15"/>
      <c r="L1812" s="9"/>
    </row>
    <row r="1813" spans="3:12" x14ac:dyDescent="0.45">
      <c r="C1813" s="15"/>
      <c r="L1813" s="9"/>
    </row>
    <row r="1814" spans="3:12" x14ac:dyDescent="0.45">
      <c r="C1814" s="15"/>
      <c r="L1814" s="9"/>
    </row>
    <row r="1815" spans="3:12" x14ac:dyDescent="0.45">
      <c r="C1815" s="15"/>
      <c r="L1815" s="9"/>
    </row>
    <row r="1816" spans="3:12" x14ac:dyDescent="0.45">
      <c r="C1816" s="15"/>
      <c r="L1816" s="9"/>
    </row>
    <row r="1817" spans="3:12" x14ac:dyDescent="0.45">
      <c r="C1817" s="15"/>
      <c r="L1817" s="9"/>
    </row>
    <row r="1818" spans="3:12" x14ac:dyDescent="0.45">
      <c r="C1818" s="15"/>
      <c r="L1818" s="9"/>
    </row>
    <row r="1819" spans="3:12" x14ac:dyDescent="0.45">
      <c r="C1819" s="15"/>
      <c r="L1819" s="9"/>
    </row>
    <row r="1820" spans="3:12" x14ac:dyDescent="0.45">
      <c r="C1820" s="15"/>
      <c r="L1820" s="9"/>
    </row>
    <row r="1821" spans="3:12" x14ac:dyDescent="0.45">
      <c r="C1821" s="15"/>
      <c r="L1821" s="9"/>
    </row>
    <row r="1822" spans="3:12" x14ac:dyDescent="0.45">
      <c r="C1822" s="15"/>
      <c r="L1822" s="9"/>
    </row>
    <row r="1823" spans="3:12" x14ac:dyDescent="0.45">
      <c r="C1823" s="15"/>
      <c r="L1823" s="9"/>
    </row>
    <row r="1824" spans="3:12" x14ac:dyDescent="0.45">
      <c r="C1824" s="15"/>
      <c r="L1824" s="9"/>
    </row>
    <row r="1825" spans="3:12" x14ac:dyDescent="0.45">
      <c r="C1825" s="15"/>
      <c r="L1825" s="9"/>
    </row>
    <row r="1826" spans="3:12" x14ac:dyDescent="0.45">
      <c r="C1826" s="15"/>
      <c r="L1826" s="9"/>
    </row>
    <row r="1827" spans="3:12" x14ac:dyDescent="0.45">
      <c r="C1827" s="15"/>
      <c r="L1827" s="9"/>
    </row>
    <row r="1828" spans="3:12" x14ac:dyDescent="0.45">
      <c r="C1828" s="15"/>
      <c r="L1828" s="9"/>
    </row>
    <row r="1829" spans="3:12" x14ac:dyDescent="0.45">
      <c r="C1829" s="15"/>
      <c r="L1829" s="9"/>
    </row>
    <row r="1830" spans="3:12" x14ac:dyDescent="0.45">
      <c r="C1830" s="15"/>
      <c r="L1830" s="9"/>
    </row>
    <row r="1831" spans="3:12" x14ac:dyDescent="0.45">
      <c r="C1831" s="15"/>
      <c r="L1831" s="9"/>
    </row>
    <row r="1832" spans="3:12" x14ac:dyDescent="0.45">
      <c r="C1832" s="15"/>
      <c r="L1832" s="9"/>
    </row>
    <row r="1833" spans="3:12" x14ac:dyDescent="0.45">
      <c r="C1833" s="15"/>
      <c r="L1833" s="9"/>
    </row>
    <row r="1834" spans="3:12" x14ac:dyDescent="0.45">
      <c r="C1834" s="15"/>
      <c r="L1834" s="9"/>
    </row>
    <row r="1835" spans="3:12" x14ac:dyDescent="0.45">
      <c r="C1835" s="15"/>
      <c r="L1835" s="9"/>
    </row>
    <row r="1836" spans="3:12" x14ac:dyDescent="0.45">
      <c r="C1836" s="15"/>
      <c r="L1836" s="9"/>
    </row>
    <row r="1837" spans="3:12" x14ac:dyDescent="0.45">
      <c r="C1837" s="15"/>
      <c r="L1837" s="9"/>
    </row>
    <row r="1838" spans="3:12" x14ac:dyDescent="0.45">
      <c r="C1838" s="15"/>
      <c r="L1838" s="9"/>
    </row>
    <row r="1839" spans="3:12" x14ac:dyDescent="0.45">
      <c r="C1839" s="15"/>
      <c r="L1839" s="9"/>
    </row>
    <row r="1840" spans="3:12" x14ac:dyDescent="0.45">
      <c r="C1840" s="15"/>
      <c r="L1840" s="9"/>
    </row>
    <row r="1841" spans="3:12" x14ac:dyDescent="0.45">
      <c r="C1841" s="15"/>
      <c r="L1841" s="9"/>
    </row>
    <row r="1842" spans="3:12" x14ac:dyDescent="0.45">
      <c r="C1842" s="15"/>
      <c r="L1842" s="9"/>
    </row>
    <row r="1843" spans="3:12" x14ac:dyDescent="0.45">
      <c r="C1843" s="15"/>
      <c r="L1843" s="9"/>
    </row>
    <row r="1844" spans="3:12" x14ac:dyDescent="0.45">
      <c r="C1844" s="15"/>
      <c r="L1844" s="9"/>
    </row>
    <row r="1845" spans="3:12" x14ac:dyDescent="0.45">
      <c r="C1845" s="15"/>
      <c r="L1845" s="9"/>
    </row>
    <row r="1846" spans="3:12" x14ac:dyDescent="0.45">
      <c r="C1846" s="15"/>
      <c r="L1846" s="9"/>
    </row>
    <row r="1847" spans="3:12" x14ac:dyDescent="0.45">
      <c r="C1847" s="15"/>
      <c r="L1847" s="9"/>
    </row>
    <row r="1848" spans="3:12" x14ac:dyDescent="0.45">
      <c r="C1848" s="15"/>
      <c r="L1848" s="9"/>
    </row>
    <row r="1849" spans="3:12" x14ac:dyDescent="0.45">
      <c r="C1849" s="15"/>
      <c r="L1849" s="9"/>
    </row>
    <row r="1850" spans="3:12" x14ac:dyDescent="0.45">
      <c r="C1850" s="15"/>
      <c r="L1850" s="9"/>
    </row>
    <row r="1851" spans="3:12" x14ac:dyDescent="0.45">
      <c r="C1851" s="15"/>
      <c r="L1851" s="9"/>
    </row>
    <row r="1852" spans="3:12" x14ac:dyDescent="0.45">
      <c r="C1852" s="15"/>
      <c r="L1852" s="9"/>
    </row>
    <row r="1853" spans="3:12" x14ac:dyDescent="0.45">
      <c r="C1853" s="15"/>
      <c r="L1853" s="9"/>
    </row>
    <row r="1854" spans="3:12" x14ac:dyDescent="0.45">
      <c r="C1854" s="15"/>
      <c r="L1854" s="9"/>
    </row>
    <row r="1855" spans="3:12" x14ac:dyDescent="0.45">
      <c r="C1855" s="15"/>
      <c r="L1855" s="9"/>
    </row>
    <row r="1856" spans="3:12" x14ac:dyDescent="0.45">
      <c r="C1856" s="15"/>
      <c r="L1856" s="9"/>
    </row>
    <row r="1857" spans="3:12" x14ac:dyDescent="0.45">
      <c r="C1857" s="15"/>
      <c r="L1857" s="9"/>
    </row>
    <row r="1858" spans="3:12" x14ac:dyDescent="0.45">
      <c r="C1858" s="15"/>
      <c r="L1858" s="9"/>
    </row>
    <row r="1859" spans="3:12" x14ac:dyDescent="0.45">
      <c r="C1859" s="15"/>
      <c r="L1859" s="9"/>
    </row>
    <row r="1860" spans="3:12" x14ac:dyDescent="0.45">
      <c r="C1860" s="15"/>
      <c r="L1860" s="9"/>
    </row>
    <row r="1861" spans="3:12" x14ac:dyDescent="0.45">
      <c r="C1861" s="15"/>
      <c r="L1861" s="9"/>
    </row>
    <row r="1862" spans="3:12" x14ac:dyDescent="0.45">
      <c r="C1862" s="15"/>
      <c r="L1862" s="9"/>
    </row>
    <row r="1863" spans="3:12" x14ac:dyDescent="0.45">
      <c r="C1863" s="15"/>
      <c r="L1863" s="9"/>
    </row>
    <row r="1864" spans="3:12" x14ac:dyDescent="0.45">
      <c r="C1864" s="15"/>
      <c r="L1864" s="9"/>
    </row>
    <row r="1865" spans="3:12" x14ac:dyDescent="0.45">
      <c r="C1865" s="15"/>
      <c r="L1865" s="9"/>
    </row>
    <row r="1866" spans="3:12" x14ac:dyDescent="0.45">
      <c r="C1866" s="15"/>
      <c r="L1866" s="9"/>
    </row>
    <row r="1867" spans="3:12" x14ac:dyDescent="0.45">
      <c r="C1867" s="15"/>
      <c r="L1867" s="9"/>
    </row>
    <row r="1868" spans="3:12" x14ac:dyDescent="0.45">
      <c r="C1868" s="15"/>
      <c r="L1868" s="9"/>
    </row>
    <row r="1869" spans="3:12" x14ac:dyDescent="0.45">
      <c r="C1869" s="15"/>
      <c r="L1869" s="9"/>
    </row>
    <row r="1870" spans="3:12" x14ac:dyDescent="0.45">
      <c r="C1870" s="15"/>
      <c r="L1870" s="9"/>
    </row>
    <row r="1871" spans="3:12" x14ac:dyDescent="0.45">
      <c r="C1871" s="15"/>
      <c r="L1871" s="9"/>
    </row>
    <row r="1872" spans="3:12" x14ac:dyDescent="0.45">
      <c r="C1872" s="15"/>
      <c r="L1872" s="9"/>
    </row>
    <row r="1873" spans="3:12" x14ac:dyDescent="0.45">
      <c r="C1873" s="15"/>
      <c r="L1873" s="9"/>
    </row>
    <row r="1874" spans="3:12" x14ac:dyDescent="0.45">
      <c r="C1874" s="15"/>
      <c r="L1874" s="9"/>
    </row>
    <row r="1875" spans="3:12" x14ac:dyDescent="0.45">
      <c r="C1875" s="15"/>
      <c r="L1875" s="9"/>
    </row>
    <row r="1876" spans="3:12" x14ac:dyDescent="0.45">
      <c r="C1876" s="15"/>
      <c r="L1876" s="9"/>
    </row>
    <row r="1877" spans="3:12" x14ac:dyDescent="0.45">
      <c r="C1877" s="15"/>
      <c r="L1877" s="9"/>
    </row>
    <row r="1878" spans="3:12" x14ac:dyDescent="0.45">
      <c r="C1878" s="15"/>
      <c r="L1878" s="9"/>
    </row>
    <row r="1879" spans="3:12" x14ac:dyDescent="0.45">
      <c r="C1879" s="15"/>
      <c r="L1879" s="9"/>
    </row>
    <row r="1880" spans="3:12" x14ac:dyDescent="0.45">
      <c r="C1880" s="15"/>
      <c r="L1880" s="9"/>
    </row>
    <row r="1881" spans="3:12" x14ac:dyDescent="0.45">
      <c r="C1881" s="15"/>
      <c r="L1881" s="9"/>
    </row>
    <row r="1882" spans="3:12" x14ac:dyDescent="0.45">
      <c r="C1882" s="15"/>
      <c r="L1882" s="9"/>
    </row>
    <row r="1883" spans="3:12" x14ac:dyDescent="0.45">
      <c r="C1883" s="15"/>
      <c r="L1883" s="9"/>
    </row>
    <row r="1884" spans="3:12" x14ac:dyDescent="0.45">
      <c r="C1884" s="15"/>
      <c r="L1884" s="9"/>
    </row>
    <row r="1885" spans="3:12" x14ac:dyDescent="0.45">
      <c r="C1885" s="15"/>
      <c r="L1885" s="9"/>
    </row>
    <row r="1886" spans="3:12" x14ac:dyDescent="0.45">
      <c r="C1886" s="15"/>
      <c r="L1886" s="9"/>
    </row>
    <row r="1887" spans="3:12" x14ac:dyDescent="0.45">
      <c r="C1887" s="15"/>
      <c r="L1887" s="9"/>
    </row>
    <row r="1888" spans="3:12" x14ac:dyDescent="0.45">
      <c r="C1888" s="15"/>
      <c r="L1888" s="9"/>
    </row>
    <row r="1889" spans="3:12" x14ac:dyDescent="0.45">
      <c r="C1889" s="15"/>
      <c r="L1889" s="9"/>
    </row>
    <row r="1890" spans="3:12" x14ac:dyDescent="0.45">
      <c r="C1890" s="15"/>
      <c r="L1890" s="9"/>
    </row>
    <row r="1891" spans="3:12" x14ac:dyDescent="0.45">
      <c r="C1891" s="15"/>
      <c r="L1891" s="9"/>
    </row>
    <row r="1892" spans="3:12" x14ac:dyDescent="0.45">
      <c r="C1892" s="15"/>
      <c r="L1892" s="9"/>
    </row>
    <row r="1893" spans="3:12" x14ac:dyDescent="0.45">
      <c r="C1893" s="15"/>
      <c r="L1893" s="9"/>
    </row>
    <row r="1894" spans="3:12" x14ac:dyDescent="0.45">
      <c r="C1894" s="15"/>
      <c r="L1894" s="9"/>
    </row>
    <row r="1895" spans="3:12" x14ac:dyDescent="0.45">
      <c r="C1895" s="15"/>
      <c r="L1895" s="9"/>
    </row>
    <row r="1896" spans="3:12" x14ac:dyDescent="0.45">
      <c r="C1896" s="15"/>
      <c r="L1896" s="9"/>
    </row>
    <row r="1897" spans="3:12" x14ac:dyDescent="0.45">
      <c r="C1897" s="15"/>
      <c r="L1897" s="9"/>
    </row>
    <row r="1898" spans="3:12" x14ac:dyDescent="0.45">
      <c r="C1898" s="15"/>
      <c r="L1898" s="9"/>
    </row>
    <row r="1899" spans="3:12" x14ac:dyDescent="0.45">
      <c r="C1899" s="15"/>
      <c r="L1899" s="9"/>
    </row>
    <row r="1900" spans="3:12" x14ac:dyDescent="0.45">
      <c r="C1900" s="15"/>
      <c r="L1900" s="9"/>
    </row>
    <row r="1901" spans="3:12" x14ac:dyDescent="0.45">
      <c r="C1901" s="15"/>
      <c r="L1901" s="9"/>
    </row>
    <row r="1902" spans="3:12" x14ac:dyDescent="0.45">
      <c r="C1902" s="15"/>
      <c r="L1902" s="9"/>
    </row>
    <row r="1903" spans="3:12" x14ac:dyDescent="0.45">
      <c r="C1903" s="15"/>
      <c r="L1903" s="9"/>
    </row>
    <row r="1904" spans="3:12" x14ac:dyDescent="0.45">
      <c r="C1904" s="15"/>
      <c r="L1904" s="9"/>
    </row>
    <row r="1905" spans="3:12" x14ac:dyDescent="0.45">
      <c r="C1905" s="15"/>
      <c r="L1905" s="9"/>
    </row>
    <row r="1906" spans="3:12" x14ac:dyDescent="0.45">
      <c r="C1906" s="15"/>
      <c r="L1906" s="9"/>
    </row>
    <row r="1907" spans="3:12" x14ac:dyDescent="0.45">
      <c r="C1907" s="15"/>
      <c r="L1907" s="9"/>
    </row>
    <row r="1908" spans="3:12" x14ac:dyDescent="0.45">
      <c r="C1908" s="15"/>
      <c r="L1908" s="9"/>
    </row>
    <row r="1909" spans="3:12" x14ac:dyDescent="0.45">
      <c r="C1909" s="15"/>
      <c r="L1909" s="9"/>
    </row>
    <row r="1910" spans="3:12" x14ac:dyDescent="0.45">
      <c r="C1910" s="15"/>
      <c r="L1910" s="9"/>
    </row>
    <row r="1911" spans="3:12" x14ac:dyDescent="0.45">
      <c r="C1911" s="15"/>
      <c r="L1911" s="9"/>
    </row>
    <row r="1912" spans="3:12" x14ac:dyDescent="0.45">
      <c r="C1912" s="15"/>
      <c r="L1912" s="9"/>
    </row>
    <row r="1913" spans="3:12" x14ac:dyDescent="0.45">
      <c r="C1913" s="15"/>
      <c r="L1913" s="9"/>
    </row>
    <row r="1914" spans="3:12" x14ac:dyDescent="0.45">
      <c r="C1914" s="15"/>
      <c r="L1914" s="9"/>
    </row>
    <row r="1915" spans="3:12" x14ac:dyDescent="0.45">
      <c r="C1915" s="15"/>
      <c r="L1915" s="9"/>
    </row>
    <row r="1916" spans="3:12" x14ac:dyDescent="0.45">
      <c r="C1916" s="15"/>
      <c r="L1916" s="9"/>
    </row>
    <row r="1917" spans="3:12" x14ac:dyDescent="0.45">
      <c r="C1917" s="15"/>
      <c r="L1917" s="9"/>
    </row>
    <row r="1918" spans="3:12" x14ac:dyDescent="0.45">
      <c r="C1918" s="15"/>
      <c r="L1918" s="9"/>
    </row>
    <row r="1919" spans="3:12" x14ac:dyDescent="0.45">
      <c r="C1919" s="15"/>
      <c r="L1919" s="9"/>
    </row>
    <row r="1920" spans="3:12" x14ac:dyDescent="0.45">
      <c r="C1920" s="15"/>
      <c r="L1920" s="9"/>
    </row>
    <row r="1921" spans="3:12" x14ac:dyDescent="0.45">
      <c r="C1921" s="15"/>
      <c r="L1921" s="9"/>
    </row>
    <row r="1922" spans="3:12" x14ac:dyDescent="0.45">
      <c r="C1922" s="15"/>
      <c r="L1922" s="9"/>
    </row>
    <row r="1923" spans="3:12" x14ac:dyDescent="0.45">
      <c r="C1923" s="15"/>
      <c r="L1923" s="9"/>
    </row>
    <row r="1924" spans="3:12" x14ac:dyDescent="0.45">
      <c r="C1924" s="15"/>
      <c r="L1924" s="9"/>
    </row>
    <row r="1925" spans="3:12" x14ac:dyDescent="0.45">
      <c r="C1925" s="15"/>
      <c r="L1925" s="9"/>
    </row>
    <row r="1926" spans="3:12" x14ac:dyDescent="0.45">
      <c r="C1926" s="15"/>
      <c r="L1926" s="9"/>
    </row>
    <row r="1927" spans="3:12" x14ac:dyDescent="0.45">
      <c r="C1927" s="15"/>
      <c r="L1927" s="9"/>
    </row>
    <row r="1928" spans="3:12" x14ac:dyDescent="0.45">
      <c r="C1928" s="15"/>
      <c r="L1928" s="9"/>
    </row>
    <row r="1929" spans="3:12" x14ac:dyDescent="0.45">
      <c r="C1929" s="15"/>
      <c r="L1929" s="9"/>
    </row>
    <row r="1930" spans="3:12" x14ac:dyDescent="0.45">
      <c r="C1930" s="15"/>
      <c r="L1930" s="9"/>
    </row>
    <row r="1931" spans="3:12" x14ac:dyDescent="0.45">
      <c r="C1931" s="15"/>
      <c r="L1931" s="9"/>
    </row>
    <row r="1932" spans="3:12" x14ac:dyDescent="0.45">
      <c r="C1932" s="15"/>
      <c r="L1932" s="9"/>
    </row>
    <row r="1933" spans="3:12" x14ac:dyDescent="0.45">
      <c r="C1933" s="15"/>
      <c r="L1933" s="9"/>
    </row>
    <row r="1934" spans="3:12" x14ac:dyDescent="0.45">
      <c r="C1934" s="15"/>
      <c r="L1934" s="9"/>
    </row>
    <row r="1935" spans="3:12" x14ac:dyDescent="0.45">
      <c r="C1935" s="15"/>
      <c r="L1935" s="9"/>
    </row>
    <row r="1936" spans="3:12" x14ac:dyDescent="0.45">
      <c r="C1936" s="15"/>
      <c r="L1936" s="9"/>
    </row>
    <row r="1937" spans="3:12" x14ac:dyDescent="0.45">
      <c r="C1937" s="15"/>
      <c r="L1937" s="9"/>
    </row>
    <row r="1938" spans="3:12" x14ac:dyDescent="0.45">
      <c r="C1938" s="15"/>
      <c r="L1938" s="9"/>
    </row>
    <row r="1939" spans="3:12" x14ac:dyDescent="0.45">
      <c r="C1939" s="15"/>
      <c r="L1939" s="9"/>
    </row>
    <row r="1940" spans="3:12" x14ac:dyDescent="0.45">
      <c r="C1940" s="15"/>
      <c r="L1940" s="9"/>
    </row>
    <row r="1941" spans="3:12" x14ac:dyDescent="0.45">
      <c r="C1941" s="15"/>
      <c r="L1941" s="9"/>
    </row>
    <row r="1942" spans="3:12" x14ac:dyDescent="0.45">
      <c r="C1942" s="15"/>
      <c r="L1942" s="9"/>
    </row>
    <row r="1943" spans="3:12" x14ac:dyDescent="0.45">
      <c r="C1943" s="15"/>
      <c r="L1943" s="9"/>
    </row>
    <row r="1944" spans="3:12" x14ac:dyDescent="0.45">
      <c r="C1944" s="15"/>
      <c r="L1944" s="9"/>
    </row>
    <row r="1945" spans="3:12" x14ac:dyDescent="0.45">
      <c r="C1945" s="15"/>
      <c r="L1945" s="9"/>
    </row>
    <row r="1946" spans="3:12" x14ac:dyDescent="0.45">
      <c r="C1946" s="15"/>
      <c r="L1946" s="9"/>
    </row>
    <row r="1947" spans="3:12" x14ac:dyDescent="0.45">
      <c r="C1947" s="15"/>
      <c r="L1947" s="9"/>
    </row>
    <row r="1948" spans="3:12" x14ac:dyDescent="0.45">
      <c r="C1948" s="15"/>
      <c r="L1948" s="9"/>
    </row>
    <row r="1949" spans="3:12" x14ac:dyDescent="0.45">
      <c r="C1949" s="15"/>
      <c r="L1949" s="9"/>
    </row>
    <row r="1950" spans="3:12" x14ac:dyDescent="0.45">
      <c r="C1950" s="15"/>
      <c r="L1950" s="9"/>
    </row>
    <row r="1951" spans="3:12" x14ac:dyDescent="0.45">
      <c r="C1951" s="15"/>
      <c r="L1951" s="9"/>
    </row>
    <row r="1952" spans="3:12" x14ac:dyDescent="0.45">
      <c r="C1952" s="15"/>
      <c r="L1952" s="9"/>
    </row>
    <row r="1953" spans="3:12" x14ac:dyDescent="0.45">
      <c r="C1953" s="15"/>
      <c r="L1953" s="9"/>
    </row>
    <row r="1954" spans="3:12" x14ac:dyDescent="0.45">
      <c r="C1954" s="15"/>
      <c r="L1954" s="9"/>
    </row>
    <row r="1955" spans="3:12" x14ac:dyDescent="0.45">
      <c r="C1955" s="15"/>
      <c r="L1955" s="9"/>
    </row>
    <row r="1956" spans="3:12" x14ac:dyDescent="0.45">
      <c r="C1956" s="15"/>
      <c r="L1956" s="9"/>
    </row>
    <row r="1957" spans="3:12" x14ac:dyDescent="0.45">
      <c r="C1957" s="15"/>
      <c r="L1957" s="9"/>
    </row>
    <row r="1958" spans="3:12" x14ac:dyDescent="0.45">
      <c r="C1958" s="15"/>
      <c r="L1958" s="9"/>
    </row>
    <row r="1959" spans="3:12" x14ac:dyDescent="0.45">
      <c r="C1959" s="15"/>
      <c r="L1959" s="9"/>
    </row>
    <row r="1960" spans="3:12" x14ac:dyDescent="0.45">
      <c r="C1960" s="15"/>
      <c r="L1960" s="9"/>
    </row>
    <row r="1961" spans="3:12" x14ac:dyDescent="0.45">
      <c r="C1961" s="15"/>
      <c r="L1961" s="9"/>
    </row>
    <row r="1962" spans="3:12" x14ac:dyDescent="0.45">
      <c r="C1962" s="15"/>
      <c r="L1962" s="9"/>
    </row>
    <row r="1963" spans="3:12" x14ac:dyDescent="0.45">
      <c r="C1963" s="15"/>
      <c r="L1963" s="9"/>
    </row>
    <row r="1964" spans="3:12" x14ac:dyDescent="0.45">
      <c r="C1964" s="15"/>
      <c r="L1964" s="9"/>
    </row>
    <row r="1965" spans="3:12" x14ac:dyDescent="0.45">
      <c r="C1965" s="15"/>
      <c r="L1965" s="9"/>
    </row>
    <row r="1966" spans="3:12" x14ac:dyDescent="0.45">
      <c r="C1966" s="15"/>
      <c r="L1966" s="9"/>
    </row>
    <row r="1967" spans="3:12" x14ac:dyDescent="0.45">
      <c r="C1967" s="15"/>
      <c r="L1967" s="9"/>
    </row>
    <row r="1968" spans="3:12" x14ac:dyDescent="0.45">
      <c r="C1968" s="15"/>
      <c r="L1968" s="9"/>
    </row>
    <row r="1969" spans="3:12" x14ac:dyDescent="0.45">
      <c r="C1969" s="15"/>
      <c r="L1969" s="9"/>
    </row>
    <row r="1970" spans="3:12" x14ac:dyDescent="0.45">
      <c r="C1970" s="15"/>
      <c r="L1970" s="9"/>
    </row>
    <row r="1971" spans="3:12" x14ac:dyDescent="0.45">
      <c r="C1971" s="15"/>
      <c r="L1971" s="9"/>
    </row>
    <row r="1972" spans="3:12" x14ac:dyDescent="0.45">
      <c r="C1972" s="15"/>
      <c r="L1972" s="9"/>
    </row>
    <row r="1973" spans="3:12" x14ac:dyDescent="0.45">
      <c r="C1973" s="15"/>
      <c r="L1973" s="9"/>
    </row>
    <row r="1974" spans="3:12" x14ac:dyDescent="0.45">
      <c r="C1974" s="15"/>
      <c r="L1974" s="9"/>
    </row>
    <row r="1975" spans="3:12" x14ac:dyDescent="0.45">
      <c r="C1975" s="15"/>
      <c r="L1975" s="9"/>
    </row>
    <row r="1976" spans="3:12" x14ac:dyDescent="0.45">
      <c r="C1976" s="15"/>
      <c r="L1976" s="9"/>
    </row>
    <row r="1977" spans="3:12" x14ac:dyDescent="0.45">
      <c r="C1977" s="15"/>
      <c r="L1977" s="9"/>
    </row>
    <row r="1978" spans="3:12" x14ac:dyDescent="0.45">
      <c r="C1978" s="15"/>
      <c r="L1978" s="9"/>
    </row>
    <row r="1979" spans="3:12" x14ac:dyDescent="0.45">
      <c r="C1979" s="15"/>
      <c r="L1979" s="9"/>
    </row>
    <row r="1980" spans="3:12" x14ac:dyDescent="0.45">
      <c r="C1980" s="15"/>
      <c r="L1980" s="9"/>
    </row>
    <row r="1981" spans="3:12" x14ac:dyDescent="0.45">
      <c r="C1981" s="15"/>
      <c r="L1981" s="9"/>
    </row>
    <row r="1982" spans="3:12" x14ac:dyDescent="0.45">
      <c r="C1982" s="15"/>
      <c r="L1982" s="9"/>
    </row>
    <row r="1983" spans="3:12" x14ac:dyDescent="0.45">
      <c r="C1983" s="15"/>
      <c r="L1983" s="9"/>
    </row>
    <row r="1984" spans="3:12" x14ac:dyDescent="0.45">
      <c r="C1984" s="15"/>
      <c r="L1984" s="9"/>
    </row>
    <row r="1985" spans="3:12" x14ac:dyDescent="0.45">
      <c r="C1985" s="15"/>
      <c r="L1985" s="9"/>
    </row>
    <row r="1986" spans="3:12" x14ac:dyDescent="0.45">
      <c r="C1986" s="15"/>
      <c r="L1986" s="9"/>
    </row>
    <row r="1987" spans="3:12" x14ac:dyDescent="0.45">
      <c r="C1987" s="15"/>
      <c r="L1987" s="9"/>
    </row>
    <row r="1988" spans="3:12" x14ac:dyDescent="0.45">
      <c r="C1988" s="15"/>
      <c r="L1988" s="9"/>
    </row>
    <row r="1989" spans="3:12" x14ac:dyDescent="0.45">
      <c r="C1989" s="15"/>
      <c r="L1989" s="9"/>
    </row>
    <row r="1990" spans="3:12" x14ac:dyDescent="0.45">
      <c r="C1990" s="15"/>
      <c r="L1990" s="9"/>
    </row>
    <row r="1991" spans="3:12" x14ac:dyDescent="0.45">
      <c r="C1991" s="15"/>
      <c r="L1991" s="9"/>
    </row>
    <row r="1992" spans="3:12" x14ac:dyDescent="0.45">
      <c r="C1992" s="15"/>
      <c r="L1992" s="9"/>
    </row>
    <row r="1993" spans="3:12" x14ac:dyDescent="0.45">
      <c r="C1993" s="15"/>
      <c r="L1993" s="9"/>
    </row>
    <row r="1994" spans="3:12" x14ac:dyDescent="0.45">
      <c r="C1994" s="15"/>
      <c r="L1994" s="9"/>
    </row>
    <row r="1995" spans="3:12" x14ac:dyDescent="0.45">
      <c r="C1995" s="15"/>
      <c r="L1995" s="9"/>
    </row>
    <row r="1996" spans="3:12" x14ac:dyDescent="0.45">
      <c r="C1996" s="15"/>
      <c r="L1996" s="9"/>
    </row>
    <row r="1997" spans="3:12" x14ac:dyDescent="0.45">
      <c r="C1997" s="15"/>
      <c r="L1997" s="9"/>
    </row>
    <row r="1998" spans="3:12" x14ac:dyDescent="0.45">
      <c r="C1998" s="15"/>
      <c r="L1998" s="9"/>
    </row>
    <row r="1999" spans="3:12" x14ac:dyDescent="0.45">
      <c r="C1999" s="15"/>
      <c r="L1999" s="9"/>
    </row>
    <row r="2000" spans="3:12" x14ac:dyDescent="0.45">
      <c r="C2000" s="15"/>
      <c r="L2000" s="9"/>
    </row>
    <row r="2001" spans="3:12" x14ac:dyDescent="0.45">
      <c r="C2001" s="15"/>
      <c r="L2001" s="9"/>
    </row>
    <row r="2002" spans="3:12" x14ac:dyDescent="0.45">
      <c r="C2002" s="15"/>
      <c r="L2002" s="9"/>
    </row>
    <row r="2003" spans="3:12" x14ac:dyDescent="0.45">
      <c r="C2003" s="15"/>
      <c r="L2003" s="9"/>
    </row>
    <row r="2004" spans="3:12" x14ac:dyDescent="0.45">
      <c r="C2004" s="15"/>
      <c r="L2004" s="9"/>
    </row>
    <row r="2005" spans="3:12" x14ac:dyDescent="0.45">
      <c r="C2005" s="15"/>
      <c r="L2005" s="9"/>
    </row>
    <row r="2006" spans="3:12" x14ac:dyDescent="0.45">
      <c r="C2006" s="15"/>
      <c r="L2006" s="9"/>
    </row>
    <row r="2007" spans="3:12" x14ac:dyDescent="0.45">
      <c r="C2007" s="15"/>
      <c r="L2007" s="9"/>
    </row>
    <row r="2008" spans="3:12" x14ac:dyDescent="0.45">
      <c r="C2008" s="15"/>
      <c r="L2008" s="9"/>
    </row>
    <row r="2009" spans="3:12" x14ac:dyDescent="0.45">
      <c r="C2009" s="15"/>
      <c r="L2009" s="9"/>
    </row>
    <row r="2010" spans="3:12" x14ac:dyDescent="0.45">
      <c r="C2010" s="15"/>
      <c r="L2010" s="9"/>
    </row>
    <row r="2011" spans="3:12" x14ac:dyDescent="0.45">
      <c r="C2011" s="15"/>
      <c r="L2011" s="9"/>
    </row>
    <row r="2012" spans="3:12" x14ac:dyDescent="0.45">
      <c r="C2012" s="15"/>
      <c r="L2012" s="9"/>
    </row>
    <row r="2013" spans="3:12" x14ac:dyDescent="0.45">
      <c r="C2013" s="15"/>
      <c r="L2013" s="9"/>
    </row>
    <row r="2014" spans="3:12" x14ac:dyDescent="0.45">
      <c r="C2014" s="15"/>
      <c r="L2014" s="9"/>
    </row>
    <row r="2015" spans="3:12" x14ac:dyDescent="0.45">
      <c r="C2015" s="15"/>
      <c r="L2015" s="9"/>
    </row>
    <row r="2016" spans="3:12" x14ac:dyDescent="0.45">
      <c r="C2016" s="15"/>
      <c r="L2016" s="9"/>
    </row>
    <row r="2017" spans="3:12" x14ac:dyDescent="0.45">
      <c r="C2017" s="15"/>
      <c r="L2017" s="9"/>
    </row>
    <row r="2018" spans="3:12" x14ac:dyDescent="0.45">
      <c r="C2018" s="15"/>
      <c r="L2018" s="9"/>
    </row>
    <row r="2019" spans="3:12" x14ac:dyDescent="0.45">
      <c r="C2019" s="15"/>
      <c r="L2019" s="9"/>
    </row>
    <row r="2020" spans="3:12" x14ac:dyDescent="0.45">
      <c r="C2020" s="15"/>
      <c r="L2020" s="9"/>
    </row>
    <row r="2021" spans="3:12" x14ac:dyDescent="0.45">
      <c r="C2021" s="15"/>
      <c r="L2021" s="9"/>
    </row>
    <row r="2022" spans="3:12" x14ac:dyDescent="0.45">
      <c r="C2022" s="15"/>
      <c r="L2022" s="9"/>
    </row>
    <row r="2023" spans="3:12" x14ac:dyDescent="0.45">
      <c r="C2023" s="15"/>
      <c r="L2023" s="9"/>
    </row>
    <row r="2024" spans="3:12" x14ac:dyDescent="0.45">
      <c r="C2024" s="15"/>
      <c r="L2024" s="9"/>
    </row>
    <row r="2025" spans="3:12" x14ac:dyDescent="0.45">
      <c r="C2025" s="15"/>
      <c r="L2025" s="9"/>
    </row>
    <row r="2026" spans="3:12" x14ac:dyDescent="0.45">
      <c r="C2026" s="15"/>
      <c r="L2026" s="9"/>
    </row>
    <row r="2027" spans="3:12" x14ac:dyDescent="0.45">
      <c r="C2027" s="15"/>
      <c r="L2027" s="9"/>
    </row>
    <row r="2028" spans="3:12" x14ac:dyDescent="0.45">
      <c r="C2028" s="15"/>
      <c r="L2028" s="9"/>
    </row>
    <row r="2029" spans="3:12" x14ac:dyDescent="0.45">
      <c r="C2029" s="15"/>
      <c r="L2029" s="9"/>
    </row>
    <row r="2030" spans="3:12" x14ac:dyDescent="0.45">
      <c r="C2030" s="15"/>
      <c r="L2030" s="9"/>
    </row>
    <row r="2031" spans="3:12" x14ac:dyDescent="0.45">
      <c r="C2031" s="15"/>
      <c r="L2031" s="9"/>
    </row>
    <row r="2032" spans="3:12" x14ac:dyDescent="0.45">
      <c r="C2032" s="15"/>
      <c r="L2032" s="9"/>
    </row>
    <row r="2033" spans="3:12" x14ac:dyDescent="0.45">
      <c r="C2033" s="15"/>
      <c r="L2033" s="9"/>
    </row>
    <row r="2034" spans="3:12" x14ac:dyDescent="0.45">
      <c r="C2034" s="15"/>
      <c r="L2034" s="9"/>
    </row>
    <row r="2035" spans="3:12" x14ac:dyDescent="0.45">
      <c r="C2035" s="15"/>
      <c r="L2035" s="9"/>
    </row>
    <row r="2036" spans="3:12" x14ac:dyDescent="0.45">
      <c r="C2036" s="15"/>
      <c r="L2036" s="9"/>
    </row>
    <row r="2037" spans="3:12" x14ac:dyDescent="0.45">
      <c r="C2037" s="15"/>
      <c r="L2037" s="9"/>
    </row>
    <row r="2038" spans="3:12" x14ac:dyDescent="0.45">
      <c r="C2038" s="15"/>
      <c r="L2038" s="9"/>
    </row>
    <row r="2039" spans="3:12" x14ac:dyDescent="0.45">
      <c r="C2039" s="15"/>
      <c r="L2039" s="9"/>
    </row>
    <row r="2040" spans="3:12" x14ac:dyDescent="0.45">
      <c r="C2040" s="15"/>
      <c r="L2040" s="9"/>
    </row>
    <row r="2041" spans="3:12" x14ac:dyDescent="0.45">
      <c r="C2041" s="15"/>
      <c r="L2041" s="9"/>
    </row>
    <row r="2042" spans="3:12" x14ac:dyDescent="0.45">
      <c r="C2042" s="15"/>
      <c r="L2042" s="9"/>
    </row>
    <row r="2043" spans="3:12" x14ac:dyDescent="0.45">
      <c r="C2043" s="15"/>
      <c r="L2043" s="9"/>
    </row>
    <row r="2044" spans="3:12" x14ac:dyDescent="0.45">
      <c r="C2044" s="15"/>
      <c r="L2044" s="9"/>
    </row>
    <row r="2045" spans="3:12" x14ac:dyDescent="0.45">
      <c r="C2045" s="15"/>
      <c r="L2045" s="9"/>
    </row>
    <row r="2046" spans="3:12" x14ac:dyDescent="0.45">
      <c r="C2046" s="15"/>
      <c r="L2046" s="9"/>
    </row>
    <row r="2047" spans="3:12" x14ac:dyDescent="0.45">
      <c r="C2047" s="15"/>
      <c r="L2047" s="9"/>
    </row>
    <row r="2048" spans="3:12" x14ac:dyDescent="0.45">
      <c r="C2048" s="15"/>
      <c r="L2048" s="9"/>
    </row>
    <row r="2049" spans="3:12" x14ac:dyDescent="0.45">
      <c r="C2049" s="15"/>
      <c r="L2049" s="9"/>
    </row>
    <row r="2050" spans="3:12" x14ac:dyDescent="0.45">
      <c r="C2050" s="15"/>
      <c r="L2050" s="9"/>
    </row>
    <row r="2051" spans="3:12" x14ac:dyDescent="0.45">
      <c r="C2051" s="15"/>
      <c r="L2051" s="9"/>
    </row>
    <row r="2052" spans="3:12" x14ac:dyDescent="0.45">
      <c r="C2052" s="15"/>
      <c r="L2052" s="9"/>
    </row>
    <row r="2053" spans="3:12" x14ac:dyDescent="0.45">
      <c r="C2053" s="15"/>
      <c r="L2053" s="9"/>
    </row>
    <row r="2054" spans="3:12" x14ac:dyDescent="0.45">
      <c r="C2054" s="15"/>
      <c r="L2054" s="9"/>
    </row>
    <row r="2055" spans="3:12" x14ac:dyDescent="0.45">
      <c r="C2055" s="15"/>
      <c r="L2055" s="9"/>
    </row>
    <row r="2056" spans="3:12" x14ac:dyDescent="0.45">
      <c r="C2056" s="15"/>
      <c r="L2056" s="9"/>
    </row>
    <row r="2057" spans="3:12" x14ac:dyDescent="0.45">
      <c r="C2057" s="15"/>
      <c r="L2057" s="9"/>
    </row>
    <row r="2058" spans="3:12" x14ac:dyDescent="0.45">
      <c r="C2058" s="15"/>
      <c r="L2058" s="9"/>
    </row>
    <row r="2059" spans="3:12" x14ac:dyDescent="0.45">
      <c r="C2059" s="15"/>
      <c r="L2059" s="9"/>
    </row>
    <row r="2060" spans="3:12" x14ac:dyDescent="0.45">
      <c r="C2060" s="15"/>
      <c r="L2060" s="9"/>
    </row>
    <row r="2061" spans="3:12" x14ac:dyDescent="0.45">
      <c r="C2061" s="15"/>
      <c r="L2061" s="9"/>
    </row>
    <row r="2062" spans="3:12" x14ac:dyDescent="0.45">
      <c r="C2062" s="15"/>
      <c r="L2062" s="9"/>
    </row>
    <row r="2063" spans="3:12" x14ac:dyDescent="0.45">
      <c r="C2063" s="15"/>
      <c r="L2063" s="9"/>
    </row>
    <row r="2064" spans="3:12" x14ac:dyDescent="0.45">
      <c r="C2064" s="15"/>
      <c r="L2064" s="9"/>
    </row>
    <row r="2065" spans="3:12" x14ac:dyDescent="0.45">
      <c r="C2065" s="15"/>
      <c r="L2065" s="9"/>
    </row>
    <row r="2066" spans="3:12" x14ac:dyDescent="0.45">
      <c r="C2066" s="15"/>
      <c r="L2066" s="9"/>
    </row>
    <row r="2067" spans="3:12" x14ac:dyDescent="0.45">
      <c r="C2067" s="15"/>
      <c r="L2067" s="9"/>
    </row>
    <row r="2068" spans="3:12" x14ac:dyDescent="0.45">
      <c r="C2068" s="15"/>
      <c r="L2068" s="9"/>
    </row>
    <row r="2069" spans="3:12" x14ac:dyDescent="0.45">
      <c r="C2069" s="15"/>
      <c r="L2069" s="9"/>
    </row>
    <row r="2070" spans="3:12" x14ac:dyDescent="0.45">
      <c r="C2070" s="15"/>
      <c r="L2070" s="9"/>
    </row>
    <row r="2071" spans="3:12" x14ac:dyDescent="0.45">
      <c r="C2071" s="15"/>
      <c r="L2071" s="9"/>
    </row>
    <row r="2072" spans="3:12" x14ac:dyDescent="0.45">
      <c r="C2072" s="15"/>
      <c r="L2072" s="9"/>
    </row>
    <row r="2073" spans="3:12" x14ac:dyDescent="0.45">
      <c r="C2073" s="15"/>
      <c r="L2073" s="9"/>
    </row>
    <row r="2074" spans="3:12" x14ac:dyDescent="0.45">
      <c r="C2074" s="15"/>
      <c r="L2074" s="9"/>
    </row>
    <row r="2075" spans="3:12" x14ac:dyDescent="0.45">
      <c r="C2075" s="15"/>
      <c r="L2075" s="9"/>
    </row>
    <row r="2076" spans="3:12" x14ac:dyDescent="0.45">
      <c r="C2076" s="15"/>
      <c r="L2076" s="9"/>
    </row>
    <row r="2077" spans="3:12" x14ac:dyDescent="0.45">
      <c r="C2077" s="15"/>
      <c r="L2077" s="9"/>
    </row>
    <row r="2078" spans="3:12" x14ac:dyDescent="0.45">
      <c r="C2078" s="15"/>
      <c r="L2078" s="9"/>
    </row>
    <row r="2079" spans="3:12" x14ac:dyDescent="0.45">
      <c r="C2079" s="15"/>
      <c r="L2079" s="9"/>
    </row>
    <row r="2080" spans="3:12" x14ac:dyDescent="0.45">
      <c r="C2080" s="15"/>
      <c r="L2080" s="9"/>
    </row>
    <row r="2081" spans="3:12" x14ac:dyDescent="0.45">
      <c r="C2081" s="15"/>
      <c r="L2081" s="9"/>
    </row>
    <row r="2082" spans="3:12" x14ac:dyDescent="0.45">
      <c r="C2082" s="15"/>
      <c r="L2082" s="9"/>
    </row>
    <row r="2083" spans="3:12" x14ac:dyDescent="0.45">
      <c r="C2083" s="15"/>
      <c r="L2083" s="9"/>
    </row>
    <row r="2084" spans="3:12" x14ac:dyDescent="0.45">
      <c r="C2084" s="15"/>
      <c r="L2084" s="9"/>
    </row>
    <row r="2085" spans="3:12" x14ac:dyDescent="0.45">
      <c r="C2085" s="15"/>
      <c r="L2085" s="9"/>
    </row>
    <row r="2086" spans="3:12" x14ac:dyDescent="0.45">
      <c r="C2086" s="15"/>
      <c r="L2086" s="9"/>
    </row>
    <row r="2087" spans="3:12" x14ac:dyDescent="0.45">
      <c r="C2087" s="15"/>
      <c r="L2087" s="9"/>
    </row>
    <row r="2088" spans="3:12" x14ac:dyDescent="0.45">
      <c r="C2088" s="15"/>
      <c r="L2088" s="9"/>
    </row>
    <row r="2089" spans="3:12" x14ac:dyDescent="0.45">
      <c r="C2089" s="15"/>
      <c r="L2089" s="9"/>
    </row>
    <row r="2090" spans="3:12" x14ac:dyDescent="0.45">
      <c r="C2090" s="15"/>
      <c r="L2090" s="9"/>
    </row>
    <row r="2091" spans="3:12" x14ac:dyDescent="0.45">
      <c r="C2091" s="15"/>
      <c r="L2091" s="9"/>
    </row>
    <row r="2092" spans="3:12" x14ac:dyDescent="0.45">
      <c r="C2092" s="15"/>
      <c r="L2092" s="9"/>
    </row>
    <row r="2093" spans="3:12" x14ac:dyDescent="0.45">
      <c r="C2093" s="15"/>
      <c r="L2093" s="9"/>
    </row>
    <row r="2094" spans="3:12" x14ac:dyDescent="0.45">
      <c r="C2094" s="15"/>
      <c r="L2094" s="9"/>
    </row>
    <row r="2095" spans="3:12" x14ac:dyDescent="0.45">
      <c r="C2095" s="15"/>
      <c r="L2095" s="9"/>
    </row>
    <row r="2096" spans="3:12" x14ac:dyDescent="0.45">
      <c r="C2096" s="15"/>
      <c r="L2096" s="9"/>
    </row>
    <row r="2097" spans="3:12" x14ac:dyDescent="0.45">
      <c r="C2097" s="15"/>
      <c r="L2097" s="9"/>
    </row>
    <row r="2098" spans="3:12" x14ac:dyDescent="0.45">
      <c r="C2098" s="15"/>
      <c r="L2098" s="9"/>
    </row>
    <row r="2099" spans="3:12" x14ac:dyDescent="0.45">
      <c r="C2099" s="15"/>
      <c r="L2099" s="9"/>
    </row>
    <row r="2100" spans="3:12" x14ac:dyDescent="0.45">
      <c r="C2100" s="15"/>
      <c r="L2100" s="9"/>
    </row>
    <row r="2101" spans="3:12" x14ac:dyDescent="0.45">
      <c r="C2101" s="15"/>
      <c r="L2101" s="9"/>
    </row>
    <row r="2102" spans="3:12" x14ac:dyDescent="0.45">
      <c r="C2102" s="15"/>
      <c r="L2102" s="9"/>
    </row>
    <row r="2103" spans="3:12" x14ac:dyDescent="0.45">
      <c r="C2103" s="15"/>
      <c r="L2103" s="9"/>
    </row>
    <row r="2104" spans="3:12" x14ac:dyDescent="0.45">
      <c r="C2104" s="15"/>
      <c r="L2104" s="9"/>
    </row>
    <row r="2105" spans="3:12" x14ac:dyDescent="0.45">
      <c r="C2105" s="15"/>
      <c r="L2105" s="9"/>
    </row>
    <row r="2106" spans="3:12" x14ac:dyDescent="0.45">
      <c r="C2106" s="15"/>
      <c r="L2106" s="9"/>
    </row>
    <row r="2107" spans="3:12" x14ac:dyDescent="0.45">
      <c r="C2107" s="15"/>
      <c r="L2107" s="9"/>
    </row>
    <row r="2108" spans="3:12" x14ac:dyDescent="0.45">
      <c r="C2108" s="15"/>
      <c r="L2108" s="9"/>
    </row>
    <row r="2109" spans="3:12" x14ac:dyDescent="0.45">
      <c r="C2109" s="15"/>
      <c r="L2109" s="9"/>
    </row>
    <row r="2110" spans="3:12" x14ac:dyDescent="0.45">
      <c r="C2110" s="15"/>
      <c r="L2110" s="9"/>
    </row>
    <row r="2111" spans="3:12" x14ac:dyDescent="0.45">
      <c r="C2111" s="15"/>
      <c r="L2111" s="9"/>
    </row>
    <row r="2112" spans="3:12" x14ac:dyDescent="0.45">
      <c r="C2112" s="15"/>
      <c r="L2112" s="9"/>
    </row>
    <row r="2113" spans="3:12" x14ac:dyDescent="0.45">
      <c r="C2113" s="15"/>
      <c r="L2113" s="9"/>
    </row>
    <row r="2114" spans="3:12" x14ac:dyDescent="0.45">
      <c r="C2114" s="15"/>
      <c r="L2114" s="9"/>
    </row>
    <row r="2115" spans="3:12" x14ac:dyDescent="0.45">
      <c r="C2115" s="15"/>
      <c r="L2115" s="9"/>
    </row>
    <row r="2116" spans="3:12" x14ac:dyDescent="0.45">
      <c r="C2116" s="15"/>
      <c r="L2116" s="9"/>
    </row>
    <row r="2117" spans="3:12" x14ac:dyDescent="0.45">
      <c r="C2117" s="15"/>
      <c r="L2117" s="9"/>
    </row>
    <row r="2118" spans="3:12" x14ac:dyDescent="0.45">
      <c r="C2118" s="15"/>
      <c r="L2118" s="9"/>
    </row>
    <row r="2119" spans="3:12" x14ac:dyDescent="0.45">
      <c r="C2119" s="15"/>
      <c r="L2119" s="9"/>
    </row>
    <row r="2120" spans="3:12" x14ac:dyDescent="0.45">
      <c r="C2120" s="15"/>
      <c r="L2120" s="9"/>
    </row>
    <row r="2121" spans="3:12" x14ac:dyDescent="0.45">
      <c r="C2121" s="15"/>
      <c r="L2121" s="9"/>
    </row>
    <row r="2122" spans="3:12" x14ac:dyDescent="0.45">
      <c r="C2122" s="15"/>
      <c r="L2122" s="9"/>
    </row>
    <row r="2123" spans="3:12" x14ac:dyDescent="0.45">
      <c r="C2123" s="15"/>
      <c r="L2123" s="9"/>
    </row>
    <row r="2124" spans="3:12" x14ac:dyDescent="0.45">
      <c r="C2124" s="15"/>
      <c r="L2124" s="9"/>
    </row>
    <row r="2125" spans="3:12" x14ac:dyDescent="0.45">
      <c r="C2125" s="15"/>
      <c r="L2125" s="9"/>
    </row>
    <row r="2126" spans="3:12" x14ac:dyDescent="0.45">
      <c r="C2126" s="15"/>
      <c r="L2126" s="9"/>
    </row>
    <row r="2127" spans="3:12" x14ac:dyDescent="0.45">
      <c r="C2127" s="15"/>
      <c r="L2127" s="9"/>
    </row>
    <row r="2128" spans="3:12" x14ac:dyDescent="0.45">
      <c r="C2128" s="15"/>
      <c r="L2128" s="9"/>
    </row>
    <row r="2129" spans="3:12" x14ac:dyDescent="0.45">
      <c r="C2129" s="15"/>
      <c r="L2129" s="9"/>
    </row>
    <row r="2130" spans="3:12" x14ac:dyDescent="0.45">
      <c r="C2130" s="15"/>
      <c r="L2130" s="9"/>
    </row>
    <row r="2131" spans="3:12" x14ac:dyDescent="0.45">
      <c r="C2131" s="15"/>
      <c r="L2131" s="9"/>
    </row>
    <row r="2132" spans="3:12" x14ac:dyDescent="0.45">
      <c r="C2132" s="15"/>
      <c r="L2132" s="9"/>
    </row>
    <row r="2133" spans="3:12" x14ac:dyDescent="0.45">
      <c r="C2133" s="15"/>
      <c r="L2133" s="9"/>
    </row>
    <row r="2134" spans="3:12" x14ac:dyDescent="0.45">
      <c r="C2134" s="15"/>
      <c r="L2134" s="9"/>
    </row>
    <row r="2135" spans="3:12" x14ac:dyDescent="0.45">
      <c r="C2135" s="15"/>
      <c r="L2135" s="9"/>
    </row>
    <row r="2136" spans="3:12" x14ac:dyDescent="0.45">
      <c r="C2136" s="15"/>
      <c r="L2136" s="9"/>
    </row>
    <row r="2137" spans="3:12" x14ac:dyDescent="0.45">
      <c r="C2137" s="15"/>
      <c r="L2137" s="9"/>
    </row>
    <row r="2138" spans="3:12" x14ac:dyDescent="0.45">
      <c r="C2138" s="15"/>
      <c r="L2138" s="9"/>
    </row>
    <row r="2139" spans="3:12" x14ac:dyDescent="0.45">
      <c r="C2139" s="15"/>
      <c r="L2139" s="9"/>
    </row>
    <row r="2140" spans="3:12" x14ac:dyDescent="0.45">
      <c r="C2140" s="15"/>
      <c r="L2140" s="9"/>
    </row>
    <row r="2141" spans="3:12" x14ac:dyDescent="0.45">
      <c r="C2141" s="15"/>
      <c r="L2141" s="9"/>
    </row>
    <row r="2142" spans="3:12" x14ac:dyDescent="0.45">
      <c r="C2142" s="15"/>
      <c r="L2142" s="9"/>
    </row>
    <row r="2143" spans="3:12" x14ac:dyDescent="0.45">
      <c r="C2143" s="15"/>
      <c r="L2143" s="9"/>
    </row>
    <row r="2144" spans="3:12" x14ac:dyDescent="0.45">
      <c r="C2144" s="15"/>
      <c r="L2144" s="9"/>
    </row>
    <row r="2145" spans="3:12" x14ac:dyDescent="0.45">
      <c r="C2145" s="15"/>
      <c r="L2145" s="9"/>
    </row>
    <row r="2146" spans="3:12" x14ac:dyDescent="0.45">
      <c r="C2146" s="15"/>
      <c r="L2146" s="9"/>
    </row>
    <row r="2147" spans="3:12" x14ac:dyDescent="0.45">
      <c r="C2147" s="15"/>
      <c r="L2147" s="9"/>
    </row>
    <row r="2148" spans="3:12" x14ac:dyDescent="0.45">
      <c r="C2148" s="15"/>
      <c r="L2148" s="9"/>
    </row>
    <row r="2149" spans="3:12" x14ac:dyDescent="0.45">
      <c r="C2149" s="15"/>
      <c r="L2149" s="9"/>
    </row>
    <row r="2150" spans="3:12" x14ac:dyDescent="0.45">
      <c r="C2150" s="15"/>
      <c r="L2150" s="9"/>
    </row>
    <row r="2151" spans="3:12" x14ac:dyDescent="0.45">
      <c r="C2151" s="15"/>
      <c r="L2151" s="9"/>
    </row>
    <row r="2152" spans="3:12" x14ac:dyDescent="0.45">
      <c r="C2152" s="15"/>
      <c r="L2152" s="9"/>
    </row>
    <row r="2153" spans="3:12" x14ac:dyDescent="0.45">
      <c r="C2153" s="15"/>
      <c r="L2153" s="9"/>
    </row>
    <row r="2154" spans="3:12" x14ac:dyDescent="0.45">
      <c r="C2154" s="15"/>
      <c r="L2154" s="9"/>
    </row>
    <row r="2155" spans="3:12" x14ac:dyDescent="0.45">
      <c r="C2155" s="15"/>
      <c r="L2155" s="9"/>
    </row>
    <row r="2156" spans="3:12" x14ac:dyDescent="0.45">
      <c r="C2156" s="15"/>
      <c r="L2156" s="9"/>
    </row>
    <row r="2157" spans="3:12" x14ac:dyDescent="0.45">
      <c r="C2157" s="15"/>
      <c r="L2157" s="9"/>
    </row>
    <row r="2158" spans="3:12" x14ac:dyDescent="0.45">
      <c r="C2158" s="15"/>
      <c r="L2158" s="9"/>
    </row>
    <row r="2159" spans="3:12" x14ac:dyDescent="0.45">
      <c r="C2159" s="15"/>
      <c r="L2159" s="9"/>
    </row>
    <row r="2160" spans="3:12" x14ac:dyDescent="0.45">
      <c r="C2160" s="15"/>
      <c r="L2160" s="9"/>
    </row>
    <row r="2161" spans="3:12" x14ac:dyDescent="0.45">
      <c r="C2161" s="15"/>
      <c r="L2161" s="9"/>
    </row>
    <row r="2162" spans="3:12" x14ac:dyDescent="0.45">
      <c r="C2162" s="15"/>
      <c r="L2162" s="9"/>
    </row>
    <row r="2163" spans="3:12" x14ac:dyDescent="0.45">
      <c r="C2163" s="15"/>
      <c r="L2163" s="9"/>
    </row>
    <row r="2164" spans="3:12" x14ac:dyDescent="0.45">
      <c r="C2164" s="15"/>
      <c r="L2164" s="9"/>
    </row>
    <row r="2165" spans="3:12" x14ac:dyDescent="0.45">
      <c r="C2165" s="15"/>
      <c r="L2165" s="9"/>
    </row>
    <row r="2166" spans="3:12" x14ac:dyDescent="0.45">
      <c r="C2166" s="15"/>
      <c r="L2166" s="9"/>
    </row>
    <row r="2167" spans="3:12" x14ac:dyDescent="0.45">
      <c r="C2167" s="15"/>
      <c r="L2167" s="9"/>
    </row>
    <row r="2168" spans="3:12" x14ac:dyDescent="0.45">
      <c r="C2168" s="15"/>
      <c r="L2168" s="9"/>
    </row>
    <row r="2169" spans="3:12" x14ac:dyDescent="0.45">
      <c r="C2169" s="15"/>
      <c r="L2169" s="9"/>
    </row>
    <row r="2170" spans="3:12" x14ac:dyDescent="0.45">
      <c r="C2170" s="15"/>
      <c r="L2170" s="9"/>
    </row>
    <row r="2171" spans="3:12" x14ac:dyDescent="0.45">
      <c r="C2171" s="15"/>
      <c r="L2171" s="9"/>
    </row>
    <row r="2172" spans="3:12" x14ac:dyDescent="0.45">
      <c r="C2172" s="15"/>
      <c r="L2172" s="9"/>
    </row>
    <row r="2173" spans="3:12" x14ac:dyDescent="0.45">
      <c r="C2173" s="15"/>
      <c r="L2173" s="9"/>
    </row>
    <row r="2174" spans="3:12" x14ac:dyDescent="0.45">
      <c r="C2174" s="15"/>
      <c r="L2174" s="9"/>
    </row>
    <row r="2175" spans="3:12" x14ac:dyDescent="0.45">
      <c r="C2175" s="15"/>
      <c r="L2175" s="9"/>
    </row>
    <row r="2176" spans="3:12" x14ac:dyDescent="0.45">
      <c r="C2176" s="15"/>
      <c r="L2176" s="9"/>
    </row>
    <row r="2177" spans="3:12" x14ac:dyDescent="0.45">
      <c r="C2177" s="15"/>
      <c r="L2177" s="9"/>
    </row>
    <row r="2178" spans="3:12" x14ac:dyDescent="0.45">
      <c r="C2178" s="15"/>
      <c r="L2178" s="9"/>
    </row>
    <row r="2179" spans="3:12" x14ac:dyDescent="0.45">
      <c r="C2179" s="15"/>
      <c r="L2179" s="9"/>
    </row>
    <row r="2180" spans="3:12" x14ac:dyDescent="0.45">
      <c r="C2180" s="15"/>
      <c r="L2180" s="9"/>
    </row>
    <row r="2181" spans="3:12" x14ac:dyDescent="0.45">
      <c r="C2181" s="15"/>
      <c r="L2181" s="9"/>
    </row>
    <row r="2182" spans="3:12" x14ac:dyDescent="0.45">
      <c r="C2182" s="15"/>
      <c r="L2182" s="9"/>
    </row>
    <row r="2183" spans="3:12" x14ac:dyDescent="0.45">
      <c r="C2183" s="15"/>
      <c r="L2183" s="9"/>
    </row>
    <row r="2184" spans="3:12" x14ac:dyDescent="0.45">
      <c r="C2184" s="15"/>
      <c r="L2184" s="9"/>
    </row>
    <row r="2185" spans="3:12" x14ac:dyDescent="0.45">
      <c r="C2185" s="15"/>
      <c r="L2185" s="9"/>
    </row>
    <row r="2186" spans="3:12" x14ac:dyDescent="0.45">
      <c r="C2186" s="15"/>
      <c r="L2186" s="9"/>
    </row>
    <row r="2187" spans="3:12" x14ac:dyDescent="0.45">
      <c r="C2187" s="15"/>
      <c r="L2187" s="9"/>
    </row>
    <row r="2188" spans="3:12" x14ac:dyDescent="0.45">
      <c r="C2188" s="15"/>
      <c r="L2188" s="9"/>
    </row>
    <row r="2189" spans="3:12" x14ac:dyDescent="0.45">
      <c r="C2189" s="15"/>
      <c r="L2189" s="9"/>
    </row>
    <row r="2190" spans="3:12" x14ac:dyDescent="0.45">
      <c r="C2190" s="15"/>
      <c r="L2190" s="9"/>
    </row>
    <row r="2191" spans="3:12" x14ac:dyDescent="0.45">
      <c r="C2191" s="15"/>
      <c r="L2191" s="9"/>
    </row>
    <row r="2192" spans="3:12" x14ac:dyDescent="0.45">
      <c r="C2192" s="15"/>
      <c r="L2192" s="9"/>
    </row>
    <row r="2193" spans="3:12" x14ac:dyDescent="0.45">
      <c r="C2193" s="15"/>
      <c r="L2193" s="9"/>
    </row>
    <row r="2194" spans="3:12" x14ac:dyDescent="0.45">
      <c r="C2194" s="15"/>
      <c r="L2194" s="9"/>
    </row>
    <row r="2195" spans="3:12" x14ac:dyDescent="0.45">
      <c r="C2195" s="15"/>
      <c r="L2195" s="9"/>
    </row>
    <row r="2196" spans="3:12" x14ac:dyDescent="0.45">
      <c r="C2196" s="15"/>
      <c r="L2196" s="9"/>
    </row>
    <row r="2197" spans="3:12" x14ac:dyDescent="0.45">
      <c r="C2197" s="15"/>
      <c r="L2197" s="9"/>
    </row>
    <row r="2198" spans="3:12" x14ac:dyDescent="0.45">
      <c r="C2198" s="15"/>
      <c r="L2198" s="9"/>
    </row>
    <row r="2199" spans="3:12" x14ac:dyDescent="0.45">
      <c r="C2199" s="15"/>
      <c r="L2199" s="9"/>
    </row>
    <row r="2200" spans="3:12" x14ac:dyDescent="0.45">
      <c r="C2200" s="15"/>
      <c r="L2200" s="9"/>
    </row>
    <row r="2201" spans="3:12" x14ac:dyDescent="0.45">
      <c r="C2201" s="15"/>
      <c r="L2201" s="9"/>
    </row>
    <row r="2202" spans="3:12" x14ac:dyDescent="0.45">
      <c r="C2202" s="15"/>
      <c r="L2202" s="9"/>
    </row>
    <row r="2203" spans="3:12" x14ac:dyDescent="0.45">
      <c r="C2203" s="15"/>
      <c r="L2203" s="9"/>
    </row>
    <row r="2204" spans="3:12" x14ac:dyDescent="0.45">
      <c r="C2204" s="15"/>
      <c r="L2204" s="9"/>
    </row>
    <row r="2205" spans="3:12" x14ac:dyDescent="0.45">
      <c r="C2205" s="15"/>
      <c r="L2205" s="9"/>
    </row>
    <row r="2206" spans="3:12" x14ac:dyDescent="0.45">
      <c r="C2206" s="15"/>
      <c r="L2206" s="9"/>
    </row>
    <row r="2207" spans="3:12" x14ac:dyDescent="0.45">
      <c r="C2207" s="15"/>
      <c r="L2207" s="9"/>
    </row>
    <row r="2208" spans="3:12" x14ac:dyDescent="0.45">
      <c r="C2208" s="15"/>
      <c r="L2208" s="9"/>
    </row>
    <row r="2209" spans="3:12" x14ac:dyDescent="0.45">
      <c r="C2209" s="15"/>
      <c r="L2209" s="9"/>
    </row>
    <row r="2210" spans="3:12" x14ac:dyDescent="0.45">
      <c r="C2210" s="15"/>
      <c r="L2210" s="9"/>
    </row>
    <row r="2211" spans="3:12" x14ac:dyDescent="0.45">
      <c r="C2211" s="15"/>
      <c r="L2211" s="9"/>
    </row>
    <row r="2212" spans="3:12" x14ac:dyDescent="0.45">
      <c r="C2212" s="15"/>
      <c r="L2212" s="9"/>
    </row>
    <row r="2213" spans="3:12" x14ac:dyDescent="0.45">
      <c r="C2213" s="15"/>
      <c r="L2213" s="9"/>
    </row>
    <row r="2214" spans="3:12" x14ac:dyDescent="0.45">
      <c r="C2214" s="15"/>
      <c r="L2214" s="9"/>
    </row>
    <row r="2215" spans="3:12" x14ac:dyDescent="0.45">
      <c r="C2215" s="15"/>
      <c r="L2215" s="9"/>
    </row>
    <row r="2216" spans="3:12" x14ac:dyDescent="0.45">
      <c r="C2216" s="15"/>
      <c r="L2216" s="9"/>
    </row>
    <row r="2217" spans="3:12" x14ac:dyDescent="0.45">
      <c r="C2217" s="15"/>
      <c r="L2217" s="9"/>
    </row>
    <row r="2218" spans="3:12" x14ac:dyDescent="0.45">
      <c r="C2218" s="15"/>
      <c r="L2218" s="9"/>
    </row>
    <row r="2219" spans="3:12" x14ac:dyDescent="0.45">
      <c r="C2219" s="15"/>
      <c r="L2219" s="9"/>
    </row>
    <row r="2220" spans="3:12" x14ac:dyDescent="0.45">
      <c r="C2220" s="15"/>
      <c r="L2220" s="9"/>
    </row>
    <row r="2221" spans="3:12" x14ac:dyDescent="0.45">
      <c r="C2221" s="15"/>
      <c r="L2221" s="9"/>
    </row>
    <row r="2222" spans="3:12" x14ac:dyDescent="0.45">
      <c r="C2222" s="15"/>
      <c r="L2222" s="9"/>
    </row>
    <row r="2223" spans="3:12" x14ac:dyDescent="0.45">
      <c r="C2223" s="15"/>
      <c r="L2223" s="9"/>
    </row>
    <row r="2224" spans="3:12" x14ac:dyDescent="0.45">
      <c r="C2224" s="15"/>
      <c r="L2224" s="9"/>
    </row>
    <row r="2225" spans="3:12" x14ac:dyDescent="0.45">
      <c r="C2225" s="15"/>
      <c r="L2225" s="9"/>
    </row>
    <row r="2226" spans="3:12" x14ac:dyDescent="0.45">
      <c r="C2226" s="15"/>
      <c r="L2226" s="9"/>
    </row>
    <row r="2227" spans="3:12" x14ac:dyDescent="0.45">
      <c r="C2227" s="15"/>
      <c r="L2227" s="9"/>
    </row>
    <row r="2228" spans="3:12" x14ac:dyDescent="0.45">
      <c r="C2228" s="15"/>
      <c r="L2228" s="9"/>
    </row>
    <row r="2229" spans="3:12" x14ac:dyDescent="0.45">
      <c r="C2229" s="15"/>
      <c r="L2229" s="9"/>
    </row>
    <row r="2230" spans="3:12" x14ac:dyDescent="0.45">
      <c r="C2230" s="15"/>
      <c r="L2230" s="9"/>
    </row>
    <row r="2231" spans="3:12" x14ac:dyDescent="0.45">
      <c r="C2231" s="15"/>
      <c r="L2231" s="9"/>
    </row>
    <row r="2232" spans="3:12" x14ac:dyDescent="0.45">
      <c r="C2232" s="15"/>
      <c r="L2232" s="9"/>
    </row>
    <row r="2233" spans="3:12" x14ac:dyDescent="0.45">
      <c r="C2233" s="15"/>
      <c r="L2233" s="9"/>
    </row>
    <row r="2234" spans="3:12" x14ac:dyDescent="0.45">
      <c r="C2234" s="15"/>
      <c r="L2234" s="9"/>
    </row>
    <row r="2235" spans="3:12" x14ac:dyDescent="0.45">
      <c r="C2235" s="15"/>
      <c r="L2235" s="9"/>
    </row>
    <row r="2236" spans="3:12" x14ac:dyDescent="0.45">
      <c r="C2236" s="15"/>
      <c r="L2236" s="9"/>
    </row>
    <row r="2237" spans="3:12" x14ac:dyDescent="0.45">
      <c r="C2237" s="15"/>
      <c r="L2237" s="9"/>
    </row>
    <row r="2238" spans="3:12" x14ac:dyDescent="0.45">
      <c r="C2238" s="15"/>
      <c r="L2238" s="9"/>
    </row>
    <row r="2239" spans="3:12" x14ac:dyDescent="0.45">
      <c r="C2239" s="15"/>
      <c r="L2239" s="9"/>
    </row>
    <row r="2240" spans="3:12" x14ac:dyDescent="0.45">
      <c r="C2240" s="15"/>
      <c r="L2240" s="9"/>
    </row>
    <row r="2241" spans="3:12" x14ac:dyDescent="0.45">
      <c r="C2241" s="15"/>
      <c r="L2241" s="9"/>
    </row>
    <row r="2242" spans="3:12" x14ac:dyDescent="0.45">
      <c r="C2242" s="15"/>
      <c r="L2242" s="9"/>
    </row>
    <row r="2243" spans="3:12" x14ac:dyDescent="0.45">
      <c r="C2243" s="15"/>
      <c r="L2243" s="9"/>
    </row>
    <row r="2244" spans="3:12" x14ac:dyDescent="0.45">
      <c r="C2244" s="15"/>
      <c r="L2244" s="9"/>
    </row>
    <row r="2245" spans="3:12" x14ac:dyDescent="0.45">
      <c r="C2245" s="15"/>
      <c r="L2245" s="9"/>
    </row>
    <row r="2246" spans="3:12" x14ac:dyDescent="0.45">
      <c r="C2246" s="15"/>
      <c r="L2246" s="9"/>
    </row>
    <row r="2247" spans="3:12" x14ac:dyDescent="0.45">
      <c r="C2247" s="15"/>
      <c r="L2247" s="9"/>
    </row>
    <row r="2248" spans="3:12" x14ac:dyDescent="0.45">
      <c r="C2248" s="15"/>
      <c r="L2248" s="9"/>
    </row>
    <row r="2249" spans="3:12" x14ac:dyDescent="0.45">
      <c r="C2249" s="15"/>
      <c r="L2249" s="9"/>
    </row>
    <row r="2250" spans="3:12" x14ac:dyDescent="0.45">
      <c r="C2250" s="15"/>
      <c r="L2250" s="9"/>
    </row>
    <row r="2251" spans="3:12" x14ac:dyDescent="0.45">
      <c r="C2251" s="15"/>
      <c r="L2251" s="9"/>
    </row>
    <row r="2252" spans="3:12" x14ac:dyDescent="0.45">
      <c r="C2252" s="15"/>
      <c r="L2252" s="9"/>
    </row>
    <row r="2253" spans="3:12" x14ac:dyDescent="0.45">
      <c r="C2253" s="15"/>
      <c r="L2253" s="9"/>
    </row>
    <row r="2254" spans="3:12" x14ac:dyDescent="0.45">
      <c r="C2254" s="15"/>
      <c r="L2254" s="9"/>
    </row>
    <row r="2255" spans="3:12" x14ac:dyDescent="0.45">
      <c r="C2255" s="15"/>
      <c r="L2255" s="9"/>
    </row>
    <row r="2256" spans="3:12" x14ac:dyDescent="0.45">
      <c r="C2256" s="15"/>
      <c r="L2256" s="9"/>
    </row>
    <row r="2257" spans="3:12" x14ac:dyDescent="0.45">
      <c r="C2257" s="15"/>
      <c r="L2257" s="9"/>
    </row>
    <row r="2258" spans="3:12" x14ac:dyDescent="0.45">
      <c r="C2258" s="15"/>
      <c r="L2258" s="9"/>
    </row>
    <row r="2259" spans="3:12" x14ac:dyDescent="0.45">
      <c r="C2259" s="15"/>
      <c r="L2259" s="9"/>
    </row>
    <row r="2260" spans="3:12" x14ac:dyDescent="0.45">
      <c r="C2260" s="15"/>
      <c r="L2260" s="9"/>
    </row>
    <row r="2261" spans="3:12" x14ac:dyDescent="0.45">
      <c r="C2261" s="15"/>
      <c r="L2261" s="9"/>
    </row>
    <row r="2262" spans="3:12" x14ac:dyDescent="0.45">
      <c r="C2262" s="15"/>
      <c r="L2262" s="9"/>
    </row>
    <row r="2263" spans="3:12" x14ac:dyDescent="0.45">
      <c r="C2263" s="15"/>
      <c r="L2263" s="9"/>
    </row>
    <row r="2264" spans="3:12" x14ac:dyDescent="0.45">
      <c r="C2264" s="15"/>
      <c r="L2264" s="9"/>
    </row>
    <row r="2265" spans="3:12" x14ac:dyDescent="0.45">
      <c r="C2265" s="15"/>
      <c r="L2265" s="9"/>
    </row>
    <row r="2266" spans="3:12" x14ac:dyDescent="0.45">
      <c r="C2266" s="15"/>
      <c r="L2266" s="9"/>
    </row>
    <row r="2267" spans="3:12" x14ac:dyDescent="0.45">
      <c r="C2267" s="15"/>
      <c r="L2267" s="9"/>
    </row>
    <row r="2268" spans="3:12" x14ac:dyDescent="0.45">
      <c r="C2268" s="15"/>
      <c r="L2268" s="9"/>
    </row>
    <row r="2269" spans="3:12" x14ac:dyDescent="0.45">
      <c r="C2269" s="15"/>
      <c r="L2269" s="9"/>
    </row>
    <row r="2270" spans="3:12" x14ac:dyDescent="0.45">
      <c r="C2270" s="15"/>
      <c r="L2270" s="9"/>
    </row>
    <row r="2271" spans="3:12" x14ac:dyDescent="0.45">
      <c r="C2271" s="15"/>
      <c r="L2271" s="9"/>
    </row>
    <row r="2272" spans="3:12" x14ac:dyDescent="0.45">
      <c r="C2272" s="15"/>
      <c r="L2272" s="9"/>
    </row>
    <row r="2273" spans="3:12" x14ac:dyDescent="0.45">
      <c r="C2273" s="15"/>
      <c r="L2273" s="9"/>
    </row>
    <row r="2274" spans="3:12" x14ac:dyDescent="0.45">
      <c r="C2274" s="15"/>
      <c r="L2274" s="9"/>
    </row>
    <row r="2275" spans="3:12" x14ac:dyDescent="0.45">
      <c r="C2275" s="15"/>
      <c r="L2275" s="9"/>
    </row>
    <row r="2276" spans="3:12" x14ac:dyDescent="0.45">
      <c r="C2276" s="15"/>
      <c r="L2276" s="9"/>
    </row>
    <row r="2277" spans="3:12" x14ac:dyDescent="0.45">
      <c r="C2277" s="15"/>
      <c r="L2277" s="9"/>
    </row>
    <row r="2278" spans="3:12" x14ac:dyDescent="0.45">
      <c r="C2278" s="15"/>
      <c r="L2278" s="9"/>
    </row>
    <row r="2279" spans="3:12" x14ac:dyDescent="0.45">
      <c r="C2279" s="15"/>
      <c r="L2279" s="9"/>
    </row>
    <row r="2280" spans="3:12" x14ac:dyDescent="0.45">
      <c r="C2280" s="15"/>
      <c r="L2280" s="9"/>
    </row>
    <row r="2281" spans="3:12" x14ac:dyDescent="0.45">
      <c r="C2281" s="15"/>
      <c r="L2281" s="9"/>
    </row>
    <row r="2282" spans="3:12" x14ac:dyDescent="0.45">
      <c r="C2282" s="15"/>
      <c r="L2282" s="9"/>
    </row>
    <row r="2283" spans="3:12" x14ac:dyDescent="0.45">
      <c r="C2283" s="15"/>
      <c r="L2283" s="9"/>
    </row>
    <row r="2284" spans="3:12" x14ac:dyDescent="0.45">
      <c r="C2284" s="15"/>
      <c r="L2284" s="9"/>
    </row>
    <row r="2285" spans="3:12" x14ac:dyDescent="0.45">
      <c r="C2285" s="15"/>
      <c r="L2285" s="9"/>
    </row>
    <row r="2286" spans="3:12" x14ac:dyDescent="0.45">
      <c r="C2286" s="15"/>
      <c r="L2286" s="9"/>
    </row>
    <row r="2287" spans="3:12" x14ac:dyDescent="0.45">
      <c r="C2287" s="15"/>
      <c r="L2287" s="9"/>
    </row>
    <row r="2288" spans="3:12" x14ac:dyDescent="0.45">
      <c r="C2288" s="15"/>
      <c r="L2288" s="9"/>
    </row>
    <row r="2289" spans="3:12" x14ac:dyDescent="0.45">
      <c r="C2289" s="15"/>
      <c r="L2289" s="9"/>
    </row>
    <row r="2290" spans="3:12" x14ac:dyDescent="0.45">
      <c r="C2290" s="15"/>
      <c r="L2290" s="9"/>
    </row>
    <row r="2291" spans="3:12" x14ac:dyDescent="0.45">
      <c r="C2291" s="15"/>
      <c r="L2291" s="9"/>
    </row>
    <row r="2292" spans="3:12" x14ac:dyDescent="0.45">
      <c r="C2292" s="15"/>
      <c r="L2292" s="9"/>
    </row>
    <row r="2293" spans="3:12" x14ac:dyDescent="0.45">
      <c r="C2293" s="15"/>
      <c r="L2293" s="9"/>
    </row>
    <row r="2294" spans="3:12" x14ac:dyDescent="0.45">
      <c r="C2294" s="15"/>
      <c r="L2294" s="9"/>
    </row>
    <row r="2295" spans="3:12" x14ac:dyDescent="0.45">
      <c r="C2295" s="15"/>
      <c r="L2295" s="9"/>
    </row>
    <row r="2296" spans="3:12" x14ac:dyDescent="0.45">
      <c r="C2296" s="15"/>
      <c r="L2296" s="9"/>
    </row>
    <row r="2297" spans="3:12" x14ac:dyDescent="0.45">
      <c r="C2297" s="15"/>
      <c r="L2297" s="9"/>
    </row>
    <row r="2298" spans="3:12" x14ac:dyDescent="0.45">
      <c r="C2298" s="15"/>
      <c r="L2298" s="9"/>
    </row>
    <row r="2299" spans="3:12" x14ac:dyDescent="0.45">
      <c r="C2299" s="15"/>
      <c r="L2299" s="9"/>
    </row>
    <row r="2300" spans="3:12" x14ac:dyDescent="0.45">
      <c r="C2300" s="15"/>
      <c r="L2300" s="9"/>
    </row>
    <row r="2301" spans="3:12" x14ac:dyDescent="0.45">
      <c r="C2301" s="15"/>
      <c r="L2301" s="9"/>
    </row>
    <row r="2302" spans="3:12" x14ac:dyDescent="0.45">
      <c r="C2302" s="15"/>
      <c r="L2302" s="9"/>
    </row>
    <row r="2303" spans="3:12" x14ac:dyDescent="0.45">
      <c r="C2303" s="15"/>
      <c r="L2303" s="9"/>
    </row>
    <row r="2304" spans="3:12" x14ac:dyDescent="0.45">
      <c r="C2304" s="15"/>
      <c r="L2304" s="9"/>
    </row>
    <row r="2305" spans="3:12" x14ac:dyDescent="0.45">
      <c r="C2305" s="15"/>
      <c r="L2305" s="9"/>
    </row>
    <row r="2306" spans="3:12" x14ac:dyDescent="0.45">
      <c r="C2306" s="15"/>
      <c r="L2306" s="9"/>
    </row>
    <row r="2307" spans="3:12" x14ac:dyDescent="0.45">
      <c r="C2307" s="15"/>
      <c r="L2307" s="9"/>
    </row>
    <row r="2308" spans="3:12" x14ac:dyDescent="0.45">
      <c r="C2308" s="15"/>
      <c r="L2308" s="9"/>
    </row>
    <row r="2309" spans="3:12" x14ac:dyDescent="0.45">
      <c r="C2309" s="15"/>
      <c r="L2309" s="9"/>
    </row>
    <row r="2310" spans="3:12" x14ac:dyDescent="0.45">
      <c r="C2310" s="15"/>
      <c r="L2310" s="9"/>
    </row>
    <row r="2311" spans="3:12" x14ac:dyDescent="0.45">
      <c r="C2311" s="15"/>
      <c r="L2311" s="9"/>
    </row>
    <row r="2312" spans="3:12" x14ac:dyDescent="0.45">
      <c r="C2312" s="15"/>
      <c r="L2312" s="9"/>
    </row>
    <row r="2313" spans="3:12" x14ac:dyDescent="0.45">
      <c r="C2313" s="15"/>
      <c r="L2313" s="9"/>
    </row>
    <row r="2314" spans="3:12" x14ac:dyDescent="0.45">
      <c r="C2314" s="15"/>
      <c r="L2314" s="9"/>
    </row>
    <row r="2315" spans="3:12" x14ac:dyDescent="0.45">
      <c r="C2315" s="15"/>
      <c r="L2315" s="9"/>
    </row>
    <row r="2316" spans="3:12" x14ac:dyDescent="0.45">
      <c r="C2316" s="15"/>
      <c r="L2316" s="9"/>
    </row>
    <row r="2317" spans="3:12" x14ac:dyDescent="0.45">
      <c r="C2317" s="15"/>
      <c r="L2317" s="9"/>
    </row>
    <row r="2318" spans="3:12" x14ac:dyDescent="0.45">
      <c r="C2318" s="15"/>
      <c r="L2318" s="9"/>
    </row>
    <row r="2319" spans="3:12" x14ac:dyDescent="0.45">
      <c r="C2319" s="15"/>
      <c r="L2319" s="9"/>
    </row>
    <row r="2320" spans="3:12" x14ac:dyDescent="0.45">
      <c r="C2320" s="15"/>
      <c r="L2320" s="9"/>
    </row>
    <row r="2321" spans="3:12" x14ac:dyDescent="0.45">
      <c r="C2321" s="15"/>
      <c r="L2321" s="9"/>
    </row>
    <row r="2322" spans="3:12" x14ac:dyDescent="0.45">
      <c r="C2322" s="15"/>
      <c r="L2322" s="9"/>
    </row>
    <row r="2323" spans="3:12" x14ac:dyDescent="0.45">
      <c r="C2323" s="15"/>
      <c r="L2323" s="9"/>
    </row>
    <row r="2324" spans="3:12" x14ac:dyDescent="0.45">
      <c r="C2324" s="15"/>
      <c r="L2324" s="9"/>
    </row>
    <row r="2325" spans="3:12" x14ac:dyDescent="0.45">
      <c r="C2325" s="15"/>
      <c r="L2325" s="9"/>
    </row>
    <row r="2326" spans="3:12" x14ac:dyDescent="0.45">
      <c r="C2326" s="15"/>
      <c r="L2326" s="9"/>
    </row>
    <row r="2327" spans="3:12" x14ac:dyDescent="0.45">
      <c r="C2327" s="15"/>
      <c r="L2327" s="9"/>
    </row>
    <row r="2328" spans="3:12" x14ac:dyDescent="0.45">
      <c r="C2328" s="15"/>
      <c r="L2328" s="9"/>
    </row>
    <row r="2329" spans="3:12" x14ac:dyDescent="0.45">
      <c r="C2329" s="15"/>
      <c r="L2329" s="9"/>
    </row>
    <row r="2330" spans="3:12" x14ac:dyDescent="0.45">
      <c r="C2330" s="15"/>
      <c r="L2330" s="9"/>
    </row>
    <row r="2331" spans="3:12" x14ac:dyDescent="0.45">
      <c r="C2331" s="15"/>
      <c r="L2331" s="9"/>
    </row>
    <row r="2332" spans="3:12" x14ac:dyDescent="0.45">
      <c r="C2332" s="15"/>
      <c r="L2332" s="9"/>
    </row>
    <row r="2333" spans="3:12" x14ac:dyDescent="0.45">
      <c r="C2333" s="15"/>
      <c r="L2333" s="9"/>
    </row>
    <row r="2334" spans="3:12" x14ac:dyDescent="0.45">
      <c r="C2334" s="15"/>
      <c r="L2334" s="9"/>
    </row>
    <row r="2335" spans="3:12" x14ac:dyDescent="0.45">
      <c r="C2335" s="15"/>
      <c r="L2335" s="9"/>
    </row>
    <row r="2336" spans="3:12" x14ac:dyDescent="0.45">
      <c r="C2336" s="15"/>
      <c r="L2336" s="9"/>
    </row>
    <row r="2337" spans="3:12" x14ac:dyDescent="0.45">
      <c r="C2337" s="15"/>
      <c r="L2337" s="9"/>
    </row>
    <row r="2338" spans="3:12" x14ac:dyDescent="0.45">
      <c r="C2338" s="15"/>
      <c r="L2338" s="9"/>
    </row>
    <row r="2339" spans="3:12" x14ac:dyDescent="0.45">
      <c r="C2339" s="15"/>
      <c r="L2339" s="9"/>
    </row>
    <row r="2340" spans="3:12" x14ac:dyDescent="0.45">
      <c r="C2340" s="15"/>
      <c r="L2340" s="9"/>
    </row>
    <row r="2341" spans="3:12" x14ac:dyDescent="0.45">
      <c r="C2341" s="15"/>
      <c r="L2341" s="9"/>
    </row>
    <row r="2342" spans="3:12" x14ac:dyDescent="0.45">
      <c r="C2342" s="15"/>
      <c r="L2342" s="9"/>
    </row>
    <row r="2343" spans="3:12" x14ac:dyDescent="0.45">
      <c r="C2343" s="15"/>
      <c r="L2343" s="9"/>
    </row>
    <row r="2344" spans="3:12" x14ac:dyDescent="0.45">
      <c r="C2344" s="15"/>
      <c r="L2344" s="9"/>
    </row>
    <row r="2345" spans="3:12" x14ac:dyDescent="0.45">
      <c r="C2345" s="15"/>
      <c r="L2345" s="9"/>
    </row>
    <row r="2346" spans="3:12" x14ac:dyDescent="0.45">
      <c r="C2346" s="15"/>
      <c r="L2346" s="9"/>
    </row>
    <row r="2347" spans="3:12" x14ac:dyDescent="0.45">
      <c r="C2347" s="15"/>
      <c r="L2347" s="9"/>
    </row>
    <row r="2348" spans="3:12" x14ac:dyDescent="0.45">
      <c r="C2348" s="15"/>
      <c r="L2348" s="9"/>
    </row>
    <row r="2349" spans="3:12" x14ac:dyDescent="0.45">
      <c r="C2349" s="15"/>
      <c r="L2349" s="9"/>
    </row>
    <row r="2350" spans="3:12" x14ac:dyDescent="0.45">
      <c r="C2350" s="15"/>
      <c r="L2350" s="9"/>
    </row>
    <row r="2351" spans="3:12" x14ac:dyDescent="0.45">
      <c r="C2351" s="15"/>
      <c r="L2351" s="9"/>
    </row>
    <row r="2352" spans="3:12" x14ac:dyDescent="0.45">
      <c r="C2352" s="15"/>
      <c r="L2352" s="9"/>
    </row>
    <row r="2353" spans="3:12" x14ac:dyDescent="0.45">
      <c r="C2353" s="15"/>
      <c r="L2353" s="9"/>
    </row>
    <row r="2354" spans="3:12" x14ac:dyDescent="0.45">
      <c r="C2354" s="15"/>
      <c r="L2354" s="9"/>
    </row>
    <row r="2355" spans="3:12" x14ac:dyDescent="0.45">
      <c r="C2355" s="15"/>
      <c r="L2355" s="9"/>
    </row>
    <row r="2356" spans="3:12" x14ac:dyDescent="0.45">
      <c r="C2356" s="15"/>
      <c r="L2356" s="9"/>
    </row>
    <row r="2357" spans="3:12" x14ac:dyDescent="0.45">
      <c r="C2357" s="15"/>
      <c r="L2357" s="9"/>
    </row>
    <row r="2358" spans="3:12" x14ac:dyDescent="0.45">
      <c r="C2358" s="15"/>
      <c r="L2358" s="9"/>
    </row>
    <row r="2359" spans="3:12" x14ac:dyDescent="0.45">
      <c r="C2359" s="15"/>
      <c r="L2359" s="9"/>
    </row>
    <row r="2360" spans="3:12" x14ac:dyDescent="0.45">
      <c r="C2360" s="15"/>
      <c r="L2360" s="9"/>
    </row>
    <row r="2361" spans="3:12" x14ac:dyDescent="0.45">
      <c r="C2361" s="15"/>
      <c r="L2361" s="9"/>
    </row>
    <row r="2362" spans="3:12" x14ac:dyDescent="0.45">
      <c r="C2362" s="15"/>
      <c r="L2362" s="9"/>
    </row>
    <row r="2363" spans="3:12" x14ac:dyDescent="0.45">
      <c r="C2363" s="15"/>
      <c r="L2363" s="9"/>
    </row>
    <row r="2364" spans="3:12" x14ac:dyDescent="0.45">
      <c r="C2364" s="15"/>
      <c r="L2364" s="9"/>
    </row>
    <row r="2365" spans="3:12" x14ac:dyDescent="0.45">
      <c r="C2365" s="15"/>
      <c r="L2365" s="9"/>
    </row>
    <row r="2366" spans="3:12" x14ac:dyDescent="0.45">
      <c r="C2366" s="15"/>
      <c r="L2366" s="9"/>
    </row>
    <row r="2367" spans="3:12" x14ac:dyDescent="0.45">
      <c r="C2367" s="15"/>
      <c r="L2367" s="9"/>
    </row>
    <row r="2368" spans="3:12" x14ac:dyDescent="0.45">
      <c r="C2368" s="15"/>
      <c r="L2368" s="9"/>
    </row>
    <row r="2369" spans="3:12" x14ac:dyDescent="0.45">
      <c r="C2369" s="15"/>
      <c r="L2369" s="9"/>
    </row>
    <row r="2370" spans="3:12" x14ac:dyDescent="0.45">
      <c r="C2370" s="15"/>
      <c r="L2370" s="9"/>
    </row>
    <row r="2371" spans="3:12" x14ac:dyDescent="0.45">
      <c r="C2371" s="15"/>
      <c r="L2371" s="9"/>
    </row>
    <row r="2372" spans="3:12" x14ac:dyDescent="0.45">
      <c r="C2372" s="15"/>
      <c r="L2372" s="9"/>
    </row>
    <row r="2373" spans="3:12" x14ac:dyDescent="0.45">
      <c r="C2373" s="15"/>
      <c r="L2373" s="9"/>
    </row>
    <row r="2374" spans="3:12" x14ac:dyDescent="0.45">
      <c r="C2374" s="15"/>
      <c r="L2374" s="9"/>
    </row>
    <row r="2375" spans="3:12" x14ac:dyDescent="0.45">
      <c r="C2375" s="15"/>
      <c r="L2375" s="9"/>
    </row>
    <row r="2376" spans="3:12" x14ac:dyDescent="0.45">
      <c r="C2376" s="15"/>
      <c r="L2376" s="9"/>
    </row>
    <row r="2377" spans="3:12" x14ac:dyDescent="0.45">
      <c r="C2377" s="15"/>
      <c r="L2377" s="9"/>
    </row>
    <row r="2378" spans="3:12" x14ac:dyDescent="0.45">
      <c r="C2378" s="15"/>
      <c r="L2378" s="9"/>
    </row>
    <row r="2379" spans="3:12" x14ac:dyDescent="0.45">
      <c r="C2379" s="15"/>
      <c r="L2379" s="9"/>
    </row>
    <row r="2380" spans="3:12" x14ac:dyDescent="0.45">
      <c r="C2380" s="15"/>
      <c r="L2380" s="9"/>
    </row>
    <row r="2381" spans="3:12" x14ac:dyDescent="0.45">
      <c r="C2381" s="15"/>
      <c r="L2381" s="9"/>
    </row>
    <row r="2382" spans="3:12" x14ac:dyDescent="0.45">
      <c r="C2382" s="15"/>
      <c r="L2382" s="9"/>
    </row>
    <row r="2383" spans="3:12" x14ac:dyDescent="0.45">
      <c r="C2383" s="15"/>
      <c r="L2383" s="9"/>
    </row>
    <row r="2384" spans="3:12" x14ac:dyDescent="0.45">
      <c r="C2384" s="15"/>
      <c r="L2384" s="9"/>
    </row>
    <row r="2385" spans="3:12" x14ac:dyDescent="0.45">
      <c r="C2385" s="15"/>
      <c r="L2385" s="9"/>
    </row>
    <row r="2386" spans="3:12" x14ac:dyDescent="0.45">
      <c r="C2386" s="15"/>
      <c r="L2386" s="9"/>
    </row>
    <row r="2387" spans="3:12" x14ac:dyDescent="0.45">
      <c r="C2387" s="15"/>
      <c r="L2387" s="9"/>
    </row>
    <row r="2388" spans="3:12" x14ac:dyDescent="0.45">
      <c r="C2388" s="15"/>
      <c r="L2388" s="9"/>
    </row>
    <row r="2389" spans="3:12" x14ac:dyDescent="0.45">
      <c r="C2389" s="15"/>
      <c r="L2389" s="9"/>
    </row>
    <row r="2390" spans="3:12" x14ac:dyDescent="0.45">
      <c r="C2390" s="15"/>
      <c r="L2390" s="9"/>
    </row>
    <row r="2391" spans="3:12" x14ac:dyDescent="0.45">
      <c r="C2391" s="15"/>
      <c r="L2391" s="9"/>
    </row>
    <row r="2392" spans="3:12" x14ac:dyDescent="0.45">
      <c r="C2392" s="15"/>
      <c r="L2392" s="9"/>
    </row>
    <row r="2393" spans="3:12" x14ac:dyDescent="0.45">
      <c r="C2393" s="15"/>
      <c r="L2393" s="9"/>
    </row>
    <row r="2394" spans="3:12" x14ac:dyDescent="0.45">
      <c r="C2394" s="15"/>
      <c r="L2394" s="9"/>
    </row>
    <row r="2395" spans="3:12" x14ac:dyDescent="0.45">
      <c r="C2395" s="15"/>
      <c r="L2395" s="9"/>
    </row>
    <row r="2396" spans="3:12" x14ac:dyDescent="0.45">
      <c r="C2396" s="15"/>
      <c r="L2396" s="9"/>
    </row>
    <row r="2397" spans="3:12" x14ac:dyDescent="0.45">
      <c r="C2397" s="15"/>
      <c r="L2397" s="9"/>
    </row>
    <row r="2398" spans="3:12" x14ac:dyDescent="0.45">
      <c r="C2398" s="15"/>
      <c r="L2398" s="9"/>
    </row>
    <row r="2399" spans="3:12" x14ac:dyDescent="0.45">
      <c r="C2399" s="15"/>
      <c r="L2399" s="9"/>
    </row>
    <row r="2400" spans="3:12" x14ac:dyDescent="0.45">
      <c r="C2400" s="15"/>
      <c r="L2400" s="9"/>
    </row>
    <row r="2401" spans="3:12" x14ac:dyDescent="0.45">
      <c r="C2401" s="15"/>
      <c r="L2401" s="9"/>
    </row>
    <row r="2402" spans="3:12" x14ac:dyDescent="0.45">
      <c r="C2402" s="15"/>
      <c r="L2402" s="9"/>
    </row>
    <row r="2403" spans="3:12" x14ac:dyDescent="0.45">
      <c r="C2403" s="15"/>
      <c r="L2403" s="9"/>
    </row>
    <row r="2404" spans="3:12" x14ac:dyDescent="0.45">
      <c r="C2404" s="15"/>
      <c r="L2404" s="9"/>
    </row>
    <row r="2405" spans="3:12" x14ac:dyDescent="0.45">
      <c r="C2405" s="15"/>
      <c r="L2405" s="9"/>
    </row>
    <row r="2406" spans="3:12" x14ac:dyDescent="0.45">
      <c r="C2406" s="15"/>
      <c r="L2406" s="9"/>
    </row>
    <row r="2407" spans="3:12" x14ac:dyDescent="0.45">
      <c r="C2407" s="15"/>
      <c r="L2407" s="9"/>
    </row>
    <row r="2408" spans="3:12" x14ac:dyDescent="0.45">
      <c r="C2408" s="15"/>
      <c r="L2408" s="9"/>
    </row>
    <row r="2409" spans="3:12" x14ac:dyDescent="0.45">
      <c r="C2409" s="15"/>
      <c r="L2409" s="9"/>
    </row>
    <row r="2410" spans="3:12" x14ac:dyDescent="0.45">
      <c r="C2410" s="15"/>
      <c r="L2410" s="9"/>
    </row>
    <row r="2411" spans="3:12" x14ac:dyDescent="0.45">
      <c r="C2411" s="15"/>
      <c r="L2411" s="9"/>
    </row>
    <row r="2412" spans="3:12" x14ac:dyDescent="0.45">
      <c r="C2412" s="15"/>
      <c r="L2412" s="9"/>
    </row>
    <row r="2413" spans="3:12" x14ac:dyDescent="0.45">
      <c r="C2413" s="15"/>
      <c r="L2413" s="9"/>
    </row>
    <row r="2414" spans="3:12" x14ac:dyDescent="0.45">
      <c r="C2414" s="15"/>
      <c r="L2414" s="9"/>
    </row>
    <row r="2415" spans="3:12" x14ac:dyDescent="0.45">
      <c r="C2415" s="15"/>
      <c r="L2415" s="9"/>
    </row>
    <row r="2416" spans="3:12" x14ac:dyDescent="0.45">
      <c r="C2416" s="15"/>
      <c r="L2416" s="9"/>
    </row>
    <row r="2417" spans="3:12" x14ac:dyDescent="0.45">
      <c r="C2417" s="15"/>
      <c r="L2417" s="9"/>
    </row>
    <row r="2418" spans="3:12" x14ac:dyDescent="0.45">
      <c r="C2418" s="15"/>
      <c r="L2418" s="9"/>
    </row>
    <row r="2419" spans="3:12" x14ac:dyDescent="0.45">
      <c r="C2419" s="15"/>
      <c r="L2419" s="9"/>
    </row>
    <row r="2420" spans="3:12" x14ac:dyDescent="0.45">
      <c r="C2420" s="15"/>
      <c r="L2420" s="9"/>
    </row>
    <row r="2421" spans="3:12" x14ac:dyDescent="0.45">
      <c r="C2421" s="15"/>
      <c r="L2421" s="9"/>
    </row>
    <row r="2422" spans="3:12" x14ac:dyDescent="0.45">
      <c r="C2422" s="15"/>
      <c r="L2422" s="9"/>
    </row>
    <row r="2423" spans="3:12" x14ac:dyDescent="0.45">
      <c r="C2423" s="15"/>
      <c r="L2423" s="9"/>
    </row>
    <row r="2424" spans="3:12" x14ac:dyDescent="0.45">
      <c r="C2424" s="15"/>
      <c r="L2424" s="9"/>
    </row>
    <row r="2425" spans="3:12" x14ac:dyDescent="0.45">
      <c r="C2425" s="15"/>
      <c r="L2425" s="9"/>
    </row>
    <row r="2426" spans="3:12" x14ac:dyDescent="0.45">
      <c r="C2426" s="15"/>
      <c r="L2426" s="9"/>
    </row>
    <row r="2427" spans="3:12" x14ac:dyDescent="0.45">
      <c r="C2427" s="15"/>
      <c r="L2427" s="9"/>
    </row>
    <row r="2428" spans="3:12" x14ac:dyDescent="0.45">
      <c r="C2428" s="15"/>
      <c r="L2428" s="9"/>
    </row>
    <row r="2429" spans="3:12" x14ac:dyDescent="0.45">
      <c r="C2429" s="15"/>
      <c r="L2429" s="9"/>
    </row>
    <row r="2430" spans="3:12" x14ac:dyDescent="0.45">
      <c r="C2430" s="15"/>
      <c r="L2430" s="9"/>
    </row>
    <row r="2431" spans="3:12" x14ac:dyDescent="0.45">
      <c r="C2431" s="15"/>
      <c r="L2431" s="9"/>
    </row>
    <row r="2432" spans="3:12" x14ac:dyDescent="0.45">
      <c r="C2432" s="15"/>
      <c r="L2432" s="9"/>
    </row>
    <row r="2433" spans="3:12" x14ac:dyDescent="0.45">
      <c r="C2433" s="15"/>
      <c r="L2433" s="9"/>
    </row>
    <row r="2434" spans="3:12" x14ac:dyDescent="0.45">
      <c r="C2434" s="15"/>
      <c r="L2434" s="9"/>
    </row>
    <row r="2435" spans="3:12" x14ac:dyDescent="0.45">
      <c r="C2435" s="15"/>
      <c r="L2435" s="9"/>
    </row>
    <row r="2436" spans="3:12" x14ac:dyDescent="0.45">
      <c r="C2436" s="15"/>
      <c r="L2436" s="9"/>
    </row>
    <row r="2437" spans="3:12" x14ac:dyDescent="0.45">
      <c r="C2437" s="15"/>
      <c r="L2437" s="9"/>
    </row>
    <row r="2438" spans="3:12" x14ac:dyDescent="0.45">
      <c r="C2438" s="15"/>
      <c r="L2438" s="9"/>
    </row>
    <row r="2439" spans="3:12" x14ac:dyDescent="0.45">
      <c r="C2439" s="15"/>
      <c r="L2439" s="9"/>
    </row>
    <row r="2440" spans="3:12" x14ac:dyDescent="0.45">
      <c r="C2440" s="15"/>
      <c r="L2440" s="9"/>
    </row>
    <row r="2441" spans="3:12" x14ac:dyDescent="0.45">
      <c r="C2441" s="15"/>
      <c r="L2441" s="9"/>
    </row>
    <row r="2442" spans="3:12" x14ac:dyDescent="0.45">
      <c r="C2442" s="15"/>
      <c r="L2442" s="9"/>
    </row>
    <row r="2443" spans="3:12" x14ac:dyDescent="0.45">
      <c r="C2443" s="15"/>
      <c r="L2443" s="9"/>
    </row>
    <row r="2444" spans="3:12" x14ac:dyDescent="0.45">
      <c r="C2444" s="15"/>
      <c r="L2444" s="9"/>
    </row>
    <row r="2445" spans="3:12" x14ac:dyDescent="0.45">
      <c r="C2445" s="15"/>
      <c r="L2445" s="9"/>
    </row>
    <row r="2446" spans="3:12" x14ac:dyDescent="0.45">
      <c r="C2446" s="15"/>
      <c r="L2446" s="9"/>
    </row>
    <row r="2447" spans="3:12" x14ac:dyDescent="0.45">
      <c r="C2447" s="15"/>
      <c r="L2447" s="9"/>
    </row>
    <row r="2448" spans="3:12" x14ac:dyDescent="0.45">
      <c r="C2448" s="15"/>
      <c r="L2448" s="9"/>
    </row>
    <row r="2449" spans="3:12" x14ac:dyDescent="0.45">
      <c r="C2449" s="15"/>
      <c r="L2449" s="9"/>
    </row>
    <row r="2450" spans="3:12" x14ac:dyDescent="0.45">
      <c r="C2450" s="15"/>
      <c r="L2450" s="9"/>
    </row>
    <row r="2451" spans="3:12" x14ac:dyDescent="0.45">
      <c r="C2451" s="15"/>
      <c r="L2451" s="9"/>
    </row>
    <row r="2452" spans="3:12" x14ac:dyDescent="0.45">
      <c r="C2452" s="15"/>
      <c r="L2452" s="9"/>
    </row>
    <row r="2453" spans="3:12" x14ac:dyDescent="0.45">
      <c r="C2453" s="15"/>
      <c r="L2453" s="9"/>
    </row>
    <row r="2454" spans="3:12" x14ac:dyDescent="0.45">
      <c r="C2454" s="15"/>
      <c r="L2454" s="9"/>
    </row>
    <row r="2455" spans="3:12" x14ac:dyDescent="0.45">
      <c r="C2455" s="15"/>
      <c r="L2455" s="9"/>
    </row>
    <row r="2456" spans="3:12" x14ac:dyDescent="0.45">
      <c r="C2456" s="15"/>
      <c r="L2456" s="9"/>
    </row>
    <row r="2457" spans="3:12" x14ac:dyDescent="0.45">
      <c r="C2457" s="15"/>
      <c r="L2457" s="9"/>
    </row>
    <row r="2458" spans="3:12" x14ac:dyDescent="0.45">
      <c r="C2458" s="15"/>
      <c r="L2458" s="9"/>
    </row>
    <row r="2459" spans="3:12" x14ac:dyDescent="0.45">
      <c r="C2459" s="15"/>
      <c r="L2459" s="9"/>
    </row>
    <row r="2460" spans="3:12" x14ac:dyDescent="0.45">
      <c r="C2460" s="15"/>
      <c r="L2460" s="9"/>
    </row>
    <row r="2461" spans="3:12" x14ac:dyDescent="0.45">
      <c r="C2461" s="15"/>
      <c r="L2461" s="9"/>
    </row>
    <row r="2462" spans="3:12" x14ac:dyDescent="0.45">
      <c r="C2462" s="15"/>
      <c r="L2462" s="9"/>
    </row>
    <row r="2463" spans="3:12" x14ac:dyDescent="0.45">
      <c r="C2463" s="15"/>
      <c r="L2463" s="9"/>
    </row>
    <row r="2464" spans="3:12" x14ac:dyDescent="0.45">
      <c r="C2464" s="15"/>
      <c r="L2464" s="9"/>
    </row>
    <row r="2465" spans="3:12" x14ac:dyDescent="0.45">
      <c r="C2465" s="15"/>
      <c r="L2465" s="9"/>
    </row>
    <row r="2466" spans="3:12" x14ac:dyDescent="0.45">
      <c r="C2466" s="15"/>
      <c r="L2466" s="9"/>
    </row>
    <row r="2467" spans="3:12" x14ac:dyDescent="0.45">
      <c r="C2467" s="15"/>
      <c r="L2467" s="9"/>
    </row>
    <row r="2468" spans="3:12" x14ac:dyDescent="0.45">
      <c r="C2468" s="15"/>
      <c r="L2468" s="9"/>
    </row>
    <row r="2469" spans="3:12" x14ac:dyDescent="0.45">
      <c r="C2469" s="15"/>
      <c r="L2469" s="9"/>
    </row>
    <row r="2470" spans="3:12" x14ac:dyDescent="0.45">
      <c r="C2470" s="15"/>
      <c r="L2470" s="9"/>
    </row>
    <row r="2471" spans="3:12" x14ac:dyDescent="0.45">
      <c r="C2471" s="15"/>
      <c r="L2471" s="9"/>
    </row>
    <row r="2472" spans="3:12" x14ac:dyDescent="0.45">
      <c r="C2472" s="15"/>
      <c r="L2472" s="9"/>
    </row>
    <row r="2473" spans="3:12" x14ac:dyDescent="0.45">
      <c r="C2473" s="15"/>
      <c r="L2473" s="9"/>
    </row>
    <row r="2474" spans="3:12" x14ac:dyDescent="0.45">
      <c r="C2474" s="15"/>
      <c r="L2474" s="9"/>
    </row>
    <row r="2475" spans="3:12" x14ac:dyDescent="0.45">
      <c r="C2475" s="15"/>
      <c r="L2475" s="9"/>
    </row>
    <row r="2476" spans="3:12" x14ac:dyDescent="0.45">
      <c r="C2476" s="15"/>
      <c r="L2476" s="9"/>
    </row>
    <row r="2477" spans="3:12" x14ac:dyDescent="0.45">
      <c r="C2477" s="15"/>
      <c r="L2477" s="9"/>
    </row>
    <row r="2478" spans="3:12" x14ac:dyDescent="0.45">
      <c r="C2478" s="15"/>
      <c r="L2478" s="9"/>
    </row>
    <row r="2479" spans="3:12" x14ac:dyDescent="0.45">
      <c r="C2479" s="15"/>
      <c r="L2479" s="9"/>
    </row>
    <row r="2480" spans="3:12" x14ac:dyDescent="0.45">
      <c r="C2480" s="15"/>
      <c r="L2480" s="9"/>
    </row>
    <row r="2481" spans="3:12" x14ac:dyDescent="0.45">
      <c r="C2481" s="15"/>
      <c r="L2481" s="9"/>
    </row>
    <row r="2482" spans="3:12" x14ac:dyDescent="0.45">
      <c r="C2482" s="15"/>
      <c r="L2482" s="9"/>
    </row>
    <row r="2483" spans="3:12" x14ac:dyDescent="0.45">
      <c r="C2483" s="15"/>
      <c r="L2483" s="9"/>
    </row>
    <row r="2484" spans="3:12" x14ac:dyDescent="0.45">
      <c r="C2484" s="15"/>
      <c r="L2484" s="9"/>
    </row>
    <row r="2485" spans="3:12" x14ac:dyDescent="0.45">
      <c r="C2485" s="15"/>
      <c r="L2485" s="9"/>
    </row>
    <row r="2486" spans="3:12" x14ac:dyDescent="0.45">
      <c r="C2486" s="15"/>
      <c r="L2486" s="9"/>
    </row>
    <row r="2487" spans="3:12" x14ac:dyDescent="0.45">
      <c r="C2487" s="15"/>
      <c r="L2487" s="9"/>
    </row>
    <row r="2488" spans="3:12" x14ac:dyDescent="0.45">
      <c r="C2488" s="15"/>
      <c r="L2488" s="9"/>
    </row>
    <row r="2489" spans="3:12" x14ac:dyDescent="0.45">
      <c r="C2489" s="15"/>
      <c r="L2489" s="9"/>
    </row>
    <row r="2490" spans="3:12" x14ac:dyDescent="0.45">
      <c r="C2490" s="15"/>
      <c r="L2490" s="9"/>
    </row>
    <row r="2491" spans="3:12" x14ac:dyDescent="0.45">
      <c r="C2491" s="15"/>
      <c r="L2491" s="9"/>
    </row>
    <row r="2492" spans="3:12" x14ac:dyDescent="0.45">
      <c r="C2492" s="15"/>
      <c r="L2492" s="9"/>
    </row>
    <row r="2493" spans="3:12" x14ac:dyDescent="0.45">
      <c r="C2493" s="15"/>
      <c r="L2493" s="9"/>
    </row>
    <row r="2494" spans="3:12" x14ac:dyDescent="0.45">
      <c r="C2494" s="15"/>
      <c r="L2494" s="9"/>
    </row>
    <row r="2495" spans="3:12" x14ac:dyDescent="0.45">
      <c r="C2495" s="15"/>
      <c r="L2495" s="9"/>
    </row>
    <row r="2496" spans="3:12" x14ac:dyDescent="0.45">
      <c r="C2496" s="15"/>
      <c r="L2496" s="9"/>
    </row>
    <row r="2497" spans="3:12" x14ac:dyDescent="0.45">
      <c r="C2497" s="15"/>
      <c r="L2497" s="9"/>
    </row>
    <row r="2498" spans="3:12" x14ac:dyDescent="0.45">
      <c r="C2498" s="15"/>
      <c r="L2498" s="9"/>
    </row>
    <row r="2499" spans="3:12" x14ac:dyDescent="0.45">
      <c r="C2499" s="15"/>
      <c r="L2499" s="9"/>
    </row>
    <row r="2500" spans="3:12" x14ac:dyDescent="0.45">
      <c r="C2500" s="15"/>
      <c r="L2500" s="9"/>
    </row>
    <row r="2501" spans="3:12" x14ac:dyDescent="0.45">
      <c r="C2501" s="15"/>
      <c r="L2501" s="9"/>
    </row>
    <row r="2502" spans="3:12" x14ac:dyDescent="0.45">
      <c r="C2502" s="15"/>
      <c r="L2502" s="9"/>
    </row>
    <row r="2503" spans="3:12" x14ac:dyDescent="0.45">
      <c r="C2503" s="15"/>
      <c r="L2503" s="9"/>
    </row>
    <row r="2504" spans="3:12" x14ac:dyDescent="0.45">
      <c r="C2504" s="15"/>
      <c r="L2504" s="9"/>
    </row>
    <row r="2505" spans="3:12" x14ac:dyDescent="0.45">
      <c r="C2505" s="15"/>
      <c r="L2505" s="9"/>
    </row>
    <row r="2506" spans="3:12" x14ac:dyDescent="0.45">
      <c r="C2506" s="15"/>
      <c r="L2506" s="9"/>
    </row>
    <row r="2507" spans="3:12" x14ac:dyDescent="0.45">
      <c r="C2507" s="15"/>
      <c r="L2507" s="9"/>
    </row>
    <row r="2508" spans="3:12" x14ac:dyDescent="0.45">
      <c r="C2508" s="15"/>
      <c r="L2508" s="9"/>
    </row>
    <row r="2509" spans="3:12" x14ac:dyDescent="0.45">
      <c r="C2509" s="15"/>
      <c r="L2509" s="9"/>
    </row>
    <row r="2510" spans="3:12" x14ac:dyDescent="0.45">
      <c r="C2510" s="15"/>
      <c r="L2510" s="9"/>
    </row>
    <row r="2511" spans="3:12" x14ac:dyDescent="0.45">
      <c r="C2511" s="15"/>
      <c r="L2511" s="9"/>
    </row>
    <row r="2512" spans="3:12" x14ac:dyDescent="0.45">
      <c r="C2512" s="15"/>
      <c r="L2512" s="9"/>
    </row>
    <row r="2513" spans="3:12" x14ac:dyDescent="0.45">
      <c r="C2513" s="15"/>
      <c r="L2513" s="9"/>
    </row>
    <row r="2514" spans="3:12" x14ac:dyDescent="0.45">
      <c r="C2514" s="15"/>
      <c r="L2514" s="9"/>
    </row>
    <row r="2515" spans="3:12" x14ac:dyDescent="0.45">
      <c r="C2515" s="15"/>
      <c r="L2515" s="9"/>
    </row>
    <row r="2516" spans="3:12" x14ac:dyDescent="0.45">
      <c r="C2516" s="15"/>
      <c r="L2516" s="9"/>
    </row>
    <row r="2517" spans="3:12" x14ac:dyDescent="0.45">
      <c r="C2517" s="15"/>
      <c r="L2517" s="9"/>
    </row>
    <row r="2518" spans="3:12" x14ac:dyDescent="0.45">
      <c r="C2518" s="15"/>
      <c r="L2518" s="9"/>
    </row>
    <row r="2519" spans="3:12" x14ac:dyDescent="0.45">
      <c r="C2519" s="15"/>
      <c r="L2519" s="9"/>
    </row>
    <row r="2520" spans="3:12" x14ac:dyDescent="0.45">
      <c r="C2520" s="15"/>
      <c r="L2520" s="9"/>
    </row>
    <row r="2521" spans="3:12" x14ac:dyDescent="0.45">
      <c r="C2521" s="15"/>
      <c r="L2521" s="9"/>
    </row>
    <row r="2522" spans="3:12" x14ac:dyDescent="0.45">
      <c r="C2522" s="15"/>
      <c r="L2522" s="9"/>
    </row>
    <row r="2523" spans="3:12" x14ac:dyDescent="0.45">
      <c r="C2523" s="15"/>
      <c r="L2523" s="9"/>
    </row>
    <row r="2524" spans="3:12" x14ac:dyDescent="0.45">
      <c r="C2524" s="15"/>
      <c r="L2524" s="9"/>
    </row>
    <row r="2525" spans="3:12" x14ac:dyDescent="0.45">
      <c r="C2525" s="15"/>
      <c r="L2525" s="9"/>
    </row>
    <row r="2526" spans="3:12" x14ac:dyDescent="0.45">
      <c r="C2526" s="15"/>
      <c r="L2526" s="9"/>
    </row>
    <row r="2527" spans="3:12" x14ac:dyDescent="0.45">
      <c r="C2527" s="15"/>
      <c r="L2527" s="9"/>
    </row>
    <row r="2528" spans="3:12" x14ac:dyDescent="0.45">
      <c r="C2528" s="15"/>
      <c r="L2528" s="9"/>
    </row>
    <row r="2529" spans="3:12" x14ac:dyDescent="0.45">
      <c r="C2529" s="15"/>
      <c r="L2529" s="9"/>
    </row>
    <row r="2530" spans="3:12" x14ac:dyDescent="0.45">
      <c r="C2530" s="15"/>
      <c r="L2530" s="9"/>
    </row>
    <row r="2531" spans="3:12" x14ac:dyDescent="0.45">
      <c r="C2531" s="15"/>
      <c r="L2531" s="9"/>
    </row>
    <row r="2532" spans="3:12" x14ac:dyDescent="0.45">
      <c r="C2532" s="15"/>
      <c r="L2532" s="9"/>
    </row>
    <row r="2533" spans="3:12" x14ac:dyDescent="0.45">
      <c r="C2533" s="15"/>
      <c r="L2533" s="9"/>
    </row>
    <row r="2534" spans="3:12" x14ac:dyDescent="0.45">
      <c r="C2534" s="15"/>
      <c r="L2534" s="9"/>
    </row>
    <row r="2535" spans="3:12" x14ac:dyDescent="0.45">
      <c r="C2535" s="15"/>
      <c r="L2535" s="9"/>
    </row>
    <row r="2536" spans="3:12" x14ac:dyDescent="0.45">
      <c r="C2536" s="15"/>
      <c r="L2536" s="9"/>
    </row>
    <row r="2537" spans="3:12" x14ac:dyDescent="0.45">
      <c r="C2537" s="15"/>
      <c r="L2537" s="9"/>
    </row>
    <row r="2538" spans="3:12" x14ac:dyDescent="0.45">
      <c r="C2538" s="15"/>
      <c r="L2538" s="9"/>
    </row>
    <row r="2539" spans="3:12" x14ac:dyDescent="0.45">
      <c r="C2539" s="15"/>
      <c r="L2539" s="9"/>
    </row>
    <row r="2540" spans="3:12" x14ac:dyDescent="0.45">
      <c r="C2540" s="15"/>
      <c r="L2540" s="9"/>
    </row>
    <row r="2541" spans="3:12" x14ac:dyDescent="0.45">
      <c r="C2541" s="15"/>
      <c r="L2541" s="9"/>
    </row>
    <row r="2542" spans="3:12" x14ac:dyDescent="0.45">
      <c r="C2542" s="15"/>
      <c r="L2542" s="9"/>
    </row>
    <row r="2543" spans="3:12" x14ac:dyDescent="0.45">
      <c r="C2543" s="15"/>
      <c r="L2543" s="9"/>
    </row>
    <row r="2544" spans="3:12" x14ac:dyDescent="0.45">
      <c r="C2544" s="15"/>
      <c r="L2544" s="9"/>
    </row>
    <row r="2545" spans="3:12" x14ac:dyDescent="0.45">
      <c r="C2545" s="15"/>
      <c r="L2545" s="9"/>
    </row>
    <row r="2546" spans="3:12" x14ac:dyDescent="0.45">
      <c r="C2546" s="15"/>
      <c r="L2546" s="9"/>
    </row>
    <row r="2547" spans="3:12" x14ac:dyDescent="0.45">
      <c r="C2547" s="15"/>
      <c r="L2547" s="9"/>
    </row>
    <row r="2548" spans="3:12" x14ac:dyDescent="0.45">
      <c r="C2548" s="15"/>
      <c r="L2548" s="9"/>
    </row>
    <row r="2549" spans="3:12" x14ac:dyDescent="0.45">
      <c r="C2549" s="15"/>
      <c r="L2549" s="9"/>
    </row>
    <row r="2550" spans="3:12" x14ac:dyDescent="0.45">
      <c r="C2550" s="15"/>
      <c r="L2550" s="9"/>
    </row>
    <row r="2551" spans="3:12" x14ac:dyDescent="0.45">
      <c r="C2551" s="15"/>
      <c r="L2551" s="9"/>
    </row>
    <row r="2552" spans="3:12" x14ac:dyDescent="0.45">
      <c r="C2552" s="15"/>
      <c r="L2552" s="9"/>
    </row>
    <row r="2553" spans="3:12" x14ac:dyDescent="0.45">
      <c r="C2553" s="15"/>
      <c r="L2553" s="9"/>
    </row>
    <row r="2554" spans="3:12" x14ac:dyDescent="0.45">
      <c r="C2554" s="15"/>
      <c r="L2554" s="9"/>
    </row>
    <row r="2555" spans="3:12" x14ac:dyDescent="0.45">
      <c r="C2555" s="15"/>
      <c r="L2555" s="9"/>
    </row>
    <row r="2556" spans="3:12" x14ac:dyDescent="0.45">
      <c r="C2556" s="15"/>
      <c r="L2556" s="9"/>
    </row>
    <row r="2557" spans="3:12" x14ac:dyDescent="0.45">
      <c r="C2557" s="15"/>
      <c r="L2557" s="9"/>
    </row>
    <row r="2558" spans="3:12" x14ac:dyDescent="0.45">
      <c r="C2558" s="15"/>
      <c r="L2558" s="9"/>
    </row>
    <row r="2559" spans="3:12" x14ac:dyDescent="0.45">
      <c r="C2559" s="15"/>
      <c r="L2559" s="9"/>
    </row>
    <row r="2560" spans="3:12" x14ac:dyDescent="0.45">
      <c r="C2560" s="15"/>
      <c r="L2560" s="9"/>
    </row>
    <row r="2561" spans="3:12" x14ac:dyDescent="0.45">
      <c r="C2561" s="15"/>
      <c r="L2561" s="9"/>
    </row>
    <row r="2562" spans="3:12" x14ac:dyDescent="0.45">
      <c r="C2562" s="15"/>
      <c r="L2562" s="9"/>
    </row>
    <row r="2563" spans="3:12" x14ac:dyDescent="0.45">
      <c r="C2563" s="15"/>
      <c r="L2563" s="9"/>
    </row>
    <row r="2564" spans="3:12" x14ac:dyDescent="0.45">
      <c r="C2564" s="15"/>
      <c r="L2564" s="9"/>
    </row>
    <row r="2565" spans="3:12" x14ac:dyDescent="0.45">
      <c r="C2565" s="15"/>
      <c r="L2565" s="9"/>
    </row>
    <row r="2566" spans="3:12" x14ac:dyDescent="0.45">
      <c r="C2566" s="15"/>
      <c r="L2566" s="9"/>
    </row>
    <row r="2567" spans="3:12" x14ac:dyDescent="0.45">
      <c r="C2567" s="15"/>
      <c r="L2567" s="9"/>
    </row>
    <row r="2568" spans="3:12" x14ac:dyDescent="0.45">
      <c r="C2568" s="15"/>
      <c r="L2568" s="9"/>
    </row>
    <row r="2569" spans="3:12" x14ac:dyDescent="0.45">
      <c r="C2569" s="15"/>
      <c r="L2569" s="9"/>
    </row>
    <row r="2570" spans="3:12" x14ac:dyDescent="0.45">
      <c r="C2570" s="15"/>
      <c r="L2570" s="9"/>
    </row>
    <row r="2571" spans="3:12" x14ac:dyDescent="0.45">
      <c r="C2571" s="15"/>
      <c r="L2571" s="9"/>
    </row>
    <row r="2572" spans="3:12" x14ac:dyDescent="0.45">
      <c r="C2572" s="15"/>
      <c r="L2572" s="9"/>
    </row>
    <row r="2573" spans="3:12" x14ac:dyDescent="0.45">
      <c r="C2573" s="15"/>
      <c r="L2573" s="9"/>
    </row>
    <row r="2574" spans="3:12" x14ac:dyDescent="0.45">
      <c r="C2574" s="15"/>
      <c r="L2574" s="9"/>
    </row>
    <row r="2575" spans="3:12" x14ac:dyDescent="0.45">
      <c r="C2575" s="15"/>
      <c r="L2575" s="9"/>
    </row>
    <row r="2576" spans="3:12" x14ac:dyDescent="0.45">
      <c r="C2576" s="15"/>
      <c r="L2576" s="9"/>
    </row>
    <row r="2577" spans="3:12" x14ac:dyDescent="0.45">
      <c r="C2577" s="15"/>
      <c r="L2577" s="9"/>
    </row>
    <row r="2578" spans="3:12" x14ac:dyDescent="0.45">
      <c r="C2578" s="15"/>
      <c r="L2578" s="9"/>
    </row>
    <row r="2579" spans="3:12" x14ac:dyDescent="0.45">
      <c r="C2579" s="15"/>
      <c r="L2579" s="9"/>
    </row>
    <row r="2580" spans="3:12" x14ac:dyDescent="0.45">
      <c r="C2580" s="15"/>
      <c r="L2580" s="9"/>
    </row>
    <row r="2581" spans="3:12" x14ac:dyDescent="0.45">
      <c r="C2581" s="15"/>
      <c r="L2581" s="9"/>
    </row>
    <row r="2582" spans="3:12" x14ac:dyDescent="0.45">
      <c r="C2582" s="15"/>
      <c r="L2582" s="9"/>
    </row>
    <row r="2583" spans="3:12" x14ac:dyDescent="0.45">
      <c r="C2583" s="15"/>
      <c r="L2583" s="9"/>
    </row>
    <row r="2584" spans="3:12" x14ac:dyDescent="0.45">
      <c r="C2584" s="15"/>
      <c r="L2584" s="9"/>
    </row>
    <row r="2585" spans="3:12" x14ac:dyDescent="0.45">
      <c r="C2585" s="15"/>
      <c r="L2585" s="9"/>
    </row>
    <row r="2586" spans="3:12" x14ac:dyDescent="0.45">
      <c r="C2586" s="15"/>
      <c r="L2586" s="9"/>
    </row>
    <row r="2587" spans="3:12" x14ac:dyDescent="0.45">
      <c r="C2587" s="15"/>
      <c r="L2587" s="9"/>
    </row>
    <row r="2588" spans="3:12" x14ac:dyDescent="0.45">
      <c r="C2588" s="15"/>
      <c r="L2588" s="9"/>
    </row>
    <row r="2589" spans="3:12" x14ac:dyDescent="0.45">
      <c r="C2589" s="15"/>
      <c r="L2589" s="9"/>
    </row>
    <row r="2590" spans="3:12" x14ac:dyDescent="0.45">
      <c r="C2590" s="15"/>
      <c r="L2590" s="9"/>
    </row>
    <row r="2591" spans="3:12" x14ac:dyDescent="0.45">
      <c r="C2591" s="15"/>
      <c r="L2591" s="9"/>
    </row>
    <row r="2592" spans="3:12" x14ac:dyDescent="0.45">
      <c r="C2592" s="15"/>
      <c r="L2592" s="9"/>
    </row>
    <row r="2593" spans="3:12" x14ac:dyDescent="0.45">
      <c r="C2593" s="15"/>
      <c r="L2593" s="9"/>
    </row>
    <row r="2594" spans="3:12" x14ac:dyDescent="0.45">
      <c r="C2594" s="15"/>
      <c r="L2594" s="9"/>
    </row>
    <row r="2595" spans="3:12" x14ac:dyDescent="0.45">
      <c r="C2595" s="15"/>
      <c r="L2595" s="9"/>
    </row>
    <row r="2596" spans="3:12" x14ac:dyDescent="0.45">
      <c r="C2596" s="15"/>
      <c r="L2596" s="9"/>
    </row>
    <row r="2597" spans="3:12" x14ac:dyDescent="0.45">
      <c r="C2597" s="15"/>
      <c r="L2597" s="9"/>
    </row>
    <row r="2598" spans="3:12" x14ac:dyDescent="0.45">
      <c r="C2598" s="15"/>
      <c r="L2598" s="9"/>
    </row>
    <row r="2599" spans="3:12" x14ac:dyDescent="0.45">
      <c r="C2599" s="15"/>
      <c r="L2599" s="9"/>
    </row>
    <row r="2600" spans="3:12" x14ac:dyDescent="0.45">
      <c r="C2600" s="15"/>
      <c r="L2600" s="9"/>
    </row>
    <row r="2601" spans="3:12" x14ac:dyDescent="0.45">
      <c r="C2601" s="15"/>
      <c r="L2601" s="9"/>
    </row>
    <row r="2602" spans="3:12" x14ac:dyDescent="0.45">
      <c r="C2602" s="15"/>
      <c r="L2602" s="9"/>
    </row>
    <row r="2603" spans="3:12" x14ac:dyDescent="0.45">
      <c r="C2603" s="15"/>
      <c r="L2603" s="9"/>
    </row>
    <row r="2604" spans="3:12" x14ac:dyDescent="0.45">
      <c r="C2604" s="15"/>
      <c r="L2604" s="9"/>
    </row>
    <row r="2605" spans="3:12" x14ac:dyDescent="0.45">
      <c r="C2605" s="15"/>
      <c r="L2605" s="9"/>
    </row>
    <row r="2606" spans="3:12" x14ac:dyDescent="0.45">
      <c r="C2606" s="15"/>
      <c r="L2606" s="9"/>
    </row>
    <row r="2607" spans="3:12" x14ac:dyDescent="0.45">
      <c r="C2607" s="15"/>
      <c r="L2607" s="9"/>
    </row>
    <row r="2608" spans="3:12" x14ac:dyDescent="0.45">
      <c r="C2608" s="15"/>
      <c r="L2608" s="9"/>
    </row>
    <row r="2609" spans="3:12" x14ac:dyDescent="0.45">
      <c r="C2609" s="15"/>
      <c r="L2609" s="9"/>
    </row>
    <row r="2610" spans="3:12" x14ac:dyDescent="0.45">
      <c r="C2610" s="15"/>
      <c r="L2610" s="9"/>
    </row>
    <row r="2611" spans="3:12" x14ac:dyDescent="0.45">
      <c r="C2611" s="15"/>
      <c r="L2611" s="9"/>
    </row>
    <row r="2612" spans="3:12" x14ac:dyDescent="0.45">
      <c r="C2612" s="15"/>
      <c r="L2612" s="9"/>
    </row>
    <row r="2613" spans="3:12" x14ac:dyDescent="0.45">
      <c r="C2613" s="15"/>
      <c r="L2613" s="9"/>
    </row>
    <row r="2614" spans="3:12" x14ac:dyDescent="0.45">
      <c r="C2614" s="15"/>
      <c r="L2614" s="9"/>
    </row>
    <row r="2615" spans="3:12" x14ac:dyDescent="0.45">
      <c r="C2615" s="15"/>
      <c r="L2615" s="9"/>
    </row>
    <row r="2616" spans="3:12" x14ac:dyDescent="0.45">
      <c r="C2616" s="15"/>
      <c r="L2616" s="9"/>
    </row>
    <row r="2617" spans="3:12" x14ac:dyDescent="0.45">
      <c r="C2617" s="15"/>
      <c r="L2617" s="9"/>
    </row>
    <row r="2618" spans="3:12" x14ac:dyDescent="0.45">
      <c r="C2618" s="15"/>
      <c r="L2618" s="9"/>
    </row>
    <row r="2619" spans="3:12" x14ac:dyDescent="0.45">
      <c r="C2619" s="15"/>
      <c r="L2619" s="9"/>
    </row>
    <row r="2620" spans="3:12" x14ac:dyDescent="0.45">
      <c r="C2620" s="15"/>
      <c r="L2620" s="9"/>
    </row>
    <row r="2621" spans="3:12" x14ac:dyDescent="0.45">
      <c r="C2621" s="15"/>
      <c r="L2621" s="9"/>
    </row>
    <row r="2622" spans="3:12" x14ac:dyDescent="0.45">
      <c r="C2622" s="15"/>
      <c r="L2622" s="9"/>
    </row>
    <row r="2623" spans="3:12" x14ac:dyDescent="0.45">
      <c r="C2623" s="15"/>
      <c r="L2623" s="9"/>
    </row>
    <row r="2624" spans="3:12" x14ac:dyDescent="0.45">
      <c r="C2624" s="15"/>
      <c r="L2624" s="9"/>
    </row>
    <row r="2625" spans="3:12" x14ac:dyDescent="0.45">
      <c r="C2625" s="15"/>
      <c r="L2625" s="9"/>
    </row>
    <row r="2626" spans="3:12" x14ac:dyDescent="0.45">
      <c r="C2626" s="15"/>
      <c r="L2626" s="9"/>
    </row>
    <row r="2627" spans="3:12" x14ac:dyDescent="0.45">
      <c r="C2627" s="15"/>
      <c r="L2627" s="9"/>
    </row>
    <row r="2628" spans="3:12" x14ac:dyDescent="0.45">
      <c r="C2628" s="15"/>
      <c r="L2628" s="9"/>
    </row>
    <row r="2629" spans="3:12" x14ac:dyDescent="0.45">
      <c r="C2629" s="15"/>
      <c r="L2629" s="9"/>
    </row>
    <row r="2630" spans="3:12" x14ac:dyDescent="0.45">
      <c r="C2630" s="15"/>
      <c r="L2630" s="9"/>
    </row>
    <row r="2631" spans="3:12" x14ac:dyDescent="0.45">
      <c r="C2631" s="15"/>
      <c r="L2631" s="9"/>
    </row>
    <row r="2632" spans="3:12" x14ac:dyDescent="0.45">
      <c r="C2632" s="15"/>
      <c r="L2632" s="9"/>
    </row>
    <row r="2633" spans="3:12" x14ac:dyDescent="0.45">
      <c r="C2633" s="15"/>
      <c r="L2633" s="9"/>
    </row>
    <row r="2634" spans="3:12" x14ac:dyDescent="0.45">
      <c r="C2634" s="15"/>
      <c r="L2634" s="9"/>
    </row>
    <row r="2635" spans="3:12" x14ac:dyDescent="0.45">
      <c r="C2635" s="15"/>
      <c r="L2635" s="9"/>
    </row>
    <row r="2636" spans="3:12" x14ac:dyDescent="0.45">
      <c r="C2636" s="15"/>
      <c r="L2636" s="9"/>
    </row>
    <row r="2637" spans="3:12" x14ac:dyDescent="0.45">
      <c r="C2637" s="15"/>
      <c r="L2637" s="9"/>
    </row>
    <row r="2638" spans="3:12" x14ac:dyDescent="0.45">
      <c r="C2638" s="15"/>
      <c r="L2638" s="9"/>
    </row>
    <row r="2639" spans="3:12" x14ac:dyDescent="0.45">
      <c r="C2639" s="15"/>
      <c r="L2639" s="9"/>
    </row>
    <row r="2640" spans="3:12" x14ac:dyDescent="0.45">
      <c r="C2640" s="15"/>
      <c r="L2640" s="9"/>
    </row>
    <row r="2641" spans="3:12" x14ac:dyDescent="0.45">
      <c r="C2641" s="15"/>
      <c r="L2641" s="9"/>
    </row>
    <row r="2642" spans="3:12" x14ac:dyDescent="0.45">
      <c r="C2642" s="15"/>
      <c r="L2642" s="9"/>
    </row>
    <row r="2643" spans="3:12" x14ac:dyDescent="0.45">
      <c r="C2643" s="15"/>
      <c r="L2643" s="9"/>
    </row>
    <row r="2644" spans="3:12" x14ac:dyDescent="0.45">
      <c r="C2644" s="15"/>
      <c r="L2644" s="9"/>
    </row>
    <row r="2645" spans="3:12" x14ac:dyDescent="0.45">
      <c r="C2645" s="15"/>
      <c r="L2645" s="9"/>
    </row>
    <row r="2646" spans="3:12" x14ac:dyDescent="0.45">
      <c r="C2646" s="15"/>
      <c r="L2646" s="9"/>
    </row>
    <row r="2647" spans="3:12" x14ac:dyDescent="0.45">
      <c r="C2647" s="15"/>
      <c r="L2647" s="9"/>
    </row>
    <row r="2648" spans="3:12" x14ac:dyDescent="0.45">
      <c r="C2648" s="15"/>
      <c r="L2648" s="9"/>
    </row>
    <row r="2649" spans="3:12" x14ac:dyDescent="0.45">
      <c r="C2649" s="15"/>
      <c r="L2649" s="9"/>
    </row>
    <row r="2650" spans="3:12" x14ac:dyDescent="0.45">
      <c r="C2650" s="15"/>
      <c r="L2650" s="9"/>
    </row>
    <row r="2651" spans="3:12" x14ac:dyDescent="0.45">
      <c r="C2651" s="15"/>
      <c r="L2651" s="9"/>
    </row>
    <row r="2652" spans="3:12" x14ac:dyDescent="0.45">
      <c r="C2652" s="15"/>
      <c r="L2652" s="9"/>
    </row>
    <row r="2653" spans="3:12" x14ac:dyDescent="0.45">
      <c r="C2653" s="15"/>
      <c r="L2653" s="9"/>
    </row>
    <row r="2654" spans="3:12" x14ac:dyDescent="0.45">
      <c r="C2654" s="15"/>
      <c r="L2654" s="9"/>
    </row>
    <row r="2655" spans="3:12" x14ac:dyDescent="0.45">
      <c r="C2655" s="15"/>
      <c r="L2655" s="9"/>
    </row>
    <row r="2656" spans="3:12" x14ac:dyDescent="0.45">
      <c r="C2656" s="15"/>
      <c r="L2656" s="9"/>
    </row>
    <row r="2657" spans="3:12" x14ac:dyDescent="0.45">
      <c r="C2657" s="15"/>
      <c r="L2657" s="9"/>
    </row>
    <row r="2658" spans="3:12" x14ac:dyDescent="0.45">
      <c r="C2658" s="15"/>
      <c r="L2658" s="9"/>
    </row>
    <row r="2659" spans="3:12" x14ac:dyDescent="0.45">
      <c r="C2659" s="15"/>
      <c r="L2659" s="9"/>
    </row>
    <row r="2660" spans="3:12" x14ac:dyDescent="0.45">
      <c r="C2660" s="15"/>
      <c r="L2660" s="9"/>
    </row>
    <row r="2661" spans="3:12" x14ac:dyDescent="0.45">
      <c r="C2661" s="15"/>
      <c r="L2661" s="9"/>
    </row>
    <row r="2662" spans="3:12" x14ac:dyDescent="0.45">
      <c r="C2662" s="15"/>
      <c r="L2662" s="9"/>
    </row>
    <row r="2663" spans="3:12" x14ac:dyDescent="0.45">
      <c r="C2663" s="15"/>
      <c r="L2663" s="9"/>
    </row>
    <row r="2664" spans="3:12" x14ac:dyDescent="0.45">
      <c r="C2664" s="15"/>
      <c r="L2664" s="9"/>
    </row>
    <row r="2665" spans="3:12" x14ac:dyDescent="0.45">
      <c r="C2665" s="15"/>
      <c r="L2665" s="9"/>
    </row>
    <row r="2666" spans="3:12" x14ac:dyDescent="0.45">
      <c r="C2666" s="15"/>
      <c r="L2666" s="9"/>
    </row>
    <row r="2667" spans="3:12" x14ac:dyDescent="0.45">
      <c r="C2667" s="15"/>
      <c r="L2667" s="9"/>
    </row>
    <row r="2668" spans="3:12" x14ac:dyDescent="0.45">
      <c r="C2668" s="15"/>
      <c r="L2668" s="9"/>
    </row>
    <row r="2669" spans="3:12" x14ac:dyDescent="0.45">
      <c r="C2669" s="15"/>
      <c r="L2669" s="9"/>
    </row>
    <row r="2670" spans="3:12" x14ac:dyDescent="0.45">
      <c r="C2670" s="15"/>
      <c r="L2670" s="9"/>
    </row>
    <row r="2671" spans="3:12" x14ac:dyDescent="0.45">
      <c r="C2671" s="15"/>
      <c r="L2671" s="9"/>
    </row>
    <row r="2672" spans="3:12" x14ac:dyDescent="0.45">
      <c r="C2672" s="15"/>
      <c r="L2672" s="9"/>
    </row>
    <row r="2673" spans="3:12" x14ac:dyDescent="0.45">
      <c r="C2673" s="15"/>
      <c r="L2673" s="9"/>
    </row>
    <row r="2674" spans="3:12" x14ac:dyDescent="0.45">
      <c r="C2674" s="15"/>
      <c r="L2674" s="9"/>
    </row>
    <row r="2675" spans="3:12" x14ac:dyDescent="0.45">
      <c r="C2675" s="15"/>
      <c r="L2675" s="9"/>
    </row>
    <row r="2676" spans="3:12" x14ac:dyDescent="0.45">
      <c r="C2676" s="15"/>
      <c r="L2676" s="9"/>
    </row>
    <row r="2677" spans="3:12" x14ac:dyDescent="0.45">
      <c r="C2677" s="15"/>
      <c r="L2677" s="9"/>
    </row>
    <row r="2678" spans="3:12" x14ac:dyDescent="0.45">
      <c r="C2678" s="15"/>
      <c r="L2678" s="9"/>
    </row>
    <row r="2679" spans="3:12" x14ac:dyDescent="0.45">
      <c r="C2679" s="15"/>
      <c r="L2679" s="9"/>
    </row>
    <row r="2680" spans="3:12" x14ac:dyDescent="0.45">
      <c r="C2680" s="15"/>
      <c r="L2680" s="9"/>
    </row>
    <row r="2681" spans="3:12" x14ac:dyDescent="0.45">
      <c r="C2681" s="15"/>
      <c r="L2681" s="9"/>
    </row>
    <row r="2682" spans="3:12" x14ac:dyDescent="0.45">
      <c r="C2682" s="15"/>
      <c r="L2682" s="9"/>
    </row>
    <row r="2683" spans="3:12" x14ac:dyDescent="0.45">
      <c r="C2683" s="15"/>
      <c r="L2683" s="9"/>
    </row>
    <row r="2684" spans="3:12" x14ac:dyDescent="0.45">
      <c r="C2684" s="15"/>
      <c r="L2684" s="9"/>
    </row>
    <row r="2685" spans="3:12" x14ac:dyDescent="0.45">
      <c r="C2685" s="15"/>
      <c r="L2685" s="9"/>
    </row>
    <row r="2686" spans="3:12" x14ac:dyDescent="0.45">
      <c r="C2686" s="15"/>
      <c r="L2686" s="9"/>
    </row>
    <row r="2687" spans="3:12" x14ac:dyDescent="0.45">
      <c r="C2687" s="15"/>
      <c r="L2687" s="9"/>
    </row>
    <row r="2688" spans="3:12" x14ac:dyDescent="0.45">
      <c r="C2688" s="15"/>
      <c r="L2688" s="9"/>
    </row>
    <row r="2689" spans="3:12" x14ac:dyDescent="0.45">
      <c r="C2689" s="15"/>
      <c r="L2689" s="9"/>
    </row>
    <row r="2690" spans="3:12" x14ac:dyDescent="0.45">
      <c r="C2690" s="15"/>
      <c r="L2690" s="9"/>
    </row>
    <row r="2691" spans="3:12" x14ac:dyDescent="0.45">
      <c r="C2691" s="15"/>
      <c r="L2691" s="9"/>
    </row>
    <row r="2692" spans="3:12" x14ac:dyDescent="0.45">
      <c r="C2692" s="15"/>
      <c r="L2692" s="9"/>
    </row>
    <row r="2693" spans="3:12" x14ac:dyDescent="0.45">
      <c r="C2693" s="15"/>
      <c r="L2693" s="9"/>
    </row>
    <row r="2694" spans="3:12" x14ac:dyDescent="0.45">
      <c r="C2694" s="15"/>
      <c r="L2694" s="9"/>
    </row>
    <row r="2695" spans="3:12" x14ac:dyDescent="0.45">
      <c r="C2695" s="15"/>
      <c r="L2695" s="9"/>
    </row>
    <row r="2696" spans="3:12" x14ac:dyDescent="0.45">
      <c r="C2696" s="15"/>
      <c r="L2696" s="9"/>
    </row>
    <row r="2697" spans="3:12" x14ac:dyDescent="0.45">
      <c r="C2697" s="15"/>
      <c r="L2697" s="9"/>
    </row>
    <row r="2698" spans="3:12" x14ac:dyDescent="0.45">
      <c r="C2698" s="15"/>
      <c r="L2698" s="9"/>
    </row>
    <row r="2699" spans="3:12" x14ac:dyDescent="0.45">
      <c r="C2699" s="15"/>
      <c r="L2699" s="9"/>
    </row>
    <row r="2700" spans="3:12" x14ac:dyDescent="0.45">
      <c r="C2700" s="15"/>
      <c r="L2700" s="9"/>
    </row>
    <row r="2701" spans="3:12" x14ac:dyDescent="0.45">
      <c r="C2701" s="15"/>
      <c r="L2701" s="9"/>
    </row>
    <row r="2702" spans="3:12" x14ac:dyDescent="0.45">
      <c r="C2702" s="15"/>
      <c r="L2702" s="9"/>
    </row>
    <row r="2703" spans="3:12" x14ac:dyDescent="0.45">
      <c r="C2703" s="15"/>
      <c r="L2703" s="9"/>
    </row>
    <row r="2704" spans="3:12" x14ac:dyDescent="0.45">
      <c r="C2704" s="15"/>
      <c r="L2704" s="9"/>
    </row>
    <row r="2705" spans="3:12" x14ac:dyDescent="0.45">
      <c r="C2705" s="15"/>
      <c r="L2705" s="9"/>
    </row>
    <row r="2706" spans="3:12" x14ac:dyDescent="0.45">
      <c r="C2706" s="15"/>
      <c r="L2706" s="9"/>
    </row>
    <row r="2707" spans="3:12" x14ac:dyDescent="0.45">
      <c r="C2707" s="15"/>
      <c r="L2707" s="9"/>
    </row>
    <row r="2708" spans="3:12" x14ac:dyDescent="0.45">
      <c r="C2708" s="15"/>
      <c r="L2708" s="9"/>
    </row>
    <row r="2709" spans="3:12" x14ac:dyDescent="0.45">
      <c r="C2709" s="15"/>
      <c r="L2709" s="9"/>
    </row>
    <row r="2710" spans="3:12" x14ac:dyDescent="0.45">
      <c r="C2710" s="15"/>
      <c r="L2710" s="9"/>
    </row>
    <row r="2711" spans="3:12" x14ac:dyDescent="0.45">
      <c r="C2711" s="15"/>
      <c r="L2711" s="9"/>
    </row>
    <row r="2712" spans="3:12" x14ac:dyDescent="0.45">
      <c r="C2712" s="15"/>
      <c r="L2712" s="9"/>
    </row>
    <row r="2713" spans="3:12" x14ac:dyDescent="0.45">
      <c r="C2713" s="15"/>
      <c r="L2713" s="9"/>
    </row>
    <row r="2714" spans="3:12" x14ac:dyDescent="0.45">
      <c r="C2714" s="15"/>
      <c r="L2714" s="9"/>
    </row>
    <row r="2715" spans="3:12" x14ac:dyDescent="0.45">
      <c r="C2715" s="15"/>
      <c r="L2715" s="9"/>
    </row>
    <row r="2716" spans="3:12" x14ac:dyDescent="0.45">
      <c r="C2716" s="15"/>
      <c r="L2716" s="9"/>
    </row>
    <row r="2717" spans="3:12" x14ac:dyDescent="0.45">
      <c r="C2717" s="15"/>
      <c r="L2717" s="9"/>
    </row>
    <row r="2718" spans="3:12" x14ac:dyDescent="0.45">
      <c r="C2718" s="15"/>
      <c r="L2718" s="9"/>
    </row>
    <row r="2719" spans="3:12" x14ac:dyDescent="0.45">
      <c r="C2719" s="15"/>
      <c r="L2719" s="9"/>
    </row>
    <row r="2720" spans="3:12" x14ac:dyDescent="0.45">
      <c r="C2720" s="15"/>
      <c r="L2720" s="9"/>
    </row>
    <row r="2721" spans="3:12" x14ac:dyDescent="0.45">
      <c r="C2721" s="15"/>
      <c r="L2721" s="9"/>
    </row>
    <row r="2722" spans="3:12" x14ac:dyDescent="0.45">
      <c r="C2722" s="15"/>
      <c r="L2722" s="9"/>
    </row>
    <row r="2723" spans="3:12" x14ac:dyDescent="0.45">
      <c r="C2723" s="15"/>
      <c r="L2723" s="9"/>
    </row>
    <row r="2724" spans="3:12" x14ac:dyDescent="0.45">
      <c r="C2724" s="15"/>
      <c r="L2724" s="9"/>
    </row>
    <row r="2725" spans="3:12" x14ac:dyDescent="0.45">
      <c r="C2725" s="15"/>
      <c r="L2725" s="9"/>
    </row>
    <row r="2726" spans="3:12" x14ac:dyDescent="0.45">
      <c r="C2726" s="15"/>
      <c r="L2726" s="9"/>
    </row>
    <row r="2727" spans="3:12" x14ac:dyDescent="0.45">
      <c r="C2727" s="15"/>
      <c r="L2727" s="9"/>
    </row>
    <row r="2728" spans="3:12" x14ac:dyDescent="0.45">
      <c r="C2728" s="15"/>
      <c r="L2728" s="9"/>
    </row>
    <row r="2729" spans="3:12" x14ac:dyDescent="0.45">
      <c r="C2729" s="15"/>
      <c r="L2729" s="9"/>
    </row>
    <row r="2730" spans="3:12" x14ac:dyDescent="0.45">
      <c r="C2730" s="15"/>
      <c r="L2730" s="9"/>
    </row>
    <row r="2731" spans="3:12" x14ac:dyDescent="0.45">
      <c r="C2731" s="15"/>
      <c r="L2731" s="9"/>
    </row>
    <row r="2732" spans="3:12" x14ac:dyDescent="0.45">
      <c r="C2732" s="15"/>
      <c r="L2732" s="9"/>
    </row>
    <row r="2733" spans="3:12" x14ac:dyDescent="0.45">
      <c r="C2733" s="15"/>
      <c r="L2733" s="9"/>
    </row>
    <row r="2734" spans="3:12" x14ac:dyDescent="0.45">
      <c r="C2734" s="15"/>
      <c r="L2734" s="9"/>
    </row>
    <row r="2735" spans="3:12" x14ac:dyDescent="0.45">
      <c r="C2735" s="15"/>
      <c r="L2735" s="9"/>
    </row>
    <row r="2736" spans="3:12" x14ac:dyDescent="0.45">
      <c r="C2736" s="15"/>
      <c r="L2736" s="9"/>
    </row>
    <row r="2737" spans="3:12" x14ac:dyDescent="0.45">
      <c r="C2737" s="15"/>
      <c r="L2737" s="9"/>
    </row>
    <row r="2738" spans="3:12" x14ac:dyDescent="0.45">
      <c r="C2738" s="15"/>
      <c r="L2738" s="9"/>
    </row>
    <row r="2739" spans="3:12" x14ac:dyDescent="0.45">
      <c r="C2739" s="15"/>
      <c r="L2739" s="9"/>
    </row>
    <row r="2740" spans="3:12" x14ac:dyDescent="0.45">
      <c r="C2740" s="15"/>
      <c r="L2740" s="9"/>
    </row>
    <row r="2741" spans="3:12" x14ac:dyDescent="0.45">
      <c r="C2741" s="15"/>
      <c r="L2741" s="9"/>
    </row>
    <row r="2742" spans="3:12" x14ac:dyDescent="0.45">
      <c r="C2742" s="15"/>
      <c r="L2742" s="9"/>
    </row>
    <row r="2743" spans="3:12" x14ac:dyDescent="0.45">
      <c r="C2743" s="15"/>
      <c r="L2743" s="9"/>
    </row>
    <row r="2744" spans="3:12" x14ac:dyDescent="0.45">
      <c r="C2744" s="15"/>
      <c r="L2744" s="9"/>
    </row>
    <row r="2745" spans="3:12" x14ac:dyDescent="0.45">
      <c r="C2745" s="15"/>
      <c r="L2745" s="9"/>
    </row>
    <row r="2746" spans="3:12" x14ac:dyDescent="0.45">
      <c r="C2746" s="15"/>
      <c r="L2746" s="9"/>
    </row>
    <row r="2747" spans="3:12" x14ac:dyDescent="0.45">
      <c r="C2747" s="15"/>
      <c r="L2747" s="9"/>
    </row>
    <row r="2748" spans="3:12" x14ac:dyDescent="0.45">
      <c r="C2748" s="15"/>
      <c r="L2748" s="9"/>
    </row>
    <row r="2749" spans="3:12" x14ac:dyDescent="0.45">
      <c r="C2749" s="15"/>
      <c r="L2749" s="9"/>
    </row>
    <row r="2750" spans="3:12" x14ac:dyDescent="0.45">
      <c r="C2750" s="15"/>
      <c r="L2750" s="9"/>
    </row>
    <row r="2751" spans="3:12" x14ac:dyDescent="0.45">
      <c r="C2751" s="15"/>
      <c r="L2751" s="9"/>
    </row>
    <row r="2752" spans="3:12" x14ac:dyDescent="0.45">
      <c r="C2752" s="15"/>
      <c r="L2752" s="9"/>
    </row>
    <row r="2753" spans="3:12" x14ac:dyDescent="0.45">
      <c r="C2753" s="15"/>
      <c r="L2753" s="9"/>
    </row>
    <row r="2754" spans="3:12" x14ac:dyDescent="0.45">
      <c r="C2754" s="15"/>
      <c r="L2754" s="9"/>
    </row>
    <row r="2755" spans="3:12" x14ac:dyDescent="0.45">
      <c r="C2755" s="15"/>
      <c r="L2755" s="9"/>
    </row>
    <row r="2756" spans="3:12" x14ac:dyDescent="0.45">
      <c r="C2756" s="15"/>
      <c r="L2756" s="9"/>
    </row>
    <row r="2757" spans="3:12" x14ac:dyDescent="0.45">
      <c r="C2757" s="15"/>
      <c r="L2757" s="9"/>
    </row>
    <row r="2758" spans="3:12" x14ac:dyDescent="0.45">
      <c r="C2758" s="15"/>
      <c r="L2758" s="9"/>
    </row>
    <row r="2759" spans="3:12" x14ac:dyDescent="0.45">
      <c r="C2759" s="15"/>
      <c r="L2759" s="9"/>
    </row>
    <row r="2760" spans="3:12" x14ac:dyDescent="0.45">
      <c r="C2760" s="15"/>
      <c r="L2760" s="9"/>
    </row>
    <row r="2761" spans="3:12" x14ac:dyDescent="0.45">
      <c r="C2761" s="15"/>
      <c r="L2761" s="9"/>
    </row>
    <row r="2762" spans="3:12" x14ac:dyDescent="0.45">
      <c r="C2762" s="15"/>
      <c r="L2762" s="9"/>
    </row>
    <row r="2763" spans="3:12" x14ac:dyDescent="0.45">
      <c r="C2763" s="15"/>
      <c r="L2763" s="9"/>
    </row>
    <row r="2764" spans="3:12" x14ac:dyDescent="0.45">
      <c r="C2764" s="15"/>
      <c r="L2764" s="9"/>
    </row>
    <row r="2765" spans="3:12" x14ac:dyDescent="0.45">
      <c r="C2765" s="15"/>
      <c r="L2765" s="9"/>
    </row>
    <row r="2766" spans="3:12" x14ac:dyDescent="0.45">
      <c r="C2766" s="15"/>
      <c r="L2766" s="9"/>
    </row>
    <row r="2767" spans="3:12" x14ac:dyDescent="0.45">
      <c r="C2767" s="15"/>
      <c r="L2767" s="9"/>
    </row>
    <row r="2768" spans="3:12" x14ac:dyDescent="0.45">
      <c r="C2768" s="15"/>
      <c r="L2768" s="9"/>
    </row>
    <row r="2769" spans="3:12" x14ac:dyDescent="0.45">
      <c r="C2769" s="15"/>
      <c r="L2769" s="9"/>
    </row>
    <row r="2770" spans="3:12" x14ac:dyDescent="0.45">
      <c r="C2770" s="15"/>
      <c r="L2770" s="9"/>
    </row>
    <row r="2771" spans="3:12" x14ac:dyDescent="0.45">
      <c r="C2771" s="15"/>
      <c r="L2771" s="9"/>
    </row>
    <row r="2772" spans="3:12" x14ac:dyDescent="0.45">
      <c r="C2772" s="15"/>
      <c r="L2772" s="9"/>
    </row>
    <row r="2773" spans="3:12" x14ac:dyDescent="0.45">
      <c r="C2773" s="15"/>
      <c r="L2773" s="9"/>
    </row>
    <row r="2774" spans="3:12" x14ac:dyDescent="0.45">
      <c r="C2774" s="15"/>
      <c r="L2774" s="9"/>
    </row>
    <row r="2775" spans="3:12" x14ac:dyDescent="0.45">
      <c r="C2775" s="15"/>
      <c r="L2775" s="9"/>
    </row>
    <row r="2776" spans="3:12" x14ac:dyDescent="0.45">
      <c r="C2776" s="15"/>
      <c r="L2776" s="9"/>
    </row>
    <row r="2777" spans="3:12" x14ac:dyDescent="0.45">
      <c r="C2777" s="15"/>
      <c r="L2777" s="9"/>
    </row>
    <row r="2778" spans="3:12" x14ac:dyDescent="0.45">
      <c r="C2778" s="15"/>
      <c r="L2778" s="9"/>
    </row>
    <row r="2779" spans="3:12" x14ac:dyDescent="0.45">
      <c r="C2779" s="15"/>
      <c r="L2779" s="9"/>
    </row>
    <row r="2780" spans="3:12" x14ac:dyDescent="0.45">
      <c r="C2780" s="15"/>
      <c r="L2780" s="9"/>
    </row>
    <row r="2781" spans="3:12" x14ac:dyDescent="0.45">
      <c r="C2781" s="15"/>
      <c r="L2781" s="9"/>
    </row>
    <row r="2782" spans="3:12" x14ac:dyDescent="0.45">
      <c r="C2782" s="15"/>
      <c r="L2782" s="9"/>
    </row>
    <row r="2783" spans="3:12" x14ac:dyDescent="0.45">
      <c r="C2783" s="15"/>
      <c r="L2783" s="9"/>
    </row>
    <row r="2784" spans="3:12" x14ac:dyDescent="0.45">
      <c r="C2784" s="15"/>
      <c r="L2784" s="9"/>
    </row>
    <row r="2785" spans="3:12" x14ac:dyDescent="0.45">
      <c r="C2785" s="15"/>
      <c r="L2785" s="9"/>
    </row>
    <row r="2786" spans="3:12" x14ac:dyDescent="0.45">
      <c r="C2786" s="15"/>
      <c r="L2786" s="9"/>
    </row>
    <row r="2787" spans="3:12" x14ac:dyDescent="0.45">
      <c r="C2787" s="15"/>
      <c r="L2787" s="9"/>
    </row>
    <row r="2788" spans="3:12" x14ac:dyDescent="0.45">
      <c r="C2788" s="15"/>
      <c r="L2788" s="9"/>
    </row>
    <row r="2789" spans="3:12" x14ac:dyDescent="0.45">
      <c r="C2789" s="15"/>
      <c r="L2789" s="9"/>
    </row>
    <row r="2790" spans="3:12" x14ac:dyDescent="0.45">
      <c r="C2790" s="15"/>
      <c r="L2790" s="9"/>
    </row>
    <row r="2791" spans="3:12" x14ac:dyDescent="0.45">
      <c r="C2791" s="15"/>
      <c r="L2791" s="9"/>
    </row>
    <row r="2792" spans="3:12" x14ac:dyDescent="0.45">
      <c r="C2792" s="15"/>
      <c r="L2792" s="9"/>
    </row>
    <row r="2793" spans="3:12" x14ac:dyDescent="0.45">
      <c r="C2793" s="15"/>
      <c r="L2793" s="9"/>
    </row>
    <row r="2794" spans="3:12" x14ac:dyDescent="0.45">
      <c r="C2794" s="15"/>
      <c r="L2794" s="9"/>
    </row>
    <row r="2795" spans="3:12" x14ac:dyDescent="0.45">
      <c r="C2795" s="15"/>
      <c r="L2795" s="9"/>
    </row>
    <row r="2796" spans="3:12" x14ac:dyDescent="0.45">
      <c r="C2796" s="15"/>
      <c r="L2796" s="9"/>
    </row>
    <row r="2797" spans="3:12" x14ac:dyDescent="0.45">
      <c r="C2797" s="15"/>
      <c r="L2797" s="9"/>
    </row>
    <row r="2798" spans="3:12" x14ac:dyDescent="0.45">
      <c r="C2798" s="15"/>
      <c r="L2798" s="9"/>
    </row>
    <row r="2799" spans="3:12" x14ac:dyDescent="0.45">
      <c r="C2799" s="15"/>
      <c r="L2799" s="9"/>
    </row>
    <row r="2800" spans="3:12" x14ac:dyDescent="0.45">
      <c r="C2800" s="15"/>
      <c r="L2800" s="9"/>
    </row>
    <row r="2801" spans="3:12" x14ac:dyDescent="0.45">
      <c r="C2801" s="15"/>
      <c r="L2801" s="9"/>
    </row>
    <row r="2802" spans="3:12" x14ac:dyDescent="0.45">
      <c r="C2802" s="15"/>
      <c r="L2802" s="9"/>
    </row>
    <row r="2803" spans="3:12" x14ac:dyDescent="0.45">
      <c r="C2803" s="15"/>
      <c r="L2803" s="9"/>
    </row>
    <row r="2804" spans="3:12" x14ac:dyDescent="0.45">
      <c r="C2804" s="15"/>
      <c r="L2804" s="9"/>
    </row>
    <row r="2805" spans="3:12" x14ac:dyDescent="0.45">
      <c r="C2805" s="15"/>
      <c r="L2805" s="9"/>
    </row>
    <row r="2806" spans="3:12" x14ac:dyDescent="0.45">
      <c r="C2806" s="15"/>
      <c r="L2806" s="9"/>
    </row>
    <row r="2807" spans="3:12" x14ac:dyDescent="0.45">
      <c r="C2807" s="15"/>
      <c r="L2807" s="9"/>
    </row>
    <row r="2808" spans="3:12" x14ac:dyDescent="0.45">
      <c r="C2808" s="15"/>
      <c r="L2808" s="9"/>
    </row>
    <row r="2809" spans="3:12" x14ac:dyDescent="0.45">
      <c r="C2809" s="15"/>
      <c r="L2809" s="9"/>
    </row>
    <row r="2810" spans="3:12" x14ac:dyDescent="0.45">
      <c r="C2810" s="15"/>
      <c r="L2810" s="9"/>
    </row>
    <row r="2811" spans="3:12" x14ac:dyDescent="0.45">
      <c r="C2811" s="15"/>
      <c r="L2811" s="9"/>
    </row>
    <row r="2812" spans="3:12" x14ac:dyDescent="0.45">
      <c r="C2812" s="15"/>
      <c r="L2812" s="9"/>
    </row>
    <row r="2813" spans="3:12" x14ac:dyDescent="0.45">
      <c r="C2813" s="15"/>
      <c r="L2813" s="9"/>
    </row>
    <row r="2814" spans="3:12" x14ac:dyDescent="0.45">
      <c r="C2814" s="15"/>
      <c r="L2814" s="9"/>
    </row>
    <row r="2815" spans="3:12" x14ac:dyDescent="0.45">
      <c r="C2815" s="15"/>
      <c r="L2815" s="9"/>
    </row>
    <row r="2816" spans="3:12" x14ac:dyDescent="0.45">
      <c r="C2816" s="15"/>
      <c r="L2816" s="9"/>
    </row>
    <row r="2817" spans="3:12" x14ac:dyDescent="0.45">
      <c r="C2817" s="15"/>
      <c r="L2817" s="9"/>
    </row>
    <row r="2818" spans="3:12" x14ac:dyDescent="0.45">
      <c r="C2818" s="15"/>
      <c r="L2818" s="9"/>
    </row>
    <row r="2819" spans="3:12" x14ac:dyDescent="0.45">
      <c r="C2819" s="15"/>
      <c r="L2819" s="9"/>
    </row>
    <row r="2820" spans="3:12" x14ac:dyDescent="0.45">
      <c r="C2820" s="15"/>
      <c r="L2820" s="9"/>
    </row>
    <row r="2821" spans="3:12" x14ac:dyDescent="0.45">
      <c r="C2821" s="15"/>
      <c r="L2821" s="9"/>
    </row>
    <row r="2822" spans="3:12" x14ac:dyDescent="0.45">
      <c r="C2822" s="15"/>
      <c r="L2822" s="9"/>
    </row>
    <row r="2823" spans="3:12" x14ac:dyDescent="0.45">
      <c r="C2823" s="15"/>
      <c r="L2823" s="9"/>
    </row>
    <row r="2824" spans="3:12" x14ac:dyDescent="0.45">
      <c r="C2824" s="15"/>
      <c r="L2824" s="9"/>
    </row>
    <row r="2825" spans="3:12" x14ac:dyDescent="0.45">
      <c r="C2825" s="15"/>
      <c r="L2825" s="9"/>
    </row>
    <row r="2826" spans="3:12" x14ac:dyDescent="0.45">
      <c r="C2826" s="15"/>
      <c r="L2826" s="9"/>
    </row>
    <row r="2827" spans="3:12" x14ac:dyDescent="0.45">
      <c r="C2827" s="15"/>
      <c r="L2827" s="9"/>
    </row>
    <row r="2828" spans="3:12" x14ac:dyDescent="0.45">
      <c r="C2828" s="15"/>
      <c r="L2828" s="9"/>
    </row>
    <row r="2829" spans="3:12" x14ac:dyDescent="0.45">
      <c r="C2829" s="15"/>
      <c r="L2829" s="9"/>
    </row>
    <row r="2830" spans="3:12" x14ac:dyDescent="0.45">
      <c r="C2830" s="15"/>
      <c r="L2830" s="9"/>
    </row>
    <row r="2831" spans="3:12" x14ac:dyDescent="0.45">
      <c r="C2831" s="15"/>
      <c r="L2831" s="9"/>
    </row>
    <row r="2832" spans="3:12" x14ac:dyDescent="0.45">
      <c r="C2832" s="15"/>
      <c r="L2832" s="9"/>
    </row>
    <row r="2833" spans="3:12" x14ac:dyDescent="0.45">
      <c r="C2833" s="15"/>
      <c r="L2833" s="9"/>
    </row>
    <row r="2834" spans="3:12" x14ac:dyDescent="0.45">
      <c r="C2834" s="15"/>
      <c r="L2834" s="9"/>
    </row>
    <row r="2835" spans="3:12" x14ac:dyDescent="0.45">
      <c r="C2835" s="15"/>
      <c r="L2835" s="9"/>
    </row>
    <row r="2836" spans="3:12" x14ac:dyDescent="0.45">
      <c r="C2836" s="15"/>
      <c r="L2836" s="9"/>
    </row>
    <row r="2837" spans="3:12" x14ac:dyDescent="0.45">
      <c r="C2837" s="15"/>
      <c r="L2837" s="9"/>
    </row>
    <row r="2838" spans="3:12" x14ac:dyDescent="0.45">
      <c r="C2838" s="15"/>
      <c r="L2838" s="9"/>
    </row>
    <row r="2839" spans="3:12" x14ac:dyDescent="0.45">
      <c r="C2839" s="15"/>
      <c r="L2839" s="9"/>
    </row>
    <row r="2840" spans="3:12" x14ac:dyDescent="0.45">
      <c r="C2840" s="15"/>
      <c r="L2840" s="9"/>
    </row>
    <row r="2841" spans="3:12" x14ac:dyDescent="0.45">
      <c r="C2841" s="15"/>
      <c r="L2841" s="9"/>
    </row>
    <row r="2842" spans="3:12" x14ac:dyDescent="0.45">
      <c r="C2842" s="15"/>
      <c r="L2842" s="9"/>
    </row>
    <row r="2843" spans="3:12" x14ac:dyDescent="0.45">
      <c r="C2843" s="15"/>
      <c r="L2843" s="9"/>
    </row>
    <row r="2844" spans="3:12" x14ac:dyDescent="0.45">
      <c r="C2844" s="15"/>
      <c r="L2844" s="9"/>
    </row>
    <row r="2845" spans="3:12" x14ac:dyDescent="0.45">
      <c r="C2845" s="15"/>
      <c r="L2845" s="9"/>
    </row>
    <row r="2846" spans="3:12" x14ac:dyDescent="0.45">
      <c r="C2846" s="15"/>
      <c r="L2846" s="9"/>
    </row>
    <row r="2847" spans="3:12" x14ac:dyDescent="0.45">
      <c r="C2847" s="15"/>
      <c r="L2847" s="9"/>
    </row>
    <row r="2848" spans="3:12" x14ac:dyDescent="0.45">
      <c r="C2848" s="15"/>
      <c r="L2848" s="9"/>
    </row>
    <row r="2849" spans="3:12" x14ac:dyDescent="0.45">
      <c r="C2849" s="15"/>
      <c r="L2849" s="9"/>
    </row>
    <row r="2850" spans="3:12" x14ac:dyDescent="0.45">
      <c r="C2850" s="15"/>
      <c r="L2850" s="9"/>
    </row>
    <row r="2851" spans="3:12" x14ac:dyDescent="0.45">
      <c r="C2851" s="15"/>
      <c r="L2851" s="9"/>
    </row>
    <row r="2852" spans="3:12" x14ac:dyDescent="0.45">
      <c r="C2852" s="15"/>
      <c r="L2852" s="9"/>
    </row>
    <row r="2853" spans="3:12" x14ac:dyDescent="0.45">
      <c r="C2853" s="15"/>
      <c r="L2853" s="9"/>
    </row>
    <row r="2854" spans="3:12" x14ac:dyDescent="0.45">
      <c r="C2854" s="15"/>
      <c r="L2854" s="9"/>
    </row>
    <row r="2855" spans="3:12" x14ac:dyDescent="0.45">
      <c r="C2855" s="15"/>
      <c r="L2855" s="9"/>
    </row>
    <row r="2856" spans="3:12" x14ac:dyDescent="0.45">
      <c r="C2856" s="15"/>
      <c r="L2856" s="9"/>
    </row>
    <row r="2857" spans="3:12" x14ac:dyDescent="0.45">
      <c r="C2857" s="15"/>
      <c r="L2857" s="9"/>
    </row>
    <row r="2858" spans="3:12" x14ac:dyDescent="0.45">
      <c r="C2858" s="15"/>
      <c r="L2858" s="9"/>
    </row>
    <row r="2859" spans="3:12" x14ac:dyDescent="0.45">
      <c r="C2859" s="15"/>
      <c r="L2859" s="9"/>
    </row>
    <row r="2860" spans="3:12" x14ac:dyDescent="0.45">
      <c r="C2860" s="15"/>
      <c r="L2860" s="9"/>
    </row>
    <row r="2861" spans="3:12" x14ac:dyDescent="0.45">
      <c r="C2861" s="15"/>
      <c r="L2861" s="9"/>
    </row>
    <row r="2862" spans="3:12" x14ac:dyDescent="0.45">
      <c r="C2862" s="15"/>
      <c r="L2862" s="9"/>
    </row>
    <row r="2863" spans="3:12" x14ac:dyDescent="0.45">
      <c r="C2863" s="15"/>
      <c r="L2863" s="9"/>
    </row>
    <row r="2864" spans="3:12" x14ac:dyDescent="0.45">
      <c r="C2864" s="15"/>
      <c r="L2864" s="9"/>
    </row>
    <row r="2865" spans="3:12" x14ac:dyDescent="0.45">
      <c r="C2865" s="15"/>
      <c r="L2865" s="9"/>
    </row>
    <row r="2866" spans="3:12" x14ac:dyDescent="0.45">
      <c r="C2866" s="15"/>
      <c r="L2866" s="9"/>
    </row>
    <row r="2867" spans="3:12" x14ac:dyDescent="0.45">
      <c r="C2867" s="15"/>
      <c r="L2867" s="9"/>
    </row>
    <row r="2868" spans="3:12" x14ac:dyDescent="0.45">
      <c r="C2868" s="15"/>
      <c r="L2868" s="9"/>
    </row>
    <row r="2869" spans="3:12" x14ac:dyDescent="0.45">
      <c r="C2869" s="15"/>
      <c r="L2869" s="9"/>
    </row>
    <row r="2870" spans="3:12" x14ac:dyDescent="0.45">
      <c r="C2870" s="15"/>
      <c r="L2870" s="9"/>
    </row>
    <row r="2871" spans="3:12" x14ac:dyDescent="0.45">
      <c r="C2871" s="15"/>
      <c r="L2871" s="9"/>
    </row>
    <row r="2872" spans="3:12" x14ac:dyDescent="0.45">
      <c r="C2872" s="15"/>
      <c r="L2872" s="9"/>
    </row>
    <row r="2873" spans="3:12" x14ac:dyDescent="0.45">
      <c r="C2873" s="15"/>
      <c r="L2873" s="9"/>
    </row>
    <row r="2874" spans="3:12" x14ac:dyDescent="0.45">
      <c r="C2874" s="15"/>
      <c r="L2874" s="9"/>
    </row>
    <row r="2875" spans="3:12" x14ac:dyDescent="0.45">
      <c r="C2875" s="15"/>
      <c r="L2875" s="9"/>
    </row>
    <row r="2876" spans="3:12" x14ac:dyDescent="0.45">
      <c r="C2876" s="15"/>
      <c r="L2876" s="9"/>
    </row>
    <row r="2877" spans="3:12" x14ac:dyDescent="0.45">
      <c r="C2877" s="15"/>
      <c r="L2877" s="9"/>
    </row>
    <row r="2878" spans="3:12" x14ac:dyDescent="0.45">
      <c r="C2878" s="15"/>
      <c r="L2878" s="9"/>
    </row>
    <row r="2879" spans="3:12" x14ac:dyDescent="0.45">
      <c r="C2879" s="15"/>
      <c r="L2879" s="9"/>
    </row>
    <row r="2880" spans="3:12" x14ac:dyDescent="0.45">
      <c r="C2880" s="15"/>
      <c r="L2880" s="9"/>
    </row>
    <row r="2881" spans="3:12" x14ac:dyDescent="0.45">
      <c r="C2881" s="15"/>
      <c r="L2881" s="9"/>
    </row>
    <row r="2882" spans="3:12" x14ac:dyDescent="0.45">
      <c r="C2882" s="15"/>
      <c r="L2882" s="9"/>
    </row>
    <row r="2883" spans="3:12" x14ac:dyDescent="0.45">
      <c r="C2883" s="15"/>
      <c r="L2883" s="9"/>
    </row>
    <row r="2884" spans="3:12" x14ac:dyDescent="0.45">
      <c r="C2884" s="15"/>
      <c r="L2884" s="9"/>
    </row>
    <row r="2885" spans="3:12" x14ac:dyDescent="0.45">
      <c r="C2885" s="15"/>
      <c r="L2885" s="9"/>
    </row>
    <row r="2886" spans="3:12" x14ac:dyDescent="0.45">
      <c r="C2886" s="15"/>
      <c r="L2886" s="9"/>
    </row>
    <row r="2887" spans="3:12" x14ac:dyDescent="0.45">
      <c r="C2887" s="15"/>
      <c r="L2887" s="9"/>
    </row>
    <row r="2888" spans="3:12" x14ac:dyDescent="0.45">
      <c r="C2888" s="15"/>
      <c r="L2888" s="9"/>
    </row>
    <row r="2889" spans="3:12" x14ac:dyDescent="0.45">
      <c r="C2889" s="15"/>
      <c r="L2889" s="9"/>
    </row>
    <row r="2890" spans="3:12" x14ac:dyDescent="0.45">
      <c r="C2890" s="15"/>
      <c r="L2890" s="9"/>
    </row>
    <row r="2891" spans="3:12" x14ac:dyDescent="0.45">
      <c r="C2891" s="15"/>
      <c r="L2891" s="9"/>
    </row>
    <row r="2892" spans="3:12" x14ac:dyDescent="0.45">
      <c r="C2892" s="15"/>
      <c r="L2892" s="9"/>
    </row>
    <row r="2893" spans="3:12" x14ac:dyDescent="0.45">
      <c r="C2893" s="15"/>
      <c r="L2893" s="9"/>
    </row>
    <row r="2894" spans="3:12" x14ac:dyDescent="0.45">
      <c r="C2894" s="15"/>
      <c r="L2894" s="9"/>
    </row>
    <row r="2895" spans="3:12" x14ac:dyDescent="0.45">
      <c r="C2895" s="15"/>
      <c r="L2895" s="9"/>
    </row>
    <row r="2896" spans="3:12" x14ac:dyDescent="0.45">
      <c r="C2896" s="15"/>
      <c r="L2896" s="9"/>
    </row>
    <row r="2897" spans="3:12" x14ac:dyDescent="0.45">
      <c r="C2897" s="15"/>
      <c r="L2897" s="9"/>
    </row>
    <row r="2898" spans="3:12" x14ac:dyDescent="0.45">
      <c r="C2898" s="15"/>
      <c r="L2898" s="9"/>
    </row>
    <row r="2899" spans="3:12" x14ac:dyDescent="0.45">
      <c r="C2899" s="15"/>
      <c r="L2899" s="9"/>
    </row>
    <row r="2900" spans="3:12" x14ac:dyDescent="0.45">
      <c r="C2900" s="15"/>
      <c r="L2900" s="9"/>
    </row>
    <row r="2901" spans="3:12" x14ac:dyDescent="0.45">
      <c r="C2901" s="15"/>
      <c r="L2901" s="9"/>
    </row>
    <row r="2902" spans="3:12" x14ac:dyDescent="0.45">
      <c r="C2902" s="15"/>
      <c r="L2902" s="9"/>
    </row>
    <row r="2903" spans="3:12" x14ac:dyDescent="0.45">
      <c r="C2903" s="15"/>
      <c r="L2903" s="9"/>
    </row>
    <row r="2904" spans="3:12" x14ac:dyDescent="0.45">
      <c r="C2904" s="15"/>
      <c r="L2904" s="9"/>
    </row>
    <row r="2905" spans="3:12" x14ac:dyDescent="0.45">
      <c r="C2905" s="15"/>
      <c r="L2905" s="9"/>
    </row>
    <row r="2906" spans="3:12" x14ac:dyDescent="0.45">
      <c r="C2906" s="15"/>
      <c r="L2906" s="9"/>
    </row>
    <row r="2907" spans="3:12" x14ac:dyDescent="0.45">
      <c r="C2907" s="15"/>
      <c r="L2907" s="9"/>
    </row>
    <row r="2908" spans="3:12" x14ac:dyDescent="0.45">
      <c r="C2908" s="15"/>
      <c r="L2908" s="9"/>
    </row>
    <row r="2909" spans="3:12" x14ac:dyDescent="0.45">
      <c r="C2909" s="15"/>
      <c r="L2909" s="9"/>
    </row>
    <row r="2910" spans="3:12" x14ac:dyDescent="0.45">
      <c r="C2910" s="15"/>
      <c r="L2910" s="9"/>
    </row>
    <row r="2911" spans="3:12" x14ac:dyDescent="0.45">
      <c r="C2911" s="15"/>
      <c r="L2911" s="9"/>
    </row>
    <row r="2912" spans="3:12" x14ac:dyDescent="0.45">
      <c r="C2912" s="15"/>
      <c r="L2912" s="9"/>
    </row>
    <row r="2913" spans="3:12" x14ac:dyDescent="0.45">
      <c r="C2913" s="15"/>
      <c r="L2913" s="9"/>
    </row>
    <row r="2914" spans="3:12" x14ac:dyDescent="0.45">
      <c r="C2914" s="15"/>
      <c r="L2914" s="9"/>
    </row>
    <row r="2915" spans="3:12" x14ac:dyDescent="0.45">
      <c r="C2915" s="15"/>
      <c r="L2915" s="9"/>
    </row>
    <row r="2916" spans="3:12" x14ac:dyDescent="0.45">
      <c r="C2916" s="15"/>
      <c r="L2916" s="9"/>
    </row>
    <row r="2917" spans="3:12" x14ac:dyDescent="0.45">
      <c r="C2917" s="15"/>
      <c r="L2917" s="9"/>
    </row>
    <row r="2918" spans="3:12" x14ac:dyDescent="0.45">
      <c r="C2918" s="15"/>
      <c r="L2918" s="9"/>
    </row>
    <row r="2919" spans="3:12" x14ac:dyDescent="0.45">
      <c r="C2919" s="15"/>
      <c r="L2919" s="9"/>
    </row>
    <row r="2920" spans="3:12" x14ac:dyDescent="0.45">
      <c r="C2920" s="15"/>
      <c r="L2920" s="9"/>
    </row>
    <row r="2921" spans="3:12" x14ac:dyDescent="0.45">
      <c r="C2921" s="15"/>
      <c r="L2921" s="9"/>
    </row>
    <row r="2922" spans="3:12" x14ac:dyDescent="0.45">
      <c r="C2922" s="15"/>
      <c r="L2922" s="9"/>
    </row>
    <row r="2923" spans="3:12" x14ac:dyDescent="0.45">
      <c r="C2923" s="15"/>
      <c r="L2923" s="9"/>
    </row>
    <row r="2924" spans="3:12" x14ac:dyDescent="0.45">
      <c r="C2924" s="15"/>
      <c r="L2924" s="9"/>
    </row>
    <row r="2925" spans="3:12" x14ac:dyDescent="0.45">
      <c r="C2925" s="15"/>
      <c r="L2925" s="9"/>
    </row>
    <row r="2926" spans="3:12" x14ac:dyDescent="0.45">
      <c r="C2926" s="15"/>
      <c r="L2926" s="9"/>
    </row>
    <row r="2927" spans="3:12" x14ac:dyDescent="0.45">
      <c r="C2927" s="15"/>
      <c r="L2927" s="9"/>
    </row>
    <row r="2928" spans="3:12" x14ac:dyDescent="0.45">
      <c r="C2928" s="15"/>
      <c r="L2928" s="9"/>
    </row>
    <row r="2929" spans="3:12" x14ac:dyDescent="0.45">
      <c r="C2929" s="15"/>
      <c r="L2929" s="9"/>
    </row>
    <row r="2930" spans="3:12" x14ac:dyDescent="0.45">
      <c r="C2930" s="15"/>
      <c r="L2930" s="9"/>
    </row>
    <row r="2931" spans="3:12" x14ac:dyDescent="0.45">
      <c r="C2931" s="15"/>
      <c r="L2931" s="9"/>
    </row>
    <row r="2932" spans="3:12" x14ac:dyDescent="0.45">
      <c r="C2932" s="15"/>
      <c r="L2932" s="9"/>
    </row>
    <row r="2933" spans="3:12" x14ac:dyDescent="0.45">
      <c r="C2933" s="15"/>
      <c r="L2933" s="9"/>
    </row>
    <row r="2934" spans="3:12" x14ac:dyDescent="0.45">
      <c r="C2934" s="15"/>
      <c r="L2934" s="9"/>
    </row>
    <row r="2935" spans="3:12" x14ac:dyDescent="0.45">
      <c r="C2935" s="15"/>
      <c r="L2935" s="9"/>
    </row>
    <row r="2936" spans="3:12" x14ac:dyDescent="0.45">
      <c r="C2936" s="15"/>
      <c r="L2936" s="9"/>
    </row>
    <row r="2937" spans="3:12" x14ac:dyDescent="0.45">
      <c r="C2937" s="15"/>
      <c r="L2937" s="9"/>
    </row>
    <row r="2938" spans="3:12" x14ac:dyDescent="0.45">
      <c r="C2938" s="15"/>
      <c r="L2938" s="9"/>
    </row>
    <row r="2939" spans="3:12" x14ac:dyDescent="0.45">
      <c r="C2939" s="15"/>
      <c r="L2939" s="9"/>
    </row>
    <row r="2940" spans="3:12" x14ac:dyDescent="0.45">
      <c r="C2940" s="15"/>
      <c r="L2940" s="9"/>
    </row>
    <row r="2941" spans="3:12" x14ac:dyDescent="0.45">
      <c r="C2941" s="15"/>
      <c r="L2941" s="9"/>
    </row>
    <row r="2942" spans="3:12" x14ac:dyDescent="0.45">
      <c r="C2942" s="15"/>
      <c r="L2942" s="9"/>
    </row>
    <row r="2943" spans="3:12" x14ac:dyDescent="0.45">
      <c r="C2943" s="15"/>
      <c r="L2943" s="9"/>
    </row>
    <row r="2944" spans="3:12" x14ac:dyDescent="0.45">
      <c r="C2944" s="15"/>
      <c r="L2944" s="9"/>
    </row>
    <row r="2945" spans="3:12" x14ac:dyDescent="0.45">
      <c r="C2945" s="15"/>
      <c r="L2945" s="9"/>
    </row>
    <row r="2946" spans="3:12" x14ac:dyDescent="0.45">
      <c r="C2946" s="15"/>
      <c r="L2946" s="9"/>
    </row>
    <row r="2947" spans="3:12" x14ac:dyDescent="0.45">
      <c r="C2947" s="15"/>
      <c r="L2947" s="9"/>
    </row>
    <row r="2948" spans="3:12" x14ac:dyDescent="0.45">
      <c r="C2948" s="15"/>
      <c r="L2948" s="9"/>
    </row>
    <row r="2949" spans="3:12" x14ac:dyDescent="0.45">
      <c r="C2949" s="15"/>
      <c r="L2949" s="9"/>
    </row>
    <row r="2950" spans="3:12" x14ac:dyDescent="0.45">
      <c r="C2950" s="15"/>
      <c r="L2950" s="9"/>
    </row>
    <row r="2951" spans="3:12" x14ac:dyDescent="0.45">
      <c r="C2951" s="15"/>
      <c r="L2951" s="9"/>
    </row>
    <row r="2952" spans="3:12" x14ac:dyDescent="0.45">
      <c r="C2952" s="15"/>
      <c r="L2952" s="9"/>
    </row>
    <row r="2953" spans="3:12" x14ac:dyDescent="0.45">
      <c r="C2953" s="15"/>
      <c r="L2953" s="9"/>
    </row>
    <row r="2954" spans="3:12" x14ac:dyDescent="0.45">
      <c r="C2954" s="15"/>
      <c r="L2954" s="9"/>
    </row>
    <row r="2955" spans="3:12" x14ac:dyDescent="0.45">
      <c r="C2955" s="15"/>
      <c r="L2955" s="9"/>
    </row>
    <row r="2956" spans="3:12" x14ac:dyDescent="0.45">
      <c r="C2956" s="15"/>
      <c r="L2956" s="9"/>
    </row>
    <row r="2957" spans="3:12" x14ac:dyDescent="0.45">
      <c r="C2957" s="15"/>
      <c r="L2957" s="9"/>
    </row>
    <row r="2958" spans="3:12" x14ac:dyDescent="0.45">
      <c r="C2958" s="15"/>
      <c r="L2958" s="9"/>
    </row>
    <row r="2959" spans="3:12" x14ac:dyDescent="0.45">
      <c r="C2959" s="15"/>
      <c r="L2959" s="9"/>
    </row>
    <row r="2960" spans="3:12" x14ac:dyDescent="0.45">
      <c r="C2960" s="15"/>
      <c r="L2960" s="9"/>
    </row>
    <row r="2961" spans="3:12" x14ac:dyDescent="0.45">
      <c r="C2961" s="15"/>
      <c r="L2961" s="9"/>
    </row>
    <row r="2962" spans="3:12" x14ac:dyDescent="0.45">
      <c r="C2962" s="15"/>
      <c r="L2962" s="9"/>
    </row>
    <row r="2963" spans="3:12" x14ac:dyDescent="0.45">
      <c r="C2963" s="15"/>
      <c r="L2963" s="9"/>
    </row>
    <row r="2964" spans="3:12" x14ac:dyDescent="0.45">
      <c r="C2964" s="15"/>
      <c r="L2964" s="9"/>
    </row>
    <row r="2965" spans="3:12" x14ac:dyDescent="0.45">
      <c r="C2965" s="15"/>
      <c r="L2965" s="9"/>
    </row>
    <row r="2966" spans="3:12" x14ac:dyDescent="0.45">
      <c r="C2966" s="15"/>
      <c r="L2966" s="9"/>
    </row>
    <row r="2967" spans="3:12" x14ac:dyDescent="0.45">
      <c r="C2967" s="15"/>
      <c r="L2967" s="9"/>
    </row>
    <row r="2968" spans="3:12" x14ac:dyDescent="0.45">
      <c r="C2968" s="15"/>
      <c r="L2968" s="9"/>
    </row>
    <row r="2969" spans="3:12" x14ac:dyDescent="0.45">
      <c r="C2969" s="15"/>
      <c r="L2969" s="9"/>
    </row>
    <row r="2970" spans="3:12" x14ac:dyDescent="0.45">
      <c r="C2970" s="15"/>
      <c r="L2970" s="9"/>
    </row>
    <row r="2971" spans="3:12" x14ac:dyDescent="0.45">
      <c r="C2971" s="15"/>
      <c r="L2971" s="9"/>
    </row>
    <row r="2972" spans="3:12" x14ac:dyDescent="0.45">
      <c r="C2972" s="15"/>
      <c r="L2972" s="9"/>
    </row>
    <row r="2973" spans="3:12" x14ac:dyDescent="0.45">
      <c r="C2973" s="15"/>
      <c r="L2973" s="9"/>
    </row>
    <row r="2974" spans="3:12" x14ac:dyDescent="0.45">
      <c r="C2974" s="15"/>
      <c r="L2974" s="9"/>
    </row>
    <row r="2975" spans="3:12" x14ac:dyDescent="0.45">
      <c r="C2975" s="15"/>
      <c r="L2975" s="9"/>
    </row>
    <row r="2976" spans="3:12" x14ac:dyDescent="0.45">
      <c r="C2976" s="15"/>
      <c r="L2976" s="9"/>
    </row>
    <row r="2977" spans="3:12" x14ac:dyDescent="0.45">
      <c r="C2977" s="15"/>
      <c r="L2977" s="9"/>
    </row>
    <row r="2978" spans="3:12" x14ac:dyDescent="0.45">
      <c r="C2978" s="15"/>
      <c r="L2978" s="9"/>
    </row>
    <row r="2979" spans="3:12" x14ac:dyDescent="0.45">
      <c r="C2979" s="15"/>
      <c r="L2979" s="9"/>
    </row>
    <row r="2980" spans="3:12" x14ac:dyDescent="0.45">
      <c r="C2980" s="15"/>
      <c r="L2980" s="9"/>
    </row>
    <row r="2981" spans="3:12" x14ac:dyDescent="0.45">
      <c r="C2981" s="15"/>
      <c r="L2981" s="9"/>
    </row>
    <row r="2982" spans="3:12" x14ac:dyDescent="0.45">
      <c r="C2982" s="15"/>
      <c r="L2982" s="9"/>
    </row>
    <row r="2983" spans="3:12" x14ac:dyDescent="0.45">
      <c r="C2983" s="15"/>
      <c r="L2983" s="9"/>
    </row>
    <row r="2984" spans="3:12" x14ac:dyDescent="0.45">
      <c r="C2984" s="15"/>
      <c r="L2984" s="9"/>
    </row>
    <row r="2985" spans="3:12" x14ac:dyDescent="0.45">
      <c r="C2985" s="15"/>
      <c r="L2985" s="9"/>
    </row>
    <row r="2986" spans="3:12" x14ac:dyDescent="0.45">
      <c r="C2986" s="15"/>
      <c r="L2986" s="9"/>
    </row>
    <row r="2987" spans="3:12" x14ac:dyDescent="0.45">
      <c r="C2987" s="15"/>
      <c r="L2987" s="9"/>
    </row>
    <row r="2988" spans="3:12" x14ac:dyDescent="0.45">
      <c r="C2988" s="15"/>
      <c r="L2988" s="9"/>
    </row>
    <row r="2989" spans="3:12" x14ac:dyDescent="0.45">
      <c r="C2989" s="15"/>
      <c r="L2989" s="9"/>
    </row>
    <row r="2990" spans="3:12" x14ac:dyDescent="0.45">
      <c r="C2990" s="15"/>
      <c r="L2990" s="9"/>
    </row>
    <row r="2991" spans="3:12" x14ac:dyDescent="0.45">
      <c r="C2991" s="15"/>
      <c r="L2991" s="9"/>
    </row>
    <row r="2992" spans="3:12" x14ac:dyDescent="0.45">
      <c r="C2992" s="15"/>
      <c r="L2992" s="9"/>
    </row>
    <row r="2993" spans="3:12" x14ac:dyDescent="0.45">
      <c r="C2993" s="15"/>
      <c r="L2993" s="9"/>
    </row>
    <row r="2994" spans="3:12" x14ac:dyDescent="0.45">
      <c r="C2994" s="15"/>
      <c r="L2994" s="9"/>
    </row>
    <row r="2995" spans="3:12" x14ac:dyDescent="0.45">
      <c r="C2995" s="15"/>
      <c r="L2995" s="9"/>
    </row>
    <row r="2996" spans="3:12" x14ac:dyDescent="0.45">
      <c r="C2996" s="15"/>
      <c r="L2996" s="9"/>
    </row>
    <row r="2997" spans="3:12" x14ac:dyDescent="0.45">
      <c r="C2997" s="15"/>
      <c r="L2997" s="9"/>
    </row>
    <row r="2998" spans="3:12" x14ac:dyDescent="0.45">
      <c r="C2998" s="15"/>
      <c r="L2998" s="9"/>
    </row>
    <row r="2999" spans="3:12" x14ac:dyDescent="0.45">
      <c r="C2999" s="15"/>
      <c r="L2999" s="9"/>
    </row>
    <row r="3000" spans="3:12" x14ac:dyDescent="0.45">
      <c r="C3000" s="15"/>
      <c r="L3000" s="9"/>
    </row>
    <row r="3001" spans="3:12" x14ac:dyDescent="0.45">
      <c r="C3001" s="15"/>
      <c r="L3001" s="9"/>
    </row>
    <row r="3002" spans="3:12" x14ac:dyDescent="0.45">
      <c r="C3002" s="15"/>
      <c r="L3002" s="9"/>
    </row>
    <row r="3003" spans="3:12" x14ac:dyDescent="0.45">
      <c r="C3003" s="15"/>
      <c r="L3003" s="9"/>
    </row>
    <row r="3004" spans="3:12" x14ac:dyDescent="0.45">
      <c r="C3004" s="15"/>
      <c r="L3004" s="9"/>
    </row>
    <row r="3005" spans="3:12" x14ac:dyDescent="0.45">
      <c r="C3005" s="15"/>
      <c r="L3005" s="9"/>
    </row>
    <row r="3006" spans="3:12" x14ac:dyDescent="0.45">
      <c r="C3006" s="15"/>
      <c r="L3006" s="9"/>
    </row>
    <row r="3007" spans="3:12" x14ac:dyDescent="0.45">
      <c r="C3007" s="15"/>
      <c r="L3007" s="9"/>
    </row>
    <row r="3008" spans="3:12" x14ac:dyDescent="0.45">
      <c r="C3008" s="15"/>
      <c r="L3008" s="9"/>
    </row>
    <row r="3009" spans="3:12" x14ac:dyDescent="0.45">
      <c r="C3009" s="15"/>
      <c r="L3009" s="9"/>
    </row>
    <row r="3010" spans="3:12" x14ac:dyDescent="0.45">
      <c r="C3010" s="15"/>
      <c r="L3010" s="9"/>
    </row>
    <row r="3011" spans="3:12" x14ac:dyDescent="0.45">
      <c r="C3011" s="15"/>
      <c r="L3011" s="9"/>
    </row>
    <row r="3012" spans="3:12" x14ac:dyDescent="0.45">
      <c r="C3012" s="15"/>
      <c r="L3012" s="9"/>
    </row>
    <row r="3013" spans="3:12" x14ac:dyDescent="0.45">
      <c r="C3013" s="15"/>
      <c r="L3013" s="9"/>
    </row>
    <row r="3014" spans="3:12" x14ac:dyDescent="0.45">
      <c r="C3014" s="15"/>
      <c r="L3014" s="9"/>
    </row>
    <row r="3015" spans="3:12" x14ac:dyDescent="0.45">
      <c r="C3015" s="15"/>
      <c r="L3015" s="9"/>
    </row>
    <row r="3016" spans="3:12" x14ac:dyDescent="0.45">
      <c r="C3016" s="15"/>
      <c r="L3016" s="9"/>
    </row>
    <row r="3017" spans="3:12" x14ac:dyDescent="0.45">
      <c r="C3017" s="15"/>
      <c r="L3017" s="9"/>
    </row>
    <row r="3018" spans="3:12" x14ac:dyDescent="0.45">
      <c r="C3018" s="15"/>
      <c r="L3018" s="9"/>
    </row>
    <row r="3019" spans="3:12" x14ac:dyDescent="0.45">
      <c r="C3019" s="15"/>
      <c r="L3019" s="9"/>
    </row>
    <row r="3020" spans="3:12" x14ac:dyDescent="0.45">
      <c r="C3020" s="15"/>
      <c r="L3020" s="9"/>
    </row>
    <row r="3021" spans="3:12" x14ac:dyDescent="0.45">
      <c r="C3021" s="15"/>
      <c r="L3021" s="9"/>
    </row>
    <row r="3022" spans="3:12" x14ac:dyDescent="0.45">
      <c r="C3022" s="15"/>
      <c r="L3022" s="9"/>
    </row>
    <row r="3023" spans="3:12" x14ac:dyDescent="0.45">
      <c r="C3023" s="15"/>
      <c r="L3023" s="9"/>
    </row>
    <row r="3024" spans="3:12" x14ac:dyDescent="0.45">
      <c r="C3024" s="15"/>
      <c r="L3024" s="9"/>
    </row>
    <row r="3025" spans="3:12" x14ac:dyDescent="0.45">
      <c r="C3025" s="15"/>
      <c r="L3025" s="9"/>
    </row>
    <row r="3026" spans="3:12" x14ac:dyDescent="0.45">
      <c r="C3026" s="15"/>
      <c r="L3026" s="9"/>
    </row>
    <row r="3027" spans="3:12" x14ac:dyDescent="0.45">
      <c r="C3027" s="15"/>
      <c r="L3027" s="9"/>
    </row>
    <row r="3028" spans="3:12" x14ac:dyDescent="0.45">
      <c r="C3028" s="15"/>
      <c r="L3028" s="9"/>
    </row>
    <row r="3029" spans="3:12" x14ac:dyDescent="0.45">
      <c r="C3029" s="15"/>
      <c r="L3029" s="9"/>
    </row>
    <row r="3030" spans="3:12" x14ac:dyDescent="0.45">
      <c r="C3030" s="15"/>
      <c r="L3030" s="9"/>
    </row>
    <row r="3031" spans="3:12" x14ac:dyDescent="0.45">
      <c r="C3031" s="15"/>
      <c r="L3031" s="9"/>
    </row>
    <row r="3032" spans="3:12" x14ac:dyDescent="0.45">
      <c r="C3032" s="15"/>
      <c r="L3032" s="9"/>
    </row>
    <row r="3033" spans="3:12" x14ac:dyDescent="0.45">
      <c r="C3033" s="15"/>
      <c r="L3033" s="9"/>
    </row>
    <row r="3034" spans="3:12" x14ac:dyDescent="0.45">
      <c r="C3034" s="15"/>
      <c r="L3034" s="9"/>
    </row>
    <row r="3035" spans="3:12" x14ac:dyDescent="0.45">
      <c r="C3035" s="15"/>
      <c r="L3035" s="9"/>
    </row>
    <row r="3036" spans="3:12" x14ac:dyDescent="0.45">
      <c r="C3036" s="15"/>
      <c r="L3036" s="9"/>
    </row>
    <row r="3037" spans="3:12" x14ac:dyDescent="0.45">
      <c r="C3037" s="15"/>
      <c r="L3037" s="9"/>
    </row>
    <row r="3038" spans="3:12" x14ac:dyDescent="0.45">
      <c r="C3038" s="15"/>
      <c r="L3038" s="9"/>
    </row>
    <row r="3039" spans="3:12" x14ac:dyDescent="0.45">
      <c r="C3039" s="15"/>
      <c r="L3039" s="9"/>
    </row>
    <row r="3040" spans="3:12" x14ac:dyDescent="0.45">
      <c r="C3040" s="15"/>
      <c r="L3040" s="9"/>
    </row>
    <row r="3041" spans="3:12" x14ac:dyDescent="0.45">
      <c r="C3041" s="15"/>
      <c r="L3041" s="9"/>
    </row>
    <row r="3042" spans="3:12" x14ac:dyDescent="0.45">
      <c r="C3042" s="15"/>
      <c r="L3042" s="9"/>
    </row>
    <row r="3043" spans="3:12" x14ac:dyDescent="0.45">
      <c r="C3043" s="15"/>
      <c r="L3043" s="9"/>
    </row>
    <row r="3044" spans="3:12" x14ac:dyDescent="0.45">
      <c r="C3044" s="15"/>
      <c r="L3044" s="9"/>
    </row>
    <row r="3045" spans="3:12" x14ac:dyDescent="0.45">
      <c r="C3045" s="15"/>
      <c r="L3045" s="9"/>
    </row>
    <row r="3046" spans="3:12" x14ac:dyDescent="0.45">
      <c r="C3046" s="15"/>
      <c r="L3046" s="9"/>
    </row>
    <row r="3047" spans="3:12" x14ac:dyDescent="0.45">
      <c r="C3047" s="15"/>
      <c r="L3047" s="9"/>
    </row>
    <row r="3048" spans="3:12" x14ac:dyDescent="0.45">
      <c r="C3048" s="15"/>
      <c r="L3048" s="9"/>
    </row>
    <row r="3049" spans="3:12" x14ac:dyDescent="0.45">
      <c r="C3049" s="15"/>
      <c r="L3049" s="9"/>
    </row>
    <row r="3050" spans="3:12" x14ac:dyDescent="0.45">
      <c r="C3050" s="15"/>
      <c r="L3050" s="9"/>
    </row>
    <row r="3051" spans="3:12" x14ac:dyDescent="0.45">
      <c r="C3051" s="15"/>
      <c r="L3051" s="9"/>
    </row>
    <row r="3052" spans="3:12" x14ac:dyDescent="0.45">
      <c r="C3052" s="15"/>
      <c r="L3052" s="9"/>
    </row>
    <row r="3053" spans="3:12" x14ac:dyDescent="0.45">
      <c r="C3053" s="15"/>
      <c r="L3053" s="9"/>
    </row>
    <row r="3054" spans="3:12" x14ac:dyDescent="0.45">
      <c r="C3054" s="15"/>
      <c r="L3054" s="9"/>
    </row>
    <row r="3055" spans="3:12" x14ac:dyDescent="0.45">
      <c r="C3055" s="15"/>
      <c r="L3055" s="9"/>
    </row>
    <row r="3056" spans="3:12" x14ac:dyDescent="0.45">
      <c r="C3056" s="15"/>
      <c r="L3056" s="9"/>
    </row>
    <row r="3057" spans="3:12" x14ac:dyDescent="0.45">
      <c r="C3057" s="15"/>
      <c r="L3057" s="9"/>
    </row>
    <row r="3058" spans="3:12" x14ac:dyDescent="0.45">
      <c r="C3058" s="15"/>
      <c r="L3058" s="9"/>
    </row>
    <row r="3059" spans="3:12" x14ac:dyDescent="0.45">
      <c r="C3059" s="15"/>
      <c r="L3059" s="9"/>
    </row>
    <row r="3060" spans="3:12" x14ac:dyDescent="0.45">
      <c r="C3060" s="15"/>
      <c r="L3060" s="9"/>
    </row>
    <row r="3061" spans="3:12" x14ac:dyDescent="0.45">
      <c r="C3061" s="15"/>
      <c r="L3061" s="9"/>
    </row>
    <row r="3062" spans="3:12" x14ac:dyDescent="0.45">
      <c r="C3062" s="15"/>
      <c r="L3062" s="9"/>
    </row>
    <row r="3063" spans="3:12" x14ac:dyDescent="0.45">
      <c r="C3063" s="15"/>
      <c r="L3063" s="9"/>
    </row>
    <row r="3064" spans="3:12" x14ac:dyDescent="0.45">
      <c r="C3064" s="15"/>
      <c r="L3064" s="9"/>
    </row>
    <row r="3065" spans="3:12" x14ac:dyDescent="0.45">
      <c r="C3065" s="15"/>
      <c r="L3065" s="9"/>
    </row>
    <row r="3066" spans="3:12" x14ac:dyDescent="0.45">
      <c r="C3066" s="15"/>
      <c r="L3066" s="9"/>
    </row>
    <row r="3067" spans="3:12" x14ac:dyDescent="0.45">
      <c r="C3067" s="15"/>
      <c r="L3067" s="9"/>
    </row>
    <row r="3068" spans="3:12" x14ac:dyDescent="0.45">
      <c r="C3068" s="15"/>
      <c r="L3068" s="9"/>
    </row>
    <row r="3069" spans="3:12" x14ac:dyDescent="0.45">
      <c r="C3069" s="15"/>
      <c r="L3069" s="9"/>
    </row>
    <row r="3070" spans="3:12" x14ac:dyDescent="0.45">
      <c r="C3070" s="15"/>
      <c r="L3070" s="9"/>
    </row>
    <row r="3071" spans="3:12" x14ac:dyDescent="0.45">
      <c r="C3071" s="15"/>
      <c r="L3071" s="9"/>
    </row>
    <row r="3072" spans="3:12" x14ac:dyDescent="0.45">
      <c r="C3072" s="15"/>
      <c r="L3072" s="9"/>
    </row>
    <row r="3073" spans="3:12" x14ac:dyDescent="0.45">
      <c r="C3073" s="15"/>
      <c r="L3073" s="9"/>
    </row>
    <row r="3074" spans="3:12" x14ac:dyDescent="0.45">
      <c r="C3074" s="15"/>
      <c r="L3074" s="9"/>
    </row>
    <row r="3075" spans="3:12" x14ac:dyDescent="0.45">
      <c r="C3075" s="15"/>
      <c r="L3075" s="9"/>
    </row>
    <row r="3076" spans="3:12" x14ac:dyDescent="0.45">
      <c r="C3076" s="15"/>
      <c r="L3076" s="9"/>
    </row>
    <row r="3077" spans="3:12" x14ac:dyDescent="0.45">
      <c r="C3077" s="15"/>
      <c r="L3077" s="9"/>
    </row>
    <row r="3078" spans="3:12" x14ac:dyDescent="0.45">
      <c r="C3078" s="15"/>
      <c r="L3078" s="9"/>
    </row>
    <row r="3079" spans="3:12" x14ac:dyDescent="0.45">
      <c r="C3079" s="15"/>
      <c r="L3079" s="9"/>
    </row>
    <row r="3080" spans="3:12" x14ac:dyDescent="0.45">
      <c r="C3080" s="15"/>
      <c r="L3080" s="9"/>
    </row>
    <row r="3081" spans="3:12" x14ac:dyDescent="0.45">
      <c r="C3081" s="15"/>
      <c r="L3081" s="9"/>
    </row>
    <row r="3082" spans="3:12" x14ac:dyDescent="0.45">
      <c r="C3082" s="15"/>
      <c r="L3082" s="9"/>
    </row>
    <row r="3083" spans="3:12" x14ac:dyDescent="0.45">
      <c r="C3083" s="15"/>
      <c r="L3083" s="9"/>
    </row>
    <row r="3084" spans="3:12" x14ac:dyDescent="0.45">
      <c r="C3084" s="15"/>
      <c r="L3084" s="9"/>
    </row>
    <row r="3085" spans="3:12" x14ac:dyDescent="0.45">
      <c r="C3085" s="15"/>
      <c r="L3085" s="9"/>
    </row>
    <row r="3086" spans="3:12" x14ac:dyDescent="0.45">
      <c r="C3086" s="15"/>
      <c r="L3086" s="9"/>
    </row>
    <row r="3087" spans="3:12" x14ac:dyDescent="0.45">
      <c r="C3087" s="15"/>
      <c r="L3087" s="9"/>
    </row>
    <row r="3088" spans="3:12" x14ac:dyDescent="0.45">
      <c r="C3088" s="15"/>
      <c r="L3088" s="9"/>
    </row>
    <row r="3089" spans="3:12" x14ac:dyDescent="0.45">
      <c r="C3089" s="15"/>
      <c r="L3089" s="9"/>
    </row>
    <row r="3090" spans="3:12" x14ac:dyDescent="0.45">
      <c r="C3090" s="15"/>
      <c r="L3090" s="9"/>
    </row>
    <row r="3091" spans="3:12" x14ac:dyDescent="0.45">
      <c r="C3091" s="15"/>
      <c r="L3091" s="9"/>
    </row>
    <row r="3092" spans="3:12" x14ac:dyDescent="0.45">
      <c r="C3092" s="15"/>
      <c r="L3092" s="9"/>
    </row>
    <row r="3093" spans="3:12" x14ac:dyDescent="0.45">
      <c r="C3093" s="15"/>
      <c r="L3093" s="9"/>
    </row>
    <row r="3094" spans="3:12" x14ac:dyDescent="0.45">
      <c r="C3094" s="15"/>
      <c r="L3094" s="9"/>
    </row>
    <row r="3095" spans="3:12" x14ac:dyDescent="0.45">
      <c r="C3095" s="15"/>
      <c r="L3095" s="9"/>
    </row>
    <row r="3096" spans="3:12" x14ac:dyDescent="0.45">
      <c r="C3096" s="15"/>
      <c r="L3096" s="9"/>
    </row>
    <row r="3097" spans="3:12" x14ac:dyDescent="0.45">
      <c r="C3097" s="15"/>
      <c r="L3097" s="9"/>
    </row>
    <row r="3098" spans="3:12" x14ac:dyDescent="0.45">
      <c r="C3098" s="15"/>
      <c r="L3098" s="9"/>
    </row>
    <row r="3099" spans="3:12" x14ac:dyDescent="0.45">
      <c r="C3099" s="15"/>
      <c r="L3099" s="9"/>
    </row>
    <row r="3100" spans="3:12" x14ac:dyDescent="0.45">
      <c r="C3100" s="15"/>
      <c r="L3100" s="9"/>
    </row>
    <row r="3101" spans="3:12" x14ac:dyDescent="0.45">
      <c r="C3101" s="15"/>
      <c r="L3101" s="9"/>
    </row>
    <row r="3102" spans="3:12" x14ac:dyDescent="0.45">
      <c r="C3102" s="15"/>
      <c r="L3102" s="9"/>
    </row>
    <row r="3103" spans="3:12" x14ac:dyDescent="0.45">
      <c r="C3103" s="15"/>
      <c r="L3103" s="9"/>
    </row>
    <row r="3104" spans="3:12" x14ac:dyDescent="0.45">
      <c r="C3104" s="15"/>
      <c r="L3104" s="9"/>
    </row>
    <row r="3105" spans="3:12" x14ac:dyDescent="0.45">
      <c r="C3105" s="15"/>
      <c r="L3105" s="9"/>
    </row>
    <row r="3106" spans="3:12" x14ac:dyDescent="0.45">
      <c r="C3106" s="15"/>
      <c r="L3106" s="9"/>
    </row>
    <row r="3107" spans="3:12" x14ac:dyDescent="0.45">
      <c r="C3107" s="15"/>
      <c r="L3107" s="9"/>
    </row>
    <row r="3108" spans="3:12" x14ac:dyDescent="0.45">
      <c r="C3108" s="15"/>
      <c r="L3108" s="9"/>
    </row>
    <row r="3109" spans="3:12" x14ac:dyDescent="0.45">
      <c r="C3109" s="15"/>
      <c r="L3109" s="9"/>
    </row>
    <row r="3110" spans="3:12" x14ac:dyDescent="0.45">
      <c r="C3110" s="15"/>
      <c r="L3110" s="9"/>
    </row>
    <row r="3111" spans="3:12" x14ac:dyDescent="0.45">
      <c r="C3111" s="15"/>
      <c r="L3111" s="9"/>
    </row>
    <row r="3112" spans="3:12" x14ac:dyDescent="0.45">
      <c r="C3112" s="15"/>
      <c r="L3112" s="9"/>
    </row>
    <row r="3113" spans="3:12" x14ac:dyDescent="0.45">
      <c r="C3113" s="15"/>
      <c r="L3113" s="9"/>
    </row>
    <row r="3114" spans="3:12" x14ac:dyDescent="0.45">
      <c r="C3114" s="15"/>
      <c r="L3114" s="9"/>
    </row>
    <row r="3115" spans="3:12" x14ac:dyDescent="0.45">
      <c r="C3115" s="15"/>
      <c r="L3115" s="9"/>
    </row>
    <row r="3116" spans="3:12" x14ac:dyDescent="0.45">
      <c r="C3116" s="15"/>
      <c r="L3116" s="9"/>
    </row>
    <row r="3117" spans="3:12" x14ac:dyDescent="0.45">
      <c r="C3117" s="15"/>
      <c r="L3117" s="9"/>
    </row>
    <row r="3118" spans="3:12" x14ac:dyDescent="0.45">
      <c r="C3118" s="15"/>
      <c r="L3118" s="9"/>
    </row>
    <row r="3119" spans="3:12" x14ac:dyDescent="0.45">
      <c r="C3119" s="15"/>
      <c r="L3119" s="9"/>
    </row>
    <row r="3120" spans="3:12" x14ac:dyDescent="0.45">
      <c r="C3120" s="15"/>
      <c r="L3120" s="9"/>
    </row>
    <row r="3121" spans="3:12" x14ac:dyDescent="0.45">
      <c r="C3121" s="15"/>
      <c r="L3121" s="9"/>
    </row>
    <row r="3122" spans="3:12" x14ac:dyDescent="0.45">
      <c r="C3122" s="15"/>
      <c r="L3122" s="9"/>
    </row>
    <row r="3123" spans="3:12" x14ac:dyDescent="0.45">
      <c r="C3123" s="15"/>
      <c r="L3123" s="9"/>
    </row>
    <row r="3124" spans="3:12" x14ac:dyDescent="0.45">
      <c r="C3124" s="15"/>
      <c r="L3124" s="9"/>
    </row>
    <row r="3125" spans="3:12" x14ac:dyDescent="0.45">
      <c r="C3125" s="15"/>
      <c r="L3125" s="9"/>
    </row>
    <row r="3126" spans="3:12" x14ac:dyDescent="0.45">
      <c r="C3126" s="15"/>
      <c r="L3126" s="9"/>
    </row>
    <row r="3127" spans="3:12" x14ac:dyDescent="0.45">
      <c r="C3127" s="15"/>
      <c r="L3127" s="9"/>
    </row>
    <row r="3128" spans="3:12" x14ac:dyDescent="0.45">
      <c r="C3128" s="15"/>
      <c r="L3128" s="9"/>
    </row>
    <row r="3129" spans="3:12" x14ac:dyDescent="0.45">
      <c r="C3129" s="15"/>
      <c r="L3129" s="9"/>
    </row>
    <row r="3130" spans="3:12" x14ac:dyDescent="0.45">
      <c r="C3130" s="15"/>
      <c r="L3130" s="9"/>
    </row>
    <row r="3131" spans="3:12" x14ac:dyDescent="0.45">
      <c r="C3131" s="15"/>
      <c r="L3131" s="9"/>
    </row>
    <row r="3132" spans="3:12" x14ac:dyDescent="0.45">
      <c r="C3132" s="15"/>
      <c r="L3132" s="9"/>
    </row>
    <row r="3133" spans="3:12" x14ac:dyDescent="0.45">
      <c r="C3133" s="15"/>
      <c r="L3133" s="9"/>
    </row>
    <row r="3134" spans="3:12" x14ac:dyDescent="0.45">
      <c r="C3134" s="15"/>
      <c r="L3134" s="9"/>
    </row>
    <row r="3135" spans="3:12" x14ac:dyDescent="0.45">
      <c r="C3135" s="15"/>
      <c r="L3135" s="9"/>
    </row>
    <row r="3136" spans="3:12" x14ac:dyDescent="0.45">
      <c r="C3136" s="15"/>
      <c r="L3136" s="9"/>
    </row>
    <row r="3137" spans="3:12" x14ac:dyDescent="0.45">
      <c r="C3137" s="15"/>
      <c r="L3137" s="9"/>
    </row>
    <row r="3138" spans="3:12" x14ac:dyDescent="0.45">
      <c r="C3138" s="15"/>
      <c r="L3138" s="9"/>
    </row>
    <row r="3139" spans="3:12" x14ac:dyDescent="0.45">
      <c r="C3139" s="15"/>
      <c r="L3139" s="9"/>
    </row>
    <row r="3140" spans="3:12" x14ac:dyDescent="0.45">
      <c r="C3140" s="15"/>
      <c r="L3140" s="9"/>
    </row>
    <row r="3141" spans="3:12" x14ac:dyDescent="0.45">
      <c r="C3141" s="15"/>
      <c r="L3141" s="9"/>
    </row>
    <row r="3142" spans="3:12" x14ac:dyDescent="0.45">
      <c r="C3142" s="15"/>
      <c r="L3142" s="9"/>
    </row>
    <row r="3143" spans="3:12" x14ac:dyDescent="0.45">
      <c r="C3143" s="15"/>
      <c r="L3143" s="9"/>
    </row>
    <row r="3144" spans="3:12" x14ac:dyDescent="0.45">
      <c r="C3144" s="15"/>
      <c r="L3144" s="9"/>
    </row>
    <row r="3145" spans="3:12" x14ac:dyDescent="0.45">
      <c r="C3145" s="15"/>
      <c r="L3145" s="9"/>
    </row>
    <row r="3146" spans="3:12" x14ac:dyDescent="0.45">
      <c r="C3146" s="15"/>
      <c r="L3146" s="9"/>
    </row>
    <row r="3147" spans="3:12" x14ac:dyDescent="0.45">
      <c r="C3147" s="15"/>
      <c r="L3147" s="9"/>
    </row>
    <row r="3148" spans="3:12" x14ac:dyDescent="0.45">
      <c r="C3148" s="15"/>
      <c r="L3148" s="9"/>
    </row>
    <row r="3149" spans="3:12" x14ac:dyDescent="0.45">
      <c r="C3149" s="15"/>
      <c r="L3149" s="9"/>
    </row>
    <row r="3150" spans="3:12" x14ac:dyDescent="0.45">
      <c r="C3150" s="15"/>
      <c r="L3150" s="9"/>
    </row>
    <row r="3151" spans="3:12" x14ac:dyDescent="0.45">
      <c r="C3151" s="15"/>
      <c r="L3151" s="9"/>
    </row>
    <row r="3152" spans="3:12" x14ac:dyDescent="0.45">
      <c r="C3152" s="15"/>
      <c r="L3152" s="9"/>
    </row>
    <row r="3153" spans="3:12" x14ac:dyDescent="0.45">
      <c r="C3153" s="15"/>
      <c r="L3153" s="9"/>
    </row>
    <row r="3154" spans="3:12" x14ac:dyDescent="0.45">
      <c r="C3154" s="15"/>
      <c r="L3154" s="9"/>
    </row>
    <row r="3155" spans="3:12" x14ac:dyDescent="0.45">
      <c r="C3155" s="15"/>
      <c r="L3155" s="9"/>
    </row>
    <row r="3156" spans="3:12" x14ac:dyDescent="0.45">
      <c r="C3156" s="15"/>
      <c r="L3156" s="9"/>
    </row>
    <row r="3157" spans="3:12" x14ac:dyDescent="0.45">
      <c r="C3157" s="15"/>
      <c r="L3157" s="9"/>
    </row>
    <row r="3158" spans="3:12" x14ac:dyDescent="0.45">
      <c r="C3158" s="15"/>
      <c r="L3158" s="9"/>
    </row>
    <row r="3159" spans="3:12" x14ac:dyDescent="0.45">
      <c r="C3159" s="15"/>
      <c r="L3159" s="9"/>
    </row>
    <row r="3160" spans="3:12" x14ac:dyDescent="0.45">
      <c r="C3160" s="15"/>
      <c r="L3160" s="9"/>
    </row>
    <row r="3161" spans="3:12" x14ac:dyDescent="0.45">
      <c r="C3161" s="15"/>
      <c r="L3161" s="9"/>
    </row>
    <row r="3162" spans="3:12" x14ac:dyDescent="0.45">
      <c r="C3162" s="15"/>
      <c r="L3162" s="9"/>
    </row>
    <row r="3163" spans="3:12" x14ac:dyDescent="0.45">
      <c r="C3163" s="15"/>
      <c r="L3163" s="9"/>
    </row>
    <row r="3164" spans="3:12" x14ac:dyDescent="0.45">
      <c r="C3164" s="15"/>
      <c r="L3164" s="9"/>
    </row>
    <row r="3165" spans="3:12" x14ac:dyDescent="0.45">
      <c r="C3165" s="15"/>
      <c r="L3165" s="9"/>
    </row>
    <row r="3166" spans="3:12" x14ac:dyDescent="0.45">
      <c r="C3166" s="15"/>
      <c r="L3166" s="9"/>
    </row>
    <row r="3167" spans="3:12" x14ac:dyDescent="0.45">
      <c r="C3167" s="15"/>
      <c r="L3167" s="9"/>
    </row>
    <row r="3168" spans="3:12" x14ac:dyDescent="0.45">
      <c r="C3168" s="15"/>
      <c r="L3168" s="9"/>
    </row>
    <row r="3169" spans="3:12" x14ac:dyDescent="0.45">
      <c r="C3169" s="15"/>
      <c r="L3169" s="9"/>
    </row>
    <row r="3170" spans="3:12" x14ac:dyDescent="0.45">
      <c r="C3170" s="15"/>
      <c r="L3170" s="9"/>
    </row>
    <row r="3171" spans="3:12" x14ac:dyDescent="0.45">
      <c r="C3171" s="15"/>
      <c r="L3171" s="9"/>
    </row>
    <row r="3172" spans="3:12" x14ac:dyDescent="0.45">
      <c r="C3172" s="15"/>
      <c r="L3172" s="9"/>
    </row>
    <row r="3173" spans="3:12" x14ac:dyDescent="0.45">
      <c r="C3173" s="15"/>
      <c r="L3173" s="9"/>
    </row>
    <row r="3174" spans="3:12" x14ac:dyDescent="0.45">
      <c r="C3174" s="15"/>
      <c r="L3174" s="9"/>
    </row>
    <row r="3175" spans="3:12" x14ac:dyDescent="0.45">
      <c r="C3175" s="15"/>
      <c r="L3175" s="9"/>
    </row>
    <row r="3176" spans="3:12" x14ac:dyDescent="0.45">
      <c r="C3176" s="15"/>
      <c r="L3176" s="9"/>
    </row>
    <row r="3177" spans="3:12" x14ac:dyDescent="0.45">
      <c r="C3177" s="15"/>
      <c r="L3177" s="9"/>
    </row>
    <row r="3178" spans="3:12" x14ac:dyDescent="0.45">
      <c r="C3178" s="15"/>
      <c r="L3178" s="9"/>
    </row>
    <row r="3179" spans="3:12" x14ac:dyDescent="0.45">
      <c r="C3179" s="15"/>
      <c r="L3179" s="9"/>
    </row>
    <row r="3180" spans="3:12" x14ac:dyDescent="0.45">
      <c r="C3180" s="15"/>
      <c r="L3180" s="9"/>
    </row>
    <row r="3181" spans="3:12" x14ac:dyDescent="0.45">
      <c r="C3181" s="15"/>
      <c r="L3181" s="9"/>
    </row>
    <row r="3182" spans="3:12" x14ac:dyDescent="0.45">
      <c r="C3182" s="15"/>
      <c r="L3182" s="9"/>
    </row>
    <row r="3183" spans="3:12" x14ac:dyDescent="0.45">
      <c r="C3183" s="15"/>
      <c r="L3183" s="9"/>
    </row>
    <row r="3184" spans="3:12" x14ac:dyDescent="0.45">
      <c r="C3184" s="15"/>
      <c r="L3184" s="9"/>
    </row>
    <row r="3185" spans="3:12" x14ac:dyDescent="0.45">
      <c r="C3185" s="15"/>
      <c r="L3185" s="9"/>
    </row>
    <row r="3186" spans="3:12" x14ac:dyDescent="0.45">
      <c r="C3186" s="15"/>
      <c r="L3186" s="9"/>
    </row>
    <row r="3187" spans="3:12" x14ac:dyDescent="0.45">
      <c r="C3187" s="15"/>
      <c r="L3187" s="9"/>
    </row>
    <row r="3188" spans="3:12" x14ac:dyDescent="0.45">
      <c r="C3188" s="15"/>
      <c r="L3188" s="9"/>
    </row>
    <row r="3189" spans="3:12" x14ac:dyDescent="0.45">
      <c r="C3189" s="15"/>
      <c r="L3189" s="9"/>
    </row>
    <row r="3190" spans="3:12" x14ac:dyDescent="0.45">
      <c r="C3190" s="15"/>
      <c r="L3190" s="9"/>
    </row>
    <row r="3191" spans="3:12" x14ac:dyDescent="0.45">
      <c r="C3191" s="15"/>
      <c r="L3191" s="9"/>
    </row>
    <row r="3192" spans="3:12" x14ac:dyDescent="0.45">
      <c r="C3192" s="15"/>
      <c r="L3192" s="9"/>
    </row>
    <row r="3193" spans="3:12" x14ac:dyDescent="0.45">
      <c r="C3193" s="15"/>
      <c r="L3193" s="9"/>
    </row>
    <row r="3194" spans="3:12" x14ac:dyDescent="0.45">
      <c r="C3194" s="15"/>
      <c r="L3194" s="9"/>
    </row>
    <row r="3195" spans="3:12" x14ac:dyDescent="0.45">
      <c r="C3195" s="15"/>
      <c r="L3195" s="9"/>
    </row>
    <row r="3196" spans="3:12" x14ac:dyDescent="0.45">
      <c r="C3196" s="15"/>
      <c r="L3196" s="9"/>
    </row>
    <row r="3197" spans="3:12" x14ac:dyDescent="0.45">
      <c r="C3197" s="15"/>
      <c r="L3197" s="9"/>
    </row>
    <row r="3198" spans="3:12" x14ac:dyDescent="0.45">
      <c r="C3198" s="15"/>
      <c r="L3198" s="9"/>
    </row>
    <row r="3199" spans="3:12" x14ac:dyDescent="0.45">
      <c r="C3199" s="15"/>
      <c r="L3199" s="9"/>
    </row>
    <row r="3200" spans="3:12" x14ac:dyDescent="0.45">
      <c r="C3200" s="15"/>
      <c r="L3200" s="9"/>
    </row>
    <row r="3201" spans="3:12" x14ac:dyDescent="0.45">
      <c r="C3201" s="15"/>
      <c r="L3201" s="9"/>
    </row>
    <row r="3202" spans="3:12" x14ac:dyDescent="0.45">
      <c r="C3202" s="15"/>
      <c r="L3202" s="9"/>
    </row>
    <row r="3203" spans="3:12" x14ac:dyDescent="0.45">
      <c r="C3203" s="15"/>
      <c r="L3203" s="9"/>
    </row>
    <row r="3204" spans="3:12" x14ac:dyDescent="0.45">
      <c r="C3204" s="15"/>
      <c r="L3204" s="9"/>
    </row>
    <row r="3205" spans="3:12" x14ac:dyDescent="0.45">
      <c r="C3205" s="15"/>
      <c r="L3205" s="9"/>
    </row>
    <row r="3206" spans="3:12" x14ac:dyDescent="0.45">
      <c r="C3206" s="15"/>
      <c r="L3206" s="9"/>
    </row>
    <row r="3207" spans="3:12" x14ac:dyDescent="0.45">
      <c r="C3207" s="15"/>
      <c r="L3207" s="9"/>
    </row>
    <row r="3208" spans="3:12" x14ac:dyDescent="0.45">
      <c r="C3208" s="15"/>
      <c r="L3208" s="9"/>
    </row>
    <row r="3209" spans="3:12" x14ac:dyDescent="0.45">
      <c r="C3209" s="15"/>
      <c r="L3209" s="9"/>
    </row>
    <row r="3210" spans="3:12" x14ac:dyDescent="0.45">
      <c r="C3210" s="15"/>
      <c r="L3210" s="9"/>
    </row>
    <row r="3211" spans="3:12" x14ac:dyDescent="0.45">
      <c r="C3211" s="15"/>
      <c r="L3211" s="9"/>
    </row>
    <row r="3212" spans="3:12" x14ac:dyDescent="0.45">
      <c r="C3212" s="15"/>
      <c r="L3212" s="9"/>
    </row>
    <row r="3213" spans="3:12" x14ac:dyDescent="0.45">
      <c r="C3213" s="15"/>
      <c r="L3213" s="9"/>
    </row>
    <row r="3214" spans="3:12" x14ac:dyDescent="0.45">
      <c r="C3214" s="15"/>
      <c r="L3214" s="9"/>
    </row>
    <row r="3215" spans="3:12" x14ac:dyDescent="0.45">
      <c r="C3215" s="15"/>
      <c r="L3215" s="9"/>
    </row>
    <row r="3216" spans="3:12" x14ac:dyDescent="0.45">
      <c r="C3216" s="15"/>
      <c r="L3216" s="9"/>
    </row>
    <row r="3217" spans="3:12" x14ac:dyDescent="0.45">
      <c r="C3217" s="15"/>
      <c r="L3217" s="9"/>
    </row>
    <row r="3218" spans="3:12" x14ac:dyDescent="0.45">
      <c r="C3218" s="15"/>
      <c r="L3218" s="9"/>
    </row>
    <row r="3219" spans="3:12" x14ac:dyDescent="0.45">
      <c r="C3219" s="15"/>
      <c r="L3219" s="9"/>
    </row>
    <row r="3220" spans="3:12" x14ac:dyDescent="0.45">
      <c r="C3220" s="15"/>
      <c r="L3220" s="9"/>
    </row>
    <row r="3221" spans="3:12" x14ac:dyDescent="0.45">
      <c r="C3221" s="15"/>
      <c r="L3221" s="9"/>
    </row>
    <row r="3222" spans="3:12" x14ac:dyDescent="0.45">
      <c r="C3222" s="15"/>
      <c r="L3222" s="9"/>
    </row>
    <row r="3223" spans="3:12" x14ac:dyDescent="0.45">
      <c r="C3223" s="15"/>
      <c r="L3223" s="9"/>
    </row>
    <row r="3224" spans="3:12" x14ac:dyDescent="0.45">
      <c r="C3224" s="15"/>
      <c r="L3224" s="9"/>
    </row>
    <row r="3225" spans="3:12" x14ac:dyDescent="0.45">
      <c r="C3225" s="15"/>
      <c r="L3225" s="9"/>
    </row>
    <row r="3226" spans="3:12" x14ac:dyDescent="0.45">
      <c r="C3226" s="15"/>
      <c r="L3226" s="9"/>
    </row>
    <row r="3227" spans="3:12" x14ac:dyDescent="0.45">
      <c r="C3227" s="15"/>
      <c r="L3227" s="9"/>
    </row>
    <row r="3228" spans="3:12" x14ac:dyDescent="0.45">
      <c r="C3228" s="15"/>
      <c r="L3228" s="9"/>
    </row>
    <row r="3229" spans="3:12" x14ac:dyDescent="0.45">
      <c r="C3229" s="15"/>
      <c r="L3229" s="9"/>
    </row>
    <row r="3230" spans="3:12" x14ac:dyDescent="0.45">
      <c r="C3230" s="15"/>
      <c r="L3230" s="9"/>
    </row>
    <row r="3231" spans="3:12" x14ac:dyDescent="0.45">
      <c r="C3231" s="15"/>
      <c r="L3231" s="9"/>
    </row>
    <row r="3232" spans="3:12" x14ac:dyDescent="0.45">
      <c r="C3232" s="15"/>
      <c r="L3232" s="9"/>
    </row>
    <row r="3233" spans="3:12" x14ac:dyDescent="0.45">
      <c r="C3233" s="15"/>
      <c r="L3233" s="9"/>
    </row>
    <row r="3234" spans="3:12" x14ac:dyDescent="0.45">
      <c r="C3234" s="15"/>
      <c r="L3234" s="9"/>
    </row>
    <row r="3235" spans="3:12" x14ac:dyDescent="0.45">
      <c r="C3235" s="15"/>
      <c r="L3235" s="9"/>
    </row>
    <row r="3236" spans="3:12" x14ac:dyDescent="0.45">
      <c r="C3236" s="15"/>
      <c r="L3236" s="9"/>
    </row>
    <row r="3237" spans="3:12" x14ac:dyDescent="0.45">
      <c r="C3237" s="15"/>
      <c r="L3237" s="9"/>
    </row>
    <row r="3238" spans="3:12" x14ac:dyDescent="0.45">
      <c r="C3238" s="15"/>
      <c r="L3238" s="9"/>
    </row>
    <row r="3239" spans="3:12" x14ac:dyDescent="0.45">
      <c r="C3239" s="15"/>
      <c r="L3239" s="9"/>
    </row>
    <row r="3240" spans="3:12" x14ac:dyDescent="0.45">
      <c r="C3240" s="15"/>
      <c r="L3240" s="9"/>
    </row>
    <row r="3241" spans="3:12" x14ac:dyDescent="0.45">
      <c r="C3241" s="15"/>
      <c r="L3241" s="9"/>
    </row>
    <row r="3242" spans="3:12" x14ac:dyDescent="0.45">
      <c r="C3242" s="15"/>
      <c r="L3242" s="9"/>
    </row>
    <row r="3243" spans="3:12" x14ac:dyDescent="0.45">
      <c r="C3243" s="15"/>
      <c r="L3243" s="9"/>
    </row>
    <row r="3244" spans="3:12" x14ac:dyDescent="0.45">
      <c r="C3244" s="15"/>
      <c r="L3244" s="9"/>
    </row>
    <row r="3245" spans="3:12" x14ac:dyDescent="0.45">
      <c r="C3245" s="15"/>
      <c r="L3245" s="9"/>
    </row>
    <row r="3246" spans="3:12" x14ac:dyDescent="0.45">
      <c r="C3246" s="15"/>
      <c r="L3246" s="9"/>
    </row>
    <row r="3247" spans="3:12" x14ac:dyDescent="0.45">
      <c r="C3247" s="15"/>
      <c r="L3247" s="9"/>
    </row>
    <row r="3248" spans="3:12" x14ac:dyDescent="0.45">
      <c r="C3248" s="15"/>
      <c r="L3248" s="9"/>
    </row>
    <row r="3249" spans="3:12" x14ac:dyDescent="0.45">
      <c r="C3249" s="15"/>
      <c r="L3249" s="9"/>
    </row>
    <row r="3250" spans="3:12" x14ac:dyDescent="0.45">
      <c r="C3250" s="15"/>
      <c r="L3250" s="9"/>
    </row>
    <row r="3251" spans="3:12" x14ac:dyDescent="0.45">
      <c r="C3251" s="15"/>
      <c r="L3251" s="9"/>
    </row>
    <row r="3252" spans="3:12" x14ac:dyDescent="0.45">
      <c r="C3252" s="15"/>
      <c r="L3252" s="9"/>
    </row>
    <row r="3253" spans="3:12" x14ac:dyDescent="0.45">
      <c r="C3253" s="15"/>
      <c r="L3253" s="9"/>
    </row>
    <row r="3254" spans="3:12" x14ac:dyDescent="0.45">
      <c r="C3254" s="15"/>
      <c r="L3254" s="9"/>
    </row>
    <row r="3255" spans="3:12" x14ac:dyDescent="0.45">
      <c r="C3255" s="15"/>
      <c r="L3255" s="9"/>
    </row>
    <row r="3256" spans="3:12" x14ac:dyDescent="0.45">
      <c r="C3256" s="15"/>
      <c r="L3256" s="9"/>
    </row>
    <row r="3257" spans="3:12" x14ac:dyDescent="0.45">
      <c r="C3257" s="15"/>
      <c r="L3257" s="9"/>
    </row>
    <row r="3258" spans="3:12" x14ac:dyDescent="0.45">
      <c r="C3258" s="15"/>
      <c r="L3258" s="9"/>
    </row>
    <row r="3259" spans="3:12" x14ac:dyDescent="0.45">
      <c r="C3259" s="15"/>
      <c r="L3259" s="9"/>
    </row>
    <row r="3260" spans="3:12" x14ac:dyDescent="0.45">
      <c r="C3260" s="15"/>
      <c r="L3260" s="9"/>
    </row>
    <row r="3261" spans="3:12" x14ac:dyDescent="0.45">
      <c r="C3261" s="15"/>
      <c r="L3261" s="9"/>
    </row>
    <row r="3262" spans="3:12" x14ac:dyDescent="0.45">
      <c r="C3262" s="15"/>
      <c r="L3262" s="9"/>
    </row>
    <row r="3263" spans="3:12" x14ac:dyDescent="0.45">
      <c r="C3263" s="15"/>
      <c r="L3263" s="9"/>
    </row>
    <row r="3264" spans="3:12" x14ac:dyDescent="0.45">
      <c r="C3264" s="15"/>
      <c r="L3264" s="9"/>
    </row>
    <row r="3265" spans="3:12" x14ac:dyDescent="0.45">
      <c r="C3265" s="15"/>
      <c r="L3265" s="9"/>
    </row>
    <row r="3266" spans="3:12" x14ac:dyDescent="0.45">
      <c r="C3266" s="15"/>
      <c r="L3266" s="9"/>
    </row>
    <row r="3267" spans="3:12" x14ac:dyDescent="0.45">
      <c r="C3267" s="15"/>
      <c r="L3267" s="9"/>
    </row>
    <row r="3268" spans="3:12" x14ac:dyDescent="0.45">
      <c r="C3268" s="15"/>
      <c r="L3268" s="9"/>
    </row>
    <row r="3269" spans="3:12" x14ac:dyDescent="0.45">
      <c r="C3269" s="15"/>
      <c r="L3269" s="9"/>
    </row>
    <row r="3270" spans="3:12" x14ac:dyDescent="0.45">
      <c r="C3270" s="15"/>
      <c r="L3270" s="9"/>
    </row>
    <row r="3271" spans="3:12" x14ac:dyDescent="0.45">
      <c r="C3271" s="15"/>
      <c r="L3271" s="9"/>
    </row>
    <row r="3272" spans="3:12" x14ac:dyDescent="0.45">
      <c r="C3272" s="15"/>
      <c r="L3272" s="9"/>
    </row>
    <row r="3273" spans="3:12" x14ac:dyDescent="0.45">
      <c r="C3273" s="15"/>
      <c r="L3273" s="9"/>
    </row>
    <row r="3274" spans="3:12" x14ac:dyDescent="0.45">
      <c r="C3274" s="15"/>
      <c r="L3274" s="9"/>
    </row>
    <row r="3275" spans="3:12" x14ac:dyDescent="0.45">
      <c r="C3275" s="15"/>
      <c r="L3275" s="9"/>
    </row>
    <row r="3276" spans="3:12" x14ac:dyDescent="0.45">
      <c r="C3276" s="15"/>
      <c r="L3276" s="9"/>
    </row>
    <row r="3277" spans="3:12" x14ac:dyDescent="0.45">
      <c r="C3277" s="15"/>
      <c r="L3277" s="9"/>
    </row>
    <row r="3278" spans="3:12" x14ac:dyDescent="0.45">
      <c r="C3278" s="15"/>
      <c r="L3278" s="9"/>
    </row>
    <row r="3279" spans="3:12" x14ac:dyDescent="0.45">
      <c r="C3279" s="15"/>
      <c r="L3279" s="9"/>
    </row>
    <row r="3280" spans="3:12" x14ac:dyDescent="0.45">
      <c r="C3280" s="15"/>
      <c r="L3280" s="9"/>
    </row>
    <row r="3281" spans="3:12" x14ac:dyDescent="0.45">
      <c r="C3281" s="15"/>
      <c r="L3281" s="9"/>
    </row>
    <row r="3282" spans="3:12" x14ac:dyDescent="0.45">
      <c r="C3282" s="15"/>
      <c r="L3282" s="9"/>
    </row>
    <row r="3283" spans="3:12" x14ac:dyDescent="0.45">
      <c r="C3283" s="15"/>
      <c r="L3283" s="9"/>
    </row>
    <row r="3284" spans="3:12" x14ac:dyDescent="0.45">
      <c r="C3284" s="15"/>
      <c r="L3284" s="9"/>
    </row>
    <row r="3285" spans="3:12" x14ac:dyDescent="0.45">
      <c r="C3285" s="15"/>
      <c r="L3285" s="9"/>
    </row>
    <row r="3286" spans="3:12" x14ac:dyDescent="0.45">
      <c r="C3286" s="15"/>
      <c r="L3286" s="9"/>
    </row>
    <row r="3287" spans="3:12" x14ac:dyDescent="0.45">
      <c r="C3287" s="15"/>
      <c r="L3287" s="9"/>
    </row>
    <row r="3288" spans="3:12" x14ac:dyDescent="0.45">
      <c r="C3288" s="15"/>
      <c r="L3288" s="9"/>
    </row>
    <row r="3289" spans="3:12" x14ac:dyDescent="0.45">
      <c r="C3289" s="15"/>
      <c r="L3289" s="9"/>
    </row>
    <row r="3290" spans="3:12" x14ac:dyDescent="0.45">
      <c r="C3290" s="15"/>
      <c r="L3290" s="9"/>
    </row>
    <row r="3291" spans="3:12" x14ac:dyDescent="0.45">
      <c r="C3291" s="15"/>
      <c r="L3291" s="9"/>
    </row>
    <row r="3292" spans="3:12" x14ac:dyDescent="0.45">
      <c r="C3292" s="15"/>
      <c r="L3292" s="9"/>
    </row>
    <row r="3293" spans="3:12" x14ac:dyDescent="0.45">
      <c r="C3293" s="15"/>
      <c r="L3293" s="9"/>
    </row>
    <row r="3294" spans="3:12" x14ac:dyDescent="0.45">
      <c r="C3294" s="15"/>
      <c r="L3294" s="9"/>
    </row>
    <row r="3295" spans="3:12" x14ac:dyDescent="0.45">
      <c r="C3295" s="15"/>
      <c r="L3295" s="9"/>
    </row>
    <row r="3296" spans="3:12" x14ac:dyDescent="0.45">
      <c r="C3296" s="15"/>
      <c r="L3296" s="9"/>
    </row>
    <row r="3297" spans="3:12" x14ac:dyDescent="0.45">
      <c r="C3297" s="15"/>
      <c r="L3297" s="9"/>
    </row>
    <row r="3298" spans="3:12" x14ac:dyDescent="0.45">
      <c r="C3298" s="15"/>
      <c r="L3298" s="9"/>
    </row>
    <row r="3299" spans="3:12" x14ac:dyDescent="0.45">
      <c r="C3299" s="15"/>
      <c r="L3299" s="9"/>
    </row>
    <row r="3300" spans="3:12" x14ac:dyDescent="0.45">
      <c r="C3300" s="15"/>
      <c r="L3300" s="9"/>
    </row>
    <row r="3301" spans="3:12" x14ac:dyDescent="0.45">
      <c r="C3301" s="15"/>
      <c r="L3301" s="9"/>
    </row>
    <row r="3302" spans="3:12" x14ac:dyDescent="0.45">
      <c r="C3302" s="15"/>
      <c r="L3302" s="9"/>
    </row>
    <row r="3303" spans="3:12" x14ac:dyDescent="0.45">
      <c r="C3303" s="15"/>
      <c r="L3303" s="9"/>
    </row>
    <row r="3304" spans="3:12" x14ac:dyDescent="0.45">
      <c r="C3304" s="15"/>
      <c r="L3304" s="9"/>
    </row>
    <row r="3305" spans="3:12" x14ac:dyDescent="0.45">
      <c r="C3305" s="15"/>
      <c r="L3305" s="9"/>
    </row>
    <row r="3306" spans="3:12" x14ac:dyDescent="0.45">
      <c r="C3306" s="15"/>
      <c r="L3306" s="9"/>
    </row>
    <row r="3307" spans="3:12" x14ac:dyDescent="0.45">
      <c r="C3307" s="15"/>
      <c r="L3307" s="9"/>
    </row>
    <row r="3308" spans="3:12" x14ac:dyDescent="0.45">
      <c r="C3308" s="15"/>
      <c r="L3308" s="9"/>
    </row>
    <row r="3309" spans="3:12" x14ac:dyDescent="0.45">
      <c r="C3309" s="15"/>
      <c r="L3309" s="9"/>
    </row>
    <row r="3310" spans="3:12" x14ac:dyDescent="0.45">
      <c r="C3310" s="15"/>
      <c r="L3310" s="9"/>
    </row>
    <row r="3311" spans="3:12" x14ac:dyDescent="0.45">
      <c r="C3311" s="15"/>
      <c r="L3311" s="9"/>
    </row>
    <row r="3312" spans="3:12" x14ac:dyDescent="0.45">
      <c r="C3312" s="15"/>
      <c r="L3312" s="9"/>
    </row>
    <row r="3313" spans="3:12" x14ac:dyDescent="0.45">
      <c r="C3313" s="15"/>
      <c r="L3313" s="9"/>
    </row>
    <row r="3314" spans="3:12" x14ac:dyDescent="0.45">
      <c r="C3314" s="15"/>
      <c r="L3314" s="9"/>
    </row>
    <row r="3315" spans="3:12" x14ac:dyDescent="0.45">
      <c r="C3315" s="15"/>
      <c r="L3315" s="9"/>
    </row>
    <row r="3316" spans="3:12" x14ac:dyDescent="0.45">
      <c r="C3316" s="15"/>
      <c r="L3316" s="9"/>
    </row>
    <row r="3317" spans="3:12" x14ac:dyDescent="0.45">
      <c r="C3317" s="15"/>
      <c r="L3317" s="9"/>
    </row>
    <row r="3318" spans="3:12" x14ac:dyDescent="0.45">
      <c r="C3318" s="15"/>
      <c r="L3318" s="9"/>
    </row>
    <row r="3319" spans="3:12" x14ac:dyDescent="0.45">
      <c r="C3319" s="15"/>
      <c r="L3319" s="9"/>
    </row>
    <row r="3320" spans="3:12" x14ac:dyDescent="0.45">
      <c r="C3320" s="15"/>
      <c r="L3320" s="9"/>
    </row>
    <row r="3321" spans="3:12" x14ac:dyDescent="0.45">
      <c r="C3321" s="15"/>
      <c r="L3321" s="9"/>
    </row>
    <row r="3322" spans="3:12" x14ac:dyDescent="0.45">
      <c r="C3322" s="15"/>
      <c r="L3322" s="9"/>
    </row>
    <row r="3323" spans="3:12" x14ac:dyDescent="0.45">
      <c r="C3323" s="15"/>
      <c r="L3323" s="9"/>
    </row>
    <row r="3324" spans="3:12" x14ac:dyDescent="0.45">
      <c r="C3324" s="15"/>
      <c r="L3324" s="9"/>
    </row>
    <row r="3325" spans="3:12" x14ac:dyDescent="0.45">
      <c r="C3325" s="15"/>
      <c r="L3325" s="9"/>
    </row>
    <row r="3326" spans="3:12" x14ac:dyDescent="0.45">
      <c r="C3326" s="15"/>
      <c r="L3326" s="9"/>
    </row>
    <row r="3327" spans="3:12" x14ac:dyDescent="0.45">
      <c r="C3327" s="15"/>
      <c r="L3327" s="9"/>
    </row>
    <row r="3328" spans="3:12" x14ac:dyDescent="0.45">
      <c r="C3328" s="15"/>
      <c r="L3328" s="9"/>
    </row>
    <row r="3329" spans="3:12" x14ac:dyDescent="0.45">
      <c r="C3329" s="15"/>
      <c r="L3329" s="9"/>
    </row>
    <row r="3330" spans="3:12" x14ac:dyDescent="0.45">
      <c r="C3330" s="15"/>
      <c r="L3330" s="9"/>
    </row>
    <row r="3331" spans="3:12" x14ac:dyDescent="0.45">
      <c r="C3331" s="15"/>
      <c r="L3331" s="9"/>
    </row>
    <row r="3332" spans="3:12" x14ac:dyDescent="0.45">
      <c r="C3332" s="15"/>
      <c r="L3332" s="9"/>
    </row>
    <row r="3333" spans="3:12" x14ac:dyDescent="0.45">
      <c r="C3333" s="15"/>
      <c r="L3333" s="9"/>
    </row>
    <row r="3334" spans="3:12" x14ac:dyDescent="0.45">
      <c r="C3334" s="15"/>
      <c r="L3334" s="9"/>
    </row>
    <row r="3335" spans="3:12" x14ac:dyDescent="0.45">
      <c r="C3335" s="15"/>
      <c r="L3335" s="9"/>
    </row>
    <row r="3336" spans="3:12" x14ac:dyDescent="0.45">
      <c r="C3336" s="15"/>
      <c r="L3336" s="9"/>
    </row>
    <row r="3337" spans="3:12" x14ac:dyDescent="0.45">
      <c r="C3337" s="15"/>
      <c r="L3337" s="9"/>
    </row>
    <row r="3338" spans="3:12" x14ac:dyDescent="0.45">
      <c r="C3338" s="15"/>
      <c r="L3338" s="9"/>
    </row>
    <row r="3339" spans="3:12" x14ac:dyDescent="0.45">
      <c r="C3339" s="15"/>
      <c r="L3339" s="9"/>
    </row>
    <row r="3340" spans="3:12" x14ac:dyDescent="0.45">
      <c r="C3340" s="15"/>
      <c r="L3340" s="9"/>
    </row>
    <row r="3341" spans="3:12" x14ac:dyDescent="0.45">
      <c r="C3341" s="15"/>
      <c r="L3341" s="9"/>
    </row>
    <row r="3342" spans="3:12" x14ac:dyDescent="0.45">
      <c r="C3342" s="15"/>
      <c r="L3342" s="9"/>
    </row>
    <row r="3343" spans="3:12" x14ac:dyDescent="0.45">
      <c r="C3343" s="15"/>
      <c r="L3343" s="9"/>
    </row>
    <row r="3344" spans="3:12" x14ac:dyDescent="0.45">
      <c r="C3344" s="15"/>
      <c r="L3344" s="9"/>
    </row>
    <row r="3345" spans="3:12" x14ac:dyDescent="0.45">
      <c r="C3345" s="15"/>
      <c r="L3345" s="9"/>
    </row>
    <row r="3346" spans="3:12" x14ac:dyDescent="0.45">
      <c r="C3346" s="15"/>
      <c r="L3346" s="9"/>
    </row>
    <row r="3347" spans="3:12" x14ac:dyDescent="0.45">
      <c r="C3347" s="15"/>
      <c r="L3347" s="9"/>
    </row>
    <row r="3348" spans="3:12" x14ac:dyDescent="0.45">
      <c r="C3348" s="15"/>
      <c r="L3348" s="9"/>
    </row>
    <row r="3349" spans="3:12" x14ac:dyDescent="0.45">
      <c r="C3349" s="15"/>
      <c r="L3349" s="9"/>
    </row>
    <row r="3350" spans="3:12" x14ac:dyDescent="0.45">
      <c r="C3350" s="15"/>
      <c r="L3350" s="9"/>
    </row>
    <row r="3351" spans="3:12" x14ac:dyDescent="0.45">
      <c r="C3351" s="15"/>
      <c r="L3351" s="9"/>
    </row>
    <row r="3352" spans="3:12" x14ac:dyDescent="0.45">
      <c r="C3352" s="15"/>
      <c r="L3352" s="9"/>
    </row>
    <row r="3353" spans="3:12" x14ac:dyDescent="0.45">
      <c r="C3353" s="15"/>
      <c r="L3353" s="9"/>
    </row>
    <row r="3354" spans="3:12" x14ac:dyDescent="0.45">
      <c r="C3354" s="15"/>
      <c r="L3354" s="9"/>
    </row>
    <row r="3355" spans="3:12" x14ac:dyDescent="0.45">
      <c r="C3355" s="15"/>
      <c r="L3355" s="9"/>
    </row>
    <row r="3356" spans="3:12" x14ac:dyDescent="0.45">
      <c r="C3356" s="15"/>
      <c r="L3356" s="9"/>
    </row>
    <row r="3357" spans="3:12" x14ac:dyDescent="0.45">
      <c r="C3357" s="15"/>
      <c r="L3357" s="9"/>
    </row>
    <row r="3358" spans="3:12" x14ac:dyDescent="0.45">
      <c r="C3358" s="15"/>
      <c r="L3358" s="9"/>
    </row>
    <row r="3359" spans="3:12" x14ac:dyDescent="0.45">
      <c r="C3359" s="15"/>
      <c r="L3359" s="9"/>
    </row>
    <row r="3360" spans="3:12" x14ac:dyDescent="0.45">
      <c r="C3360" s="15"/>
      <c r="L3360" s="9"/>
    </row>
    <row r="3361" spans="3:12" x14ac:dyDescent="0.45">
      <c r="C3361" s="15"/>
      <c r="L3361" s="9"/>
    </row>
    <row r="3362" spans="3:12" x14ac:dyDescent="0.45">
      <c r="C3362" s="15"/>
      <c r="L3362" s="9"/>
    </row>
    <row r="3363" spans="3:12" x14ac:dyDescent="0.45">
      <c r="C3363" s="15"/>
      <c r="L3363" s="9"/>
    </row>
    <row r="3364" spans="3:12" x14ac:dyDescent="0.45">
      <c r="C3364" s="15"/>
      <c r="L3364" s="9"/>
    </row>
    <row r="3365" spans="3:12" x14ac:dyDescent="0.45">
      <c r="C3365" s="15"/>
      <c r="L3365" s="9"/>
    </row>
    <row r="3366" spans="3:12" x14ac:dyDescent="0.45">
      <c r="C3366" s="15"/>
      <c r="L3366" s="9"/>
    </row>
    <row r="3367" spans="3:12" x14ac:dyDescent="0.45">
      <c r="C3367" s="15"/>
      <c r="L3367" s="9"/>
    </row>
    <row r="3368" spans="3:12" x14ac:dyDescent="0.45">
      <c r="C3368" s="15"/>
      <c r="L3368" s="9"/>
    </row>
    <row r="3369" spans="3:12" x14ac:dyDescent="0.45">
      <c r="C3369" s="15"/>
      <c r="L3369" s="9"/>
    </row>
    <row r="3370" spans="3:12" x14ac:dyDescent="0.45">
      <c r="C3370" s="15"/>
      <c r="L3370" s="9"/>
    </row>
    <row r="3371" spans="3:12" x14ac:dyDescent="0.45">
      <c r="C3371" s="15"/>
      <c r="L3371" s="9"/>
    </row>
    <row r="3372" spans="3:12" x14ac:dyDescent="0.45">
      <c r="C3372" s="15"/>
      <c r="L3372" s="9"/>
    </row>
    <row r="3373" spans="3:12" x14ac:dyDescent="0.45">
      <c r="C3373" s="15"/>
      <c r="L3373" s="9"/>
    </row>
    <row r="3374" spans="3:12" x14ac:dyDescent="0.45">
      <c r="C3374" s="15"/>
      <c r="L3374" s="9"/>
    </row>
    <row r="3375" spans="3:12" x14ac:dyDescent="0.45">
      <c r="C3375" s="15"/>
      <c r="L3375" s="9"/>
    </row>
    <row r="3376" spans="3:12" x14ac:dyDescent="0.45">
      <c r="C3376" s="15"/>
      <c r="L3376" s="9"/>
    </row>
    <row r="3377" spans="3:12" x14ac:dyDescent="0.45">
      <c r="C3377" s="15"/>
      <c r="L3377" s="9"/>
    </row>
    <row r="3378" spans="3:12" x14ac:dyDescent="0.45">
      <c r="C3378" s="15"/>
      <c r="L3378" s="9"/>
    </row>
    <row r="3379" spans="3:12" x14ac:dyDescent="0.45">
      <c r="C3379" s="15"/>
      <c r="L3379" s="9"/>
    </row>
    <row r="3380" spans="3:12" x14ac:dyDescent="0.45">
      <c r="C3380" s="15"/>
      <c r="L3380" s="9"/>
    </row>
    <row r="3381" spans="3:12" x14ac:dyDescent="0.45">
      <c r="C3381" s="15"/>
      <c r="L3381" s="9"/>
    </row>
    <row r="3382" spans="3:12" x14ac:dyDescent="0.45">
      <c r="C3382" s="15"/>
      <c r="L3382" s="9"/>
    </row>
    <row r="3383" spans="3:12" x14ac:dyDescent="0.45">
      <c r="C3383" s="15"/>
      <c r="L3383" s="9"/>
    </row>
    <row r="3384" spans="3:12" x14ac:dyDescent="0.45">
      <c r="C3384" s="15"/>
      <c r="L3384" s="9"/>
    </row>
    <row r="3385" spans="3:12" x14ac:dyDescent="0.45">
      <c r="C3385" s="15"/>
      <c r="L3385" s="9"/>
    </row>
    <row r="3386" spans="3:12" x14ac:dyDescent="0.45">
      <c r="C3386" s="15"/>
      <c r="L3386" s="9"/>
    </row>
    <row r="3387" spans="3:12" x14ac:dyDescent="0.45">
      <c r="C3387" s="15"/>
      <c r="L3387" s="9"/>
    </row>
    <row r="3388" spans="3:12" x14ac:dyDescent="0.45">
      <c r="C3388" s="15"/>
      <c r="L3388" s="9"/>
    </row>
    <row r="3389" spans="3:12" x14ac:dyDescent="0.45">
      <c r="C3389" s="15"/>
      <c r="L3389" s="9"/>
    </row>
    <row r="3390" spans="3:12" x14ac:dyDescent="0.45">
      <c r="C3390" s="15"/>
      <c r="L3390" s="9"/>
    </row>
    <row r="3391" spans="3:12" x14ac:dyDescent="0.45">
      <c r="C3391" s="15"/>
      <c r="L3391" s="9"/>
    </row>
    <row r="3392" spans="3:12" x14ac:dyDescent="0.45">
      <c r="C3392" s="15"/>
      <c r="L3392" s="9"/>
    </row>
    <row r="3393" spans="3:12" x14ac:dyDescent="0.45">
      <c r="C3393" s="15"/>
      <c r="L3393" s="9"/>
    </row>
    <row r="3394" spans="3:12" x14ac:dyDescent="0.45">
      <c r="C3394" s="15"/>
      <c r="L3394" s="9"/>
    </row>
    <row r="3395" spans="3:12" x14ac:dyDescent="0.45">
      <c r="C3395" s="15"/>
      <c r="L3395" s="9"/>
    </row>
    <row r="3396" spans="3:12" x14ac:dyDescent="0.45">
      <c r="C3396" s="15"/>
      <c r="L3396" s="9"/>
    </row>
    <row r="3397" spans="3:12" x14ac:dyDescent="0.45">
      <c r="C3397" s="15"/>
      <c r="L3397" s="9"/>
    </row>
    <row r="3398" spans="3:12" x14ac:dyDescent="0.45">
      <c r="C3398" s="15"/>
      <c r="L3398" s="9"/>
    </row>
    <row r="3399" spans="3:12" x14ac:dyDescent="0.45">
      <c r="C3399" s="15"/>
      <c r="L3399" s="9"/>
    </row>
    <row r="3400" spans="3:12" x14ac:dyDescent="0.45">
      <c r="C3400" s="15"/>
      <c r="L3400" s="9"/>
    </row>
    <row r="3401" spans="3:12" x14ac:dyDescent="0.45">
      <c r="C3401" s="15"/>
      <c r="L3401" s="9"/>
    </row>
    <row r="3402" spans="3:12" x14ac:dyDescent="0.45">
      <c r="C3402" s="15"/>
      <c r="L3402" s="9"/>
    </row>
    <row r="3403" spans="3:12" x14ac:dyDescent="0.45">
      <c r="C3403" s="15"/>
      <c r="L3403" s="9"/>
    </row>
    <row r="3404" spans="3:12" x14ac:dyDescent="0.45">
      <c r="C3404" s="15"/>
      <c r="L3404" s="9"/>
    </row>
    <row r="3405" spans="3:12" x14ac:dyDescent="0.45">
      <c r="C3405" s="15"/>
      <c r="L3405" s="9"/>
    </row>
    <row r="3406" spans="3:12" x14ac:dyDescent="0.45">
      <c r="C3406" s="15"/>
      <c r="L3406" s="9"/>
    </row>
    <row r="3407" spans="3:12" x14ac:dyDescent="0.45">
      <c r="C3407" s="15"/>
      <c r="L3407" s="9"/>
    </row>
    <row r="3408" spans="3:12" x14ac:dyDescent="0.45">
      <c r="C3408" s="15"/>
      <c r="L3408" s="9"/>
    </row>
    <row r="3409" spans="3:12" x14ac:dyDescent="0.45">
      <c r="C3409" s="15"/>
      <c r="L3409" s="9"/>
    </row>
    <row r="3410" spans="3:12" x14ac:dyDescent="0.45">
      <c r="C3410" s="15"/>
      <c r="L3410" s="9"/>
    </row>
    <row r="3411" spans="3:12" x14ac:dyDescent="0.45">
      <c r="C3411" s="15"/>
      <c r="L3411" s="9"/>
    </row>
    <row r="3412" spans="3:12" x14ac:dyDescent="0.45">
      <c r="C3412" s="15"/>
      <c r="L3412" s="9"/>
    </row>
    <row r="3413" spans="3:12" x14ac:dyDescent="0.45">
      <c r="C3413" s="15"/>
      <c r="L3413" s="9"/>
    </row>
    <row r="3414" spans="3:12" x14ac:dyDescent="0.45">
      <c r="C3414" s="15"/>
      <c r="L3414" s="9"/>
    </row>
    <row r="3415" spans="3:12" x14ac:dyDescent="0.45">
      <c r="C3415" s="15"/>
      <c r="L3415" s="9"/>
    </row>
    <row r="3416" spans="3:12" x14ac:dyDescent="0.45">
      <c r="C3416" s="15"/>
      <c r="L3416" s="9"/>
    </row>
    <row r="3417" spans="3:12" x14ac:dyDescent="0.45">
      <c r="C3417" s="15"/>
      <c r="L3417" s="9"/>
    </row>
    <row r="3418" spans="3:12" x14ac:dyDescent="0.45">
      <c r="C3418" s="15"/>
      <c r="L3418" s="9"/>
    </row>
    <row r="3419" spans="3:12" x14ac:dyDescent="0.45">
      <c r="C3419" s="15"/>
      <c r="L3419" s="9"/>
    </row>
    <row r="3420" spans="3:12" x14ac:dyDescent="0.45">
      <c r="C3420" s="15"/>
      <c r="L3420" s="9"/>
    </row>
    <row r="3421" spans="3:12" x14ac:dyDescent="0.45">
      <c r="C3421" s="15"/>
      <c r="L3421" s="9"/>
    </row>
    <row r="3422" spans="3:12" x14ac:dyDescent="0.45">
      <c r="C3422" s="15"/>
      <c r="L3422" s="9"/>
    </row>
    <row r="3423" spans="3:12" x14ac:dyDescent="0.45">
      <c r="C3423" s="15"/>
      <c r="L3423" s="9"/>
    </row>
    <row r="3424" spans="3:12" x14ac:dyDescent="0.45">
      <c r="C3424" s="15"/>
      <c r="L3424" s="9"/>
    </row>
    <row r="3425" spans="3:12" x14ac:dyDescent="0.45">
      <c r="C3425" s="15"/>
      <c r="L3425" s="9"/>
    </row>
    <row r="3426" spans="3:12" x14ac:dyDescent="0.45">
      <c r="C3426" s="15"/>
      <c r="L3426" s="9"/>
    </row>
    <row r="3427" spans="3:12" x14ac:dyDescent="0.45">
      <c r="C3427" s="15"/>
      <c r="L3427" s="9"/>
    </row>
    <row r="3428" spans="3:12" x14ac:dyDescent="0.45">
      <c r="C3428" s="15"/>
      <c r="L3428" s="9"/>
    </row>
    <row r="3429" spans="3:12" x14ac:dyDescent="0.45">
      <c r="C3429" s="15"/>
      <c r="L3429" s="9"/>
    </row>
    <row r="3430" spans="3:12" x14ac:dyDescent="0.45">
      <c r="C3430" s="15"/>
      <c r="L3430" s="9"/>
    </row>
    <row r="3431" spans="3:12" x14ac:dyDescent="0.45">
      <c r="C3431" s="15"/>
      <c r="L3431" s="9"/>
    </row>
    <row r="3432" spans="3:12" x14ac:dyDescent="0.45">
      <c r="C3432" s="15"/>
      <c r="L3432" s="9"/>
    </row>
    <row r="3433" spans="3:12" x14ac:dyDescent="0.45">
      <c r="C3433" s="15"/>
      <c r="L3433" s="9"/>
    </row>
    <row r="3434" spans="3:12" x14ac:dyDescent="0.45">
      <c r="C3434" s="15"/>
      <c r="L3434" s="9"/>
    </row>
    <row r="3435" spans="3:12" x14ac:dyDescent="0.45">
      <c r="C3435" s="15"/>
      <c r="L3435" s="9"/>
    </row>
    <row r="3436" spans="3:12" x14ac:dyDescent="0.45">
      <c r="C3436" s="15"/>
      <c r="L3436" s="9"/>
    </row>
    <row r="3437" spans="3:12" x14ac:dyDescent="0.45">
      <c r="C3437" s="15"/>
      <c r="L3437" s="9"/>
    </row>
    <row r="3438" spans="3:12" x14ac:dyDescent="0.45">
      <c r="C3438" s="15"/>
      <c r="L3438" s="9"/>
    </row>
    <row r="3439" spans="3:12" x14ac:dyDescent="0.45">
      <c r="C3439" s="15"/>
      <c r="L3439" s="9"/>
    </row>
    <row r="3440" spans="3:12" x14ac:dyDescent="0.45">
      <c r="C3440" s="15"/>
      <c r="L3440" s="9"/>
    </row>
    <row r="3441" spans="3:12" x14ac:dyDescent="0.45">
      <c r="C3441" s="15"/>
      <c r="L3441" s="9"/>
    </row>
    <row r="3442" spans="3:12" x14ac:dyDescent="0.45">
      <c r="C3442" s="15"/>
      <c r="L3442" s="9"/>
    </row>
    <row r="3443" spans="3:12" x14ac:dyDescent="0.45">
      <c r="C3443" s="15"/>
      <c r="L3443" s="9"/>
    </row>
    <row r="3444" spans="3:12" x14ac:dyDescent="0.45">
      <c r="C3444" s="15"/>
      <c r="L3444" s="9"/>
    </row>
    <row r="3445" spans="3:12" x14ac:dyDescent="0.45">
      <c r="C3445" s="15"/>
      <c r="L3445" s="9"/>
    </row>
    <row r="3446" spans="3:12" x14ac:dyDescent="0.45">
      <c r="C3446" s="15"/>
      <c r="L3446" s="9"/>
    </row>
    <row r="3447" spans="3:12" x14ac:dyDescent="0.45">
      <c r="C3447" s="15"/>
      <c r="L3447" s="9"/>
    </row>
    <row r="3448" spans="3:12" x14ac:dyDescent="0.45">
      <c r="C3448" s="15"/>
      <c r="L3448" s="9"/>
    </row>
    <row r="3449" spans="3:12" x14ac:dyDescent="0.45">
      <c r="C3449" s="15"/>
      <c r="L3449" s="9"/>
    </row>
    <row r="3450" spans="3:12" x14ac:dyDescent="0.45">
      <c r="C3450" s="15"/>
      <c r="L3450" s="9"/>
    </row>
    <row r="3451" spans="3:12" x14ac:dyDescent="0.45">
      <c r="C3451" s="15"/>
      <c r="L3451" s="9"/>
    </row>
    <row r="3452" spans="3:12" x14ac:dyDescent="0.45">
      <c r="C3452" s="15"/>
      <c r="L3452" s="9"/>
    </row>
    <row r="3453" spans="3:12" x14ac:dyDescent="0.45">
      <c r="C3453" s="15"/>
      <c r="L3453" s="9"/>
    </row>
    <row r="3454" spans="3:12" x14ac:dyDescent="0.45">
      <c r="C3454" s="15"/>
      <c r="L3454" s="9"/>
    </row>
    <row r="3455" spans="3:12" x14ac:dyDescent="0.45">
      <c r="C3455" s="15"/>
      <c r="L3455" s="9"/>
    </row>
    <row r="3456" spans="3:12" x14ac:dyDescent="0.45">
      <c r="C3456" s="15"/>
      <c r="L3456" s="9"/>
    </row>
    <row r="3457" spans="3:12" x14ac:dyDescent="0.45">
      <c r="C3457" s="15"/>
      <c r="L3457" s="9"/>
    </row>
    <row r="3458" spans="3:12" x14ac:dyDescent="0.45">
      <c r="C3458" s="15"/>
      <c r="L3458" s="9"/>
    </row>
    <row r="3459" spans="3:12" x14ac:dyDescent="0.45">
      <c r="C3459" s="15"/>
      <c r="L3459" s="9"/>
    </row>
    <row r="3460" spans="3:12" x14ac:dyDescent="0.45">
      <c r="C3460" s="15"/>
      <c r="L3460" s="9"/>
    </row>
    <row r="3461" spans="3:12" x14ac:dyDescent="0.45">
      <c r="C3461" s="15"/>
      <c r="L3461" s="9"/>
    </row>
    <row r="3462" spans="3:12" x14ac:dyDescent="0.45">
      <c r="C3462" s="15"/>
      <c r="L3462" s="9"/>
    </row>
    <row r="3463" spans="3:12" x14ac:dyDescent="0.45">
      <c r="C3463" s="15"/>
      <c r="L3463" s="9"/>
    </row>
    <row r="3464" spans="3:12" x14ac:dyDescent="0.45">
      <c r="C3464" s="15"/>
      <c r="L3464" s="9"/>
    </row>
    <row r="3465" spans="3:12" x14ac:dyDescent="0.45">
      <c r="C3465" s="15"/>
      <c r="L3465" s="9"/>
    </row>
    <row r="3466" spans="3:12" x14ac:dyDescent="0.45">
      <c r="C3466" s="15"/>
      <c r="L3466" s="9"/>
    </row>
    <row r="3467" spans="3:12" x14ac:dyDescent="0.45">
      <c r="C3467" s="15"/>
      <c r="L3467" s="9"/>
    </row>
    <row r="3468" spans="3:12" x14ac:dyDescent="0.45">
      <c r="C3468" s="15"/>
      <c r="L3468" s="9"/>
    </row>
    <row r="3469" spans="3:12" x14ac:dyDescent="0.45">
      <c r="C3469" s="15"/>
      <c r="L3469" s="9"/>
    </row>
    <row r="3470" spans="3:12" x14ac:dyDescent="0.45">
      <c r="C3470" s="15"/>
      <c r="L3470" s="9"/>
    </row>
    <row r="3471" spans="3:12" x14ac:dyDescent="0.45">
      <c r="C3471" s="15"/>
      <c r="L3471" s="9"/>
    </row>
    <row r="3472" spans="3:12" x14ac:dyDescent="0.45">
      <c r="C3472" s="15"/>
      <c r="L3472" s="9"/>
    </row>
    <row r="3473" spans="3:12" x14ac:dyDescent="0.45">
      <c r="C3473" s="15"/>
      <c r="L3473" s="9"/>
    </row>
    <row r="3474" spans="3:12" x14ac:dyDescent="0.45">
      <c r="C3474" s="15"/>
      <c r="L3474" s="9"/>
    </row>
    <row r="3475" spans="3:12" x14ac:dyDescent="0.45">
      <c r="C3475" s="15"/>
      <c r="L3475" s="9"/>
    </row>
    <row r="3476" spans="3:12" x14ac:dyDescent="0.45">
      <c r="C3476" s="15"/>
      <c r="L3476" s="9"/>
    </row>
    <row r="3477" spans="3:12" x14ac:dyDescent="0.45">
      <c r="C3477" s="15"/>
      <c r="L3477" s="9"/>
    </row>
    <row r="3478" spans="3:12" x14ac:dyDescent="0.45">
      <c r="C3478" s="15"/>
      <c r="L3478" s="9"/>
    </row>
    <row r="3479" spans="3:12" x14ac:dyDescent="0.45">
      <c r="C3479" s="15"/>
      <c r="L3479" s="9"/>
    </row>
    <row r="3480" spans="3:12" x14ac:dyDescent="0.45">
      <c r="C3480" s="15"/>
      <c r="L3480" s="9"/>
    </row>
    <row r="3481" spans="3:12" x14ac:dyDescent="0.45">
      <c r="C3481" s="15"/>
      <c r="L3481" s="9"/>
    </row>
    <row r="3482" spans="3:12" x14ac:dyDescent="0.45">
      <c r="C3482" s="15"/>
      <c r="L3482" s="9"/>
    </row>
    <row r="3483" spans="3:12" x14ac:dyDescent="0.45">
      <c r="C3483" s="15"/>
      <c r="L3483" s="9"/>
    </row>
    <row r="3484" spans="3:12" x14ac:dyDescent="0.45">
      <c r="C3484" s="15"/>
      <c r="L3484" s="9"/>
    </row>
    <row r="3485" spans="3:12" x14ac:dyDescent="0.45">
      <c r="C3485" s="15"/>
      <c r="L3485" s="9"/>
    </row>
    <row r="3486" spans="3:12" x14ac:dyDescent="0.45">
      <c r="C3486" s="15"/>
      <c r="L3486" s="9"/>
    </row>
    <row r="3487" spans="3:12" x14ac:dyDescent="0.45">
      <c r="C3487" s="15"/>
      <c r="L3487" s="9"/>
    </row>
    <row r="3488" spans="3:12" x14ac:dyDescent="0.45">
      <c r="C3488" s="15"/>
      <c r="L3488" s="9"/>
    </row>
    <row r="3489" spans="3:12" x14ac:dyDescent="0.45">
      <c r="C3489" s="15"/>
      <c r="L3489" s="9"/>
    </row>
    <row r="3490" spans="3:12" x14ac:dyDescent="0.45">
      <c r="C3490" s="15"/>
      <c r="L3490" s="9"/>
    </row>
    <row r="3491" spans="3:12" x14ac:dyDescent="0.45">
      <c r="C3491" s="15"/>
      <c r="L3491" s="9"/>
    </row>
    <row r="3492" spans="3:12" x14ac:dyDescent="0.45">
      <c r="C3492" s="15"/>
      <c r="L3492" s="9"/>
    </row>
    <row r="3493" spans="3:12" x14ac:dyDescent="0.45">
      <c r="C3493" s="15"/>
      <c r="L3493" s="9"/>
    </row>
    <row r="3494" spans="3:12" x14ac:dyDescent="0.45">
      <c r="C3494" s="15"/>
      <c r="L3494" s="9"/>
    </row>
    <row r="3495" spans="3:12" x14ac:dyDescent="0.45">
      <c r="C3495" s="15"/>
      <c r="L3495" s="9"/>
    </row>
    <row r="3496" spans="3:12" x14ac:dyDescent="0.45">
      <c r="C3496" s="15"/>
      <c r="L3496" s="9"/>
    </row>
    <row r="3497" spans="3:12" x14ac:dyDescent="0.45">
      <c r="C3497" s="15"/>
      <c r="L3497" s="9"/>
    </row>
    <row r="3498" spans="3:12" x14ac:dyDescent="0.45">
      <c r="C3498" s="15"/>
      <c r="L3498" s="9"/>
    </row>
    <row r="3499" spans="3:12" x14ac:dyDescent="0.45">
      <c r="C3499" s="15"/>
      <c r="L3499" s="9"/>
    </row>
    <row r="3500" spans="3:12" x14ac:dyDescent="0.45">
      <c r="C3500" s="15"/>
      <c r="L3500" s="9"/>
    </row>
    <row r="3501" spans="3:12" x14ac:dyDescent="0.45">
      <c r="C3501" s="15"/>
      <c r="L3501" s="9"/>
    </row>
    <row r="3502" spans="3:12" x14ac:dyDescent="0.45">
      <c r="C3502" s="15"/>
      <c r="L3502" s="9"/>
    </row>
    <row r="3503" spans="3:12" x14ac:dyDescent="0.45">
      <c r="C3503" s="15"/>
      <c r="L3503" s="9"/>
    </row>
    <row r="3504" spans="3:12" x14ac:dyDescent="0.45">
      <c r="C3504" s="15"/>
      <c r="L3504" s="9"/>
    </row>
    <row r="3505" spans="3:12" x14ac:dyDescent="0.45">
      <c r="C3505" s="15"/>
      <c r="L3505" s="9"/>
    </row>
    <row r="3506" spans="3:12" x14ac:dyDescent="0.45">
      <c r="C3506" s="15"/>
      <c r="L3506" s="9"/>
    </row>
    <row r="3507" spans="3:12" x14ac:dyDescent="0.45">
      <c r="C3507" s="15"/>
      <c r="L3507" s="9"/>
    </row>
    <row r="3508" spans="3:12" x14ac:dyDescent="0.45">
      <c r="C3508" s="15"/>
      <c r="L3508" s="9"/>
    </row>
    <row r="3509" spans="3:12" x14ac:dyDescent="0.45">
      <c r="C3509" s="15"/>
      <c r="L3509" s="9"/>
    </row>
    <row r="3510" spans="3:12" x14ac:dyDescent="0.45">
      <c r="C3510" s="15"/>
      <c r="L3510" s="9"/>
    </row>
    <row r="3511" spans="3:12" x14ac:dyDescent="0.45">
      <c r="C3511" s="15"/>
      <c r="L3511" s="9"/>
    </row>
    <row r="3512" spans="3:12" x14ac:dyDescent="0.45">
      <c r="C3512" s="15"/>
      <c r="L3512" s="9"/>
    </row>
    <row r="3513" spans="3:12" x14ac:dyDescent="0.45">
      <c r="C3513" s="15"/>
      <c r="L3513" s="9"/>
    </row>
    <row r="3514" spans="3:12" x14ac:dyDescent="0.45">
      <c r="C3514" s="15"/>
      <c r="L3514" s="9"/>
    </row>
    <row r="3515" spans="3:12" x14ac:dyDescent="0.45">
      <c r="C3515" s="15"/>
      <c r="L3515" s="9"/>
    </row>
    <row r="3516" spans="3:12" x14ac:dyDescent="0.45">
      <c r="C3516" s="15"/>
      <c r="L3516" s="9"/>
    </row>
    <row r="3517" spans="3:12" x14ac:dyDescent="0.45">
      <c r="C3517" s="15"/>
      <c r="L3517" s="9"/>
    </row>
    <row r="3518" spans="3:12" x14ac:dyDescent="0.45">
      <c r="C3518" s="15"/>
      <c r="L3518" s="9"/>
    </row>
    <row r="3519" spans="3:12" x14ac:dyDescent="0.45">
      <c r="C3519" s="15"/>
      <c r="L3519" s="9"/>
    </row>
    <row r="3520" spans="3:12" x14ac:dyDescent="0.45">
      <c r="C3520" s="15"/>
      <c r="L3520" s="9"/>
    </row>
    <row r="3521" spans="3:12" x14ac:dyDescent="0.45">
      <c r="C3521" s="15"/>
      <c r="L3521" s="9"/>
    </row>
    <row r="3522" spans="3:12" x14ac:dyDescent="0.45">
      <c r="C3522" s="15"/>
      <c r="L3522" s="9"/>
    </row>
    <row r="3523" spans="3:12" x14ac:dyDescent="0.45">
      <c r="C3523" s="15"/>
      <c r="L3523" s="9"/>
    </row>
    <row r="3524" spans="3:12" x14ac:dyDescent="0.45">
      <c r="C3524" s="15"/>
      <c r="L3524" s="9"/>
    </row>
    <row r="3525" spans="3:12" x14ac:dyDescent="0.45">
      <c r="C3525" s="15"/>
      <c r="L3525" s="9"/>
    </row>
    <row r="3526" spans="3:12" x14ac:dyDescent="0.45">
      <c r="C3526" s="15"/>
      <c r="L3526" s="9"/>
    </row>
    <row r="3527" spans="3:12" x14ac:dyDescent="0.45">
      <c r="C3527" s="15"/>
      <c r="L3527" s="9"/>
    </row>
    <row r="3528" spans="3:12" x14ac:dyDescent="0.45">
      <c r="C3528" s="15"/>
      <c r="L3528" s="9"/>
    </row>
    <row r="3529" spans="3:12" x14ac:dyDescent="0.45">
      <c r="C3529" s="15"/>
      <c r="L3529" s="9"/>
    </row>
    <row r="3530" spans="3:12" x14ac:dyDescent="0.45">
      <c r="C3530" s="15"/>
      <c r="L3530" s="9"/>
    </row>
    <row r="3531" spans="3:12" x14ac:dyDescent="0.45">
      <c r="C3531" s="15"/>
      <c r="L3531" s="9"/>
    </row>
    <row r="3532" spans="3:12" x14ac:dyDescent="0.45">
      <c r="C3532" s="15"/>
      <c r="L3532" s="9"/>
    </row>
    <row r="3533" spans="3:12" x14ac:dyDescent="0.45">
      <c r="C3533" s="15"/>
      <c r="L3533" s="9"/>
    </row>
    <row r="3534" spans="3:12" x14ac:dyDescent="0.45">
      <c r="C3534" s="15"/>
      <c r="L3534" s="9"/>
    </row>
    <row r="3535" spans="3:12" x14ac:dyDescent="0.45">
      <c r="C3535" s="15"/>
      <c r="L3535" s="9"/>
    </row>
    <row r="3536" spans="3:12" x14ac:dyDescent="0.45">
      <c r="C3536" s="15"/>
      <c r="L3536" s="9"/>
    </row>
    <row r="3537" spans="3:12" x14ac:dyDescent="0.45">
      <c r="C3537" s="15"/>
      <c r="L3537" s="9"/>
    </row>
    <row r="3538" spans="3:12" x14ac:dyDescent="0.45">
      <c r="C3538" s="15"/>
      <c r="L3538" s="9"/>
    </row>
    <row r="3539" spans="3:12" x14ac:dyDescent="0.45">
      <c r="C3539" s="15"/>
      <c r="L3539" s="9"/>
    </row>
    <row r="3540" spans="3:12" x14ac:dyDescent="0.45">
      <c r="C3540" s="15"/>
      <c r="L3540" s="9"/>
    </row>
    <row r="3541" spans="3:12" x14ac:dyDescent="0.45">
      <c r="C3541" s="15"/>
      <c r="L3541" s="9"/>
    </row>
    <row r="3542" spans="3:12" x14ac:dyDescent="0.45">
      <c r="C3542" s="15"/>
      <c r="L3542" s="9"/>
    </row>
    <row r="3543" spans="3:12" x14ac:dyDescent="0.45">
      <c r="C3543" s="15"/>
      <c r="L3543" s="9"/>
    </row>
    <row r="3544" spans="3:12" x14ac:dyDescent="0.45">
      <c r="C3544" s="15"/>
      <c r="L3544" s="9"/>
    </row>
    <row r="3545" spans="3:12" x14ac:dyDescent="0.45">
      <c r="C3545" s="15"/>
      <c r="L3545" s="9"/>
    </row>
    <row r="3546" spans="3:12" x14ac:dyDescent="0.45">
      <c r="C3546" s="15"/>
      <c r="L3546" s="9"/>
    </row>
    <row r="3547" spans="3:12" x14ac:dyDescent="0.45">
      <c r="C3547" s="15"/>
      <c r="L3547" s="9"/>
    </row>
    <row r="3548" spans="3:12" x14ac:dyDescent="0.45">
      <c r="C3548" s="15"/>
      <c r="L3548" s="9"/>
    </row>
    <row r="3549" spans="3:12" x14ac:dyDescent="0.45">
      <c r="C3549" s="15"/>
      <c r="L3549" s="9"/>
    </row>
    <row r="3550" spans="3:12" x14ac:dyDescent="0.45">
      <c r="C3550" s="15"/>
      <c r="L3550" s="9"/>
    </row>
    <row r="3551" spans="3:12" x14ac:dyDescent="0.45">
      <c r="C3551" s="15"/>
      <c r="L3551" s="9"/>
    </row>
    <row r="3552" spans="3:12" x14ac:dyDescent="0.45">
      <c r="C3552" s="15"/>
      <c r="L3552" s="9"/>
    </row>
    <row r="3553" spans="3:12" x14ac:dyDescent="0.45">
      <c r="C3553" s="15"/>
      <c r="L3553" s="9"/>
    </row>
    <row r="3554" spans="3:12" x14ac:dyDescent="0.45">
      <c r="C3554" s="15"/>
      <c r="L3554" s="9"/>
    </row>
    <row r="3555" spans="3:12" x14ac:dyDescent="0.45">
      <c r="C3555" s="15"/>
      <c r="L3555" s="9"/>
    </row>
    <row r="3556" spans="3:12" x14ac:dyDescent="0.45">
      <c r="C3556" s="15"/>
      <c r="L3556" s="9"/>
    </row>
    <row r="3557" spans="3:12" x14ac:dyDescent="0.45">
      <c r="C3557" s="15"/>
      <c r="L3557" s="9"/>
    </row>
    <row r="3558" spans="3:12" x14ac:dyDescent="0.45">
      <c r="C3558" s="15"/>
      <c r="L3558" s="9"/>
    </row>
    <row r="3559" spans="3:12" x14ac:dyDescent="0.45">
      <c r="C3559" s="15"/>
      <c r="L3559" s="9"/>
    </row>
    <row r="3560" spans="3:12" x14ac:dyDescent="0.45">
      <c r="C3560" s="15"/>
      <c r="L3560" s="9"/>
    </row>
    <row r="3561" spans="3:12" x14ac:dyDescent="0.45">
      <c r="C3561" s="15"/>
      <c r="L3561" s="9"/>
    </row>
    <row r="3562" spans="3:12" x14ac:dyDescent="0.45">
      <c r="C3562" s="15"/>
      <c r="L3562" s="9"/>
    </row>
    <row r="3563" spans="3:12" x14ac:dyDescent="0.45">
      <c r="C3563" s="15"/>
      <c r="L3563" s="9"/>
    </row>
    <row r="3564" spans="3:12" x14ac:dyDescent="0.45">
      <c r="C3564" s="15"/>
      <c r="L3564" s="9"/>
    </row>
    <row r="3565" spans="3:12" x14ac:dyDescent="0.45">
      <c r="C3565" s="15"/>
      <c r="L3565" s="9"/>
    </row>
    <row r="3566" spans="3:12" x14ac:dyDescent="0.45">
      <c r="C3566" s="15"/>
      <c r="L3566" s="9"/>
    </row>
    <row r="3567" spans="3:12" x14ac:dyDescent="0.45">
      <c r="C3567" s="15"/>
      <c r="L3567" s="9"/>
    </row>
    <row r="3568" spans="3:12" x14ac:dyDescent="0.45">
      <c r="C3568" s="15"/>
      <c r="L3568" s="9"/>
    </row>
    <row r="3569" spans="3:12" x14ac:dyDescent="0.45">
      <c r="C3569" s="15"/>
      <c r="L3569" s="9"/>
    </row>
    <row r="3570" spans="3:12" x14ac:dyDescent="0.45">
      <c r="C3570" s="15"/>
      <c r="L3570" s="9"/>
    </row>
    <row r="3571" spans="3:12" x14ac:dyDescent="0.45">
      <c r="C3571" s="15"/>
      <c r="L3571" s="9"/>
    </row>
    <row r="3572" spans="3:12" x14ac:dyDescent="0.45">
      <c r="C3572" s="15"/>
      <c r="L3572" s="9"/>
    </row>
    <row r="3573" spans="3:12" x14ac:dyDescent="0.45">
      <c r="C3573" s="15"/>
      <c r="L3573" s="9"/>
    </row>
    <row r="3574" spans="3:12" x14ac:dyDescent="0.45">
      <c r="C3574" s="15"/>
      <c r="L3574" s="9"/>
    </row>
    <row r="3575" spans="3:12" x14ac:dyDescent="0.45">
      <c r="C3575" s="15"/>
      <c r="L3575" s="9"/>
    </row>
    <row r="3576" spans="3:12" x14ac:dyDescent="0.45">
      <c r="C3576" s="15"/>
      <c r="L3576" s="9"/>
    </row>
    <row r="3577" spans="3:12" x14ac:dyDescent="0.45">
      <c r="C3577" s="15"/>
      <c r="L3577" s="9"/>
    </row>
    <row r="3578" spans="3:12" x14ac:dyDescent="0.45">
      <c r="C3578" s="15"/>
      <c r="L3578" s="9"/>
    </row>
    <row r="3579" spans="3:12" x14ac:dyDescent="0.45">
      <c r="C3579" s="15"/>
      <c r="L3579" s="9"/>
    </row>
    <row r="3580" spans="3:12" x14ac:dyDescent="0.45">
      <c r="C3580" s="15"/>
      <c r="L3580" s="9"/>
    </row>
    <row r="3581" spans="3:12" x14ac:dyDescent="0.45">
      <c r="C3581" s="15"/>
      <c r="L3581" s="9"/>
    </row>
    <row r="3582" spans="3:12" x14ac:dyDescent="0.45">
      <c r="C3582" s="15"/>
      <c r="L3582" s="9"/>
    </row>
    <row r="3583" spans="3:12" x14ac:dyDescent="0.45">
      <c r="C3583" s="15"/>
      <c r="L3583" s="9"/>
    </row>
    <row r="3584" spans="3:12" x14ac:dyDescent="0.45">
      <c r="C3584" s="15"/>
      <c r="L3584" s="9"/>
    </row>
    <row r="3585" spans="3:12" x14ac:dyDescent="0.45">
      <c r="C3585" s="15"/>
      <c r="L3585" s="9"/>
    </row>
    <row r="3586" spans="3:12" x14ac:dyDescent="0.45">
      <c r="C3586" s="15"/>
      <c r="L3586" s="9"/>
    </row>
    <row r="3587" spans="3:12" x14ac:dyDescent="0.45">
      <c r="C3587" s="15"/>
      <c r="L3587" s="9"/>
    </row>
    <row r="3588" spans="3:12" x14ac:dyDescent="0.45">
      <c r="C3588" s="15"/>
      <c r="L3588" s="9"/>
    </row>
    <row r="3589" spans="3:12" x14ac:dyDescent="0.45">
      <c r="C3589" s="15"/>
      <c r="L3589" s="9"/>
    </row>
    <row r="3590" spans="3:12" x14ac:dyDescent="0.45">
      <c r="C3590" s="15"/>
      <c r="L3590" s="9"/>
    </row>
    <row r="3591" spans="3:12" x14ac:dyDescent="0.45">
      <c r="C3591" s="15"/>
      <c r="L3591" s="9"/>
    </row>
    <row r="3592" spans="3:12" x14ac:dyDescent="0.45">
      <c r="C3592" s="15"/>
      <c r="L3592" s="9"/>
    </row>
    <row r="3593" spans="3:12" x14ac:dyDescent="0.45">
      <c r="C3593" s="15"/>
      <c r="L3593" s="9"/>
    </row>
    <row r="3594" spans="3:12" x14ac:dyDescent="0.45">
      <c r="C3594" s="15"/>
      <c r="L3594" s="9"/>
    </row>
    <row r="3595" spans="3:12" x14ac:dyDescent="0.45">
      <c r="C3595" s="15"/>
      <c r="L3595" s="9"/>
    </row>
    <row r="3596" spans="3:12" x14ac:dyDescent="0.45">
      <c r="C3596" s="15"/>
      <c r="L3596" s="9"/>
    </row>
    <row r="3597" spans="3:12" x14ac:dyDescent="0.45">
      <c r="C3597" s="15"/>
      <c r="L3597" s="9"/>
    </row>
    <row r="3598" spans="3:12" x14ac:dyDescent="0.45">
      <c r="C3598" s="15"/>
      <c r="L3598" s="9"/>
    </row>
    <row r="3599" spans="3:12" x14ac:dyDescent="0.45">
      <c r="C3599" s="15"/>
      <c r="L3599" s="9"/>
    </row>
    <row r="3600" spans="3:12" x14ac:dyDescent="0.45">
      <c r="C3600" s="15"/>
      <c r="L3600" s="9"/>
    </row>
    <row r="3601" spans="3:12" x14ac:dyDescent="0.45">
      <c r="C3601" s="15"/>
      <c r="L3601" s="9"/>
    </row>
    <row r="3602" spans="3:12" x14ac:dyDescent="0.45">
      <c r="C3602" s="15"/>
      <c r="L3602" s="9"/>
    </row>
    <row r="3603" spans="3:12" x14ac:dyDescent="0.45">
      <c r="C3603" s="15"/>
      <c r="L3603" s="9"/>
    </row>
    <row r="3604" spans="3:12" x14ac:dyDescent="0.45">
      <c r="C3604" s="15"/>
      <c r="L3604" s="9"/>
    </row>
    <row r="3605" spans="3:12" x14ac:dyDescent="0.45">
      <c r="C3605" s="15"/>
      <c r="L3605" s="9"/>
    </row>
    <row r="3606" spans="3:12" x14ac:dyDescent="0.45">
      <c r="C3606" s="15"/>
      <c r="L3606" s="9"/>
    </row>
    <row r="3607" spans="3:12" x14ac:dyDescent="0.45">
      <c r="C3607" s="15"/>
      <c r="L3607" s="9"/>
    </row>
    <row r="3608" spans="3:12" x14ac:dyDescent="0.45">
      <c r="C3608" s="15"/>
      <c r="L3608" s="9"/>
    </row>
    <row r="3609" spans="3:12" x14ac:dyDescent="0.45">
      <c r="C3609" s="15"/>
      <c r="L3609" s="9"/>
    </row>
    <row r="3610" spans="3:12" x14ac:dyDescent="0.45">
      <c r="C3610" s="15"/>
      <c r="L3610" s="9"/>
    </row>
    <row r="3611" spans="3:12" x14ac:dyDescent="0.45">
      <c r="C3611" s="15"/>
      <c r="L3611" s="9"/>
    </row>
    <row r="3612" spans="3:12" x14ac:dyDescent="0.45">
      <c r="C3612" s="15"/>
      <c r="L3612" s="9"/>
    </row>
    <row r="3613" spans="3:12" x14ac:dyDescent="0.45">
      <c r="C3613" s="15"/>
      <c r="L3613" s="9"/>
    </row>
    <row r="3614" spans="3:12" x14ac:dyDescent="0.45">
      <c r="C3614" s="15"/>
      <c r="L3614" s="9"/>
    </row>
    <row r="3615" spans="3:12" x14ac:dyDescent="0.45">
      <c r="C3615" s="15"/>
      <c r="L3615" s="9"/>
    </row>
    <row r="3616" spans="3:12" x14ac:dyDescent="0.45">
      <c r="C3616" s="15"/>
      <c r="L3616" s="9"/>
    </row>
    <row r="3617" spans="3:12" x14ac:dyDescent="0.45">
      <c r="C3617" s="15"/>
      <c r="L3617" s="9"/>
    </row>
    <row r="3618" spans="3:12" x14ac:dyDescent="0.45">
      <c r="C3618" s="15"/>
      <c r="L3618" s="9"/>
    </row>
    <row r="3619" spans="3:12" x14ac:dyDescent="0.45">
      <c r="C3619" s="15"/>
      <c r="L3619" s="9"/>
    </row>
    <row r="3620" spans="3:12" x14ac:dyDescent="0.45">
      <c r="C3620" s="15"/>
      <c r="L3620" s="9"/>
    </row>
    <row r="3621" spans="3:12" x14ac:dyDescent="0.45">
      <c r="C3621" s="15"/>
      <c r="L3621" s="9"/>
    </row>
    <row r="3622" spans="3:12" x14ac:dyDescent="0.45">
      <c r="C3622" s="15"/>
      <c r="L3622" s="9"/>
    </row>
    <row r="3623" spans="3:12" x14ac:dyDescent="0.45">
      <c r="C3623" s="15"/>
      <c r="L3623" s="9"/>
    </row>
    <row r="3624" spans="3:12" x14ac:dyDescent="0.45">
      <c r="C3624" s="15"/>
      <c r="L3624" s="9"/>
    </row>
    <row r="3625" spans="3:12" x14ac:dyDescent="0.45">
      <c r="C3625" s="15"/>
      <c r="L3625" s="9"/>
    </row>
    <row r="3626" spans="3:12" x14ac:dyDescent="0.45">
      <c r="C3626" s="15"/>
      <c r="L3626" s="9"/>
    </row>
    <row r="3627" spans="3:12" x14ac:dyDescent="0.45">
      <c r="C3627" s="15"/>
      <c r="L3627" s="9"/>
    </row>
    <row r="3628" spans="3:12" x14ac:dyDescent="0.45">
      <c r="C3628" s="15"/>
      <c r="L3628" s="9"/>
    </row>
    <row r="3629" spans="3:12" x14ac:dyDescent="0.45">
      <c r="C3629" s="15"/>
      <c r="L3629" s="9"/>
    </row>
    <row r="3630" spans="3:12" x14ac:dyDescent="0.45">
      <c r="C3630" s="15"/>
      <c r="L3630" s="9"/>
    </row>
    <row r="3631" spans="3:12" x14ac:dyDescent="0.45">
      <c r="C3631" s="15"/>
      <c r="L3631" s="9"/>
    </row>
    <row r="3632" spans="3:12" x14ac:dyDescent="0.45">
      <c r="C3632" s="15"/>
      <c r="L3632" s="9"/>
    </row>
    <row r="3633" spans="3:12" x14ac:dyDescent="0.45">
      <c r="C3633" s="15"/>
      <c r="L3633" s="9"/>
    </row>
    <row r="3634" spans="3:12" x14ac:dyDescent="0.45">
      <c r="C3634" s="15"/>
      <c r="L3634" s="9"/>
    </row>
    <row r="3635" spans="3:12" x14ac:dyDescent="0.45">
      <c r="C3635" s="15"/>
      <c r="L3635" s="9"/>
    </row>
    <row r="3636" spans="3:12" x14ac:dyDescent="0.45">
      <c r="C3636" s="15"/>
      <c r="L3636" s="9"/>
    </row>
    <row r="3637" spans="3:12" x14ac:dyDescent="0.45">
      <c r="C3637" s="15"/>
      <c r="L3637" s="9"/>
    </row>
    <row r="3638" spans="3:12" x14ac:dyDescent="0.45">
      <c r="C3638" s="15"/>
      <c r="L3638" s="9"/>
    </row>
    <row r="3639" spans="3:12" x14ac:dyDescent="0.45">
      <c r="C3639" s="15"/>
      <c r="L3639" s="9"/>
    </row>
    <row r="3640" spans="3:12" x14ac:dyDescent="0.45">
      <c r="C3640" s="15"/>
      <c r="L3640" s="9"/>
    </row>
    <row r="3641" spans="3:12" x14ac:dyDescent="0.45">
      <c r="C3641" s="15"/>
      <c r="L3641" s="9"/>
    </row>
    <row r="3642" spans="3:12" x14ac:dyDescent="0.45">
      <c r="C3642" s="15"/>
      <c r="L3642" s="9"/>
    </row>
    <row r="3643" spans="3:12" x14ac:dyDescent="0.45">
      <c r="C3643" s="15"/>
      <c r="L3643" s="9"/>
    </row>
    <row r="3644" spans="3:12" x14ac:dyDescent="0.45">
      <c r="C3644" s="15"/>
      <c r="L3644" s="9"/>
    </row>
    <row r="3645" spans="3:12" x14ac:dyDescent="0.45">
      <c r="C3645" s="15"/>
      <c r="L3645" s="9"/>
    </row>
    <row r="3646" spans="3:12" x14ac:dyDescent="0.45">
      <c r="C3646" s="15"/>
      <c r="L3646" s="9"/>
    </row>
    <row r="3647" spans="3:12" x14ac:dyDescent="0.45">
      <c r="C3647" s="15"/>
      <c r="L3647" s="9"/>
    </row>
    <row r="3648" spans="3:12" x14ac:dyDescent="0.45">
      <c r="C3648" s="15"/>
      <c r="L3648" s="9"/>
    </row>
    <row r="3649" spans="3:12" x14ac:dyDescent="0.45">
      <c r="C3649" s="15"/>
      <c r="L3649" s="9"/>
    </row>
    <row r="3650" spans="3:12" x14ac:dyDescent="0.45">
      <c r="C3650" s="15"/>
      <c r="L3650" s="9"/>
    </row>
    <row r="3651" spans="3:12" x14ac:dyDescent="0.45">
      <c r="C3651" s="15"/>
      <c r="L3651" s="9"/>
    </row>
    <row r="3652" spans="3:12" x14ac:dyDescent="0.45">
      <c r="C3652" s="15"/>
      <c r="L3652" s="9"/>
    </row>
    <row r="3653" spans="3:12" x14ac:dyDescent="0.45">
      <c r="C3653" s="15"/>
      <c r="L3653" s="9"/>
    </row>
    <row r="3654" spans="3:12" x14ac:dyDescent="0.45">
      <c r="C3654" s="15"/>
      <c r="L3654" s="9"/>
    </row>
    <row r="3655" spans="3:12" x14ac:dyDescent="0.45">
      <c r="C3655" s="15"/>
      <c r="L3655" s="9"/>
    </row>
    <row r="3656" spans="3:12" x14ac:dyDescent="0.45">
      <c r="C3656" s="15"/>
      <c r="L3656" s="9"/>
    </row>
    <row r="3657" spans="3:12" x14ac:dyDescent="0.45">
      <c r="C3657" s="15"/>
      <c r="L3657" s="9"/>
    </row>
    <row r="3658" spans="3:12" x14ac:dyDescent="0.45">
      <c r="C3658" s="15"/>
      <c r="L3658" s="9"/>
    </row>
    <row r="3659" spans="3:12" x14ac:dyDescent="0.45">
      <c r="C3659" s="15"/>
      <c r="L3659" s="9"/>
    </row>
    <row r="3660" spans="3:12" x14ac:dyDescent="0.45">
      <c r="C3660" s="15"/>
      <c r="L3660" s="9"/>
    </row>
    <row r="3661" spans="3:12" x14ac:dyDescent="0.45">
      <c r="C3661" s="15"/>
      <c r="L3661" s="9"/>
    </row>
    <row r="3662" spans="3:12" x14ac:dyDescent="0.45">
      <c r="C3662" s="15"/>
      <c r="L3662" s="9"/>
    </row>
    <row r="3663" spans="3:12" x14ac:dyDescent="0.45">
      <c r="C3663" s="15"/>
      <c r="L3663" s="9"/>
    </row>
    <row r="3664" spans="3:12" x14ac:dyDescent="0.45">
      <c r="C3664" s="15"/>
      <c r="L3664" s="9"/>
    </row>
    <row r="3665" spans="3:12" x14ac:dyDescent="0.45">
      <c r="C3665" s="15"/>
      <c r="L3665" s="9"/>
    </row>
    <row r="3666" spans="3:12" x14ac:dyDescent="0.45">
      <c r="C3666" s="15"/>
      <c r="L3666" s="9"/>
    </row>
    <row r="3667" spans="3:12" x14ac:dyDescent="0.45">
      <c r="C3667" s="15"/>
      <c r="L3667" s="9"/>
    </row>
    <row r="3668" spans="3:12" x14ac:dyDescent="0.45">
      <c r="C3668" s="15"/>
      <c r="L3668" s="9"/>
    </row>
    <row r="3669" spans="3:12" x14ac:dyDescent="0.45">
      <c r="C3669" s="15"/>
      <c r="L3669" s="9"/>
    </row>
    <row r="3670" spans="3:12" x14ac:dyDescent="0.45">
      <c r="C3670" s="15"/>
      <c r="L3670" s="9"/>
    </row>
    <row r="3671" spans="3:12" x14ac:dyDescent="0.45">
      <c r="C3671" s="15"/>
      <c r="L3671" s="9"/>
    </row>
    <row r="3672" spans="3:12" x14ac:dyDescent="0.45">
      <c r="C3672" s="15"/>
      <c r="L3672" s="9"/>
    </row>
    <row r="3673" spans="3:12" x14ac:dyDescent="0.45">
      <c r="C3673" s="15"/>
      <c r="L3673" s="9"/>
    </row>
    <row r="3674" spans="3:12" x14ac:dyDescent="0.45">
      <c r="C3674" s="15"/>
      <c r="L3674" s="9"/>
    </row>
    <row r="3675" spans="3:12" x14ac:dyDescent="0.45">
      <c r="C3675" s="15"/>
      <c r="L3675" s="9"/>
    </row>
    <row r="3676" spans="3:12" x14ac:dyDescent="0.45">
      <c r="C3676" s="15"/>
      <c r="L3676" s="9"/>
    </row>
    <row r="3677" spans="3:12" x14ac:dyDescent="0.45">
      <c r="C3677" s="15"/>
      <c r="L3677" s="9"/>
    </row>
    <row r="3678" spans="3:12" x14ac:dyDescent="0.45">
      <c r="C3678" s="15"/>
      <c r="L3678" s="9"/>
    </row>
    <row r="3679" spans="3:12" x14ac:dyDescent="0.45">
      <c r="C3679" s="15"/>
      <c r="L3679" s="9"/>
    </row>
    <row r="3680" spans="3:12" x14ac:dyDescent="0.45">
      <c r="C3680" s="15"/>
      <c r="L3680" s="9"/>
    </row>
    <row r="3681" spans="3:12" x14ac:dyDescent="0.45">
      <c r="C3681" s="15"/>
      <c r="L3681" s="9"/>
    </row>
    <row r="3682" spans="3:12" x14ac:dyDescent="0.45">
      <c r="C3682" s="15"/>
      <c r="L3682" s="9"/>
    </row>
    <row r="3683" spans="3:12" x14ac:dyDescent="0.45">
      <c r="C3683" s="15"/>
      <c r="L3683" s="9"/>
    </row>
    <row r="3684" spans="3:12" x14ac:dyDescent="0.45">
      <c r="C3684" s="15"/>
      <c r="L3684" s="9"/>
    </row>
    <row r="3685" spans="3:12" x14ac:dyDescent="0.45">
      <c r="C3685" s="15"/>
      <c r="L3685" s="9"/>
    </row>
    <row r="3686" spans="3:12" x14ac:dyDescent="0.45">
      <c r="C3686" s="15"/>
      <c r="L3686" s="9"/>
    </row>
    <row r="3687" spans="3:12" x14ac:dyDescent="0.45">
      <c r="C3687" s="15"/>
      <c r="L3687" s="9"/>
    </row>
    <row r="3688" spans="3:12" x14ac:dyDescent="0.45">
      <c r="C3688" s="15"/>
      <c r="L3688" s="9"/>
    </row>
    <row r="3689" spans="3:12" x14ac:dyDescent="0.45">
      <c r="C3689" s="15"/>
      <c r="L3689" s="9"/>
    </row>
    <row r="3690" spans="3:12" x14ac:dyDescent="0.45">
      <c r="C3690" s="15"/>
      <c r="L3690" s="9"/>
    </row>
    <row r="3691" spans="3:12" x14ac:dyDescent="0.45">
      <c r="C3691" s="15"/>
      <c r="L3691" s="9"/>
    </row>
    <row r="3692" spans="3:12" x14ac:dyDescent="0.45">
      <c r="C3692" s="15"/>
      <c r="L3692" s="9"/>
    </row>
    <row r="3693" spans="3:12" x14ac:dyDescent="0.45">
      <c r="C3693" s="15"/>
      <c r="L3693" s="9"/>
    </row>
    <row r="3694" spans="3:12" x14ac:dyDescent="0.45">
      <c r="C3694" s="15"/>
      <c r="L3694" s="9"/>
    </row>
    <row r="3695" spans="3:12" x14ac:dyDescent="0.45">
      <c r="C3695" s="15"/>
      <c r="L3695" s="9"/>
    </row>
    <row r="3696" spans="3:12" x14ac:dyDescent="0.45">
      <c r="C3696" s="15"/>
      <c r="L3696" s="9"/>
    </row>
    <row r="3697" spans="3:12" x14ac:dyDescent="0.45">
      <c r="C3697" s="15"/>
      <c r="L3697" s="9"/>
    </row>
    <row r="3698" spans="3:12" x14ac:dyDescent="0.45">
      <c r="C3698" s="15"/>
      <c r="L3698" s="9"/>
    </row>
    <row r="3699" spans="3:12" x14ac:dyDescent="0.45">
      <c r="C3699" s="15"/>
      <c r="L3699" s="9"/>
    </row>
    <row r="3700" spans="3:12" x14ac:dyDescent="0.45">
      <c r="C3700" s="15"/>
      <c r="L3700" s="9"/>
    </row>
    <row r="3701" spans="3:12" x14ac:dyDescent="0.45">
      <c r="C3701" s="15"/>
      <c r="L3701" s="9"/>
    </row>
    <row r="3702" spans="3:12" x14ac:dyDescent="0.45">
      <c r="C3702" s="15"/>
      <c r="L3702" s="9"/>
    </row>
    <row r="3703" spans="3:12" x14ac:dyDescent="0.45">
      <c r="C3703" s="15"/>
      <c r="L3703" s="9"/>
    </row>
    <row r="3704" spans="3:12" x14ac:dyDescent="0.45">
      <c r="C3704" s="15"/>
      <c r="L3704" s="9"/>
    </row>
    <row r="3705" spans="3:12" x14ac:dyDescent="0.45">
      <c r="C3705" s="15"/>
      <c r="L3705" s="9"/>
    </row>
    <row r="3706" spans="3:12" x14ac:dyDescent="0.45">
      <c r="C3706" s="15"/>
      <c r="L3706" s="9"/>
    </row>
    <row r="3707" spans="3:12" x14ac:dyDescent="0.45">
      <c r="C3707" s="15"/>
      <c r="L3707" s="9"/>
    </row>
    <row r="3708" spans="3:12" x14ac:dyDescent="0.45">
      <c r="C3708" s="15"/>
      <c r="L3708" s="9"/>
    </row>
    <row r="3709" spans="3:12" x14ac:dyDescent="0.45">
      <c r="C3709" s="15"/>
      <c r="L3709" s="9"/>
    </row>
    <row r="3710" spans="3:12" x14ac:dyDescent="0.45">
      <c r="C3710" s="15"/>
      <c r="L3710" s="9"/>
    </row>
    <row r="3711" spans="3:12" x14ac:dyDescent="0.45">
      <c r="C3711" s="15"/>
      <c r="L3711" s="9"/>
    </row>
    <row r="3712" spans="3:12" x14ac:dyDescent="0.45">
      <c r="C3712" s="15"/>
      <c r="L3712" s="9"/>
    </row>
    <row r="3713" spans="3:12" x14ac:dyDescent="0.45">
      <c r="C3713" s="15"/>
      <c r="L3713" s="9"/>
    </row>
    <row r="3714" spans="3:12" x14ac:dyDescent="0.45">
      <c r="C3714" s="15"/>
      <c r="L3714" s="9"/>
    </row>
    <row r="3715" spans="3:12" x14ac:dyDescent="0.45">
      <c r="C3715" s="15"/>
      <c r="L3715" s="9"/>
    </row>
    <row r="3716" spans="3:12" x14ac:dyDescent="0.45">
      <c r="C3716" s="15"/>
      <c r="L3716" s="9"/>
    </row>
    <row r="3717" spans="3:12" x14ac:dyDescent="0.45">
      <c r="C3717" s="15"/>
      <c r="L3717" s="9"/>
    </row>
    <row r="3718" spans="3:12" x14ac:dyDescent="0.45">
      <c r="C3718" s="15"/>
      <c r="L3718" s="9"/>
    </row>
    <row r="3719" spans="3:12" x14ac:dyDescent="0.45">
      <c r="C3719" s="15"/>
      <c r="L3719" s="9"/>
    </row>
    <row r="3720" spans="3:12" x14ac:dyDescent="0.45">
      <c r="C3720" s="15"/>
      <c r="L3720" s="9"/>
    </row>
    <row r="3721" spans="3:12" x14ac:dyDescent="0.45">
      <c r="C3721" s="15"/>
      <c r="L3721" s="9"/>
    </row>
    <row r="3722" spans="3:12" x14ac:dyDescent="0.45">
      <c r="C3722" s="15"/>
      <c r="L3722" s="9"/>
    </row>
    <row r="3723" spans="3:12" x14ac:dyDescent="0.45">
      <c r="C3723" s="15"/>
      <c r="L3723" s="9"/>
    </row>
    <row r="3724" spans="3:12" x14ac:dyDescent="0.45">
      <c r="C3724" s="15"/>
      <c r="L3724" s="9"/>
    </row>
    <row r="3725" spans="3:12" x14ac:dyDescent="0.45">
      <c r="C3725" s="15"/>
      <c r="L3725" s="9"/>
    </row>
    <row r="3726" spans="3:12" x14ac:dyDescent="0.45">
      <c r="C3726" s="15"/>
      <c r="L3726" s="9"/>
    </row>
    <row r="3727" spans="3:12" x14ac:dyDescent="0.45">
      <c r="C3727" s="15"/>
      <c r="L3727" s="9"/>
    </row>
    <row r="3728" spans="3:12" x14ac:dyDescent="0.45">
      <c r="C3728" s="15"/>
      <c r="L3728" s="9"/>
    </row>
    <row r="3729" spans="3:12" x14ac:dyDescent="0.45">
      <c r="C3729" s="15"/>
      <c r="L3729" s="9"/>
    </row>
    <row r="3730" spans="3:12" x14ac:dyDescent="0.45">
      <c r="C3730" s="15"/>
      <c r="L3730" s="9"/>
    </row>
    <row r="3731" spans="3:12" x14ac:dyDescent="0.45">
      <c r="C3731" s="15"/>
      <c r="L3731" s="9"/>
    </row>
    <row r="3732" spans="3:12" x14ac:dyDescent="0.45">
      <c r="C3732" s="15"/>
      <c r="L3732" s="9"/>
    </row>
    <row r="3733" spans="3:12" x14ac:dyDescent="0.45">
      <c r="C3733" s="15"/>
      <c r="L3733" s="9"/>
    </row>
    <row r="3734" spans="3:12" x14ac:dyDescent="0.45">
      <c r="C3734" s="15"/>
      <c r="L3734" s="9"/>
    </row>
    <row r="3735" spans="3:12" x14ac:dyDescent="0.45">
      <c r="C3735" s="15"/>
      <c r="L3735" s="9"/>
    </row>
    <row r="3736" spans="3:12" x14ac:dyDescent="0.45">
      <c r="C3736" s="15"/>
      <c r="L3736" s="9"/>
    </row>
    <row r="3737" spans="3:12" x14ac:dyDescent="0.45">
      <c r="C3737" s="15"/>
      <c r="L3737" s="9"/>
    </row>
    <row r="3738" spans="3:12" x14ac:dyDescent="0.45">
      <c r="C3738" s="15"/>
      <c r="L3738" s="9"/>
    </row>
    <row r="3739" spans="3:12" x14ac:dyDescent="0.45">
      <c r="C3739" s="15"/>
      <c r="L3739" s="9"/>
    </row>
    <row r="3740" spans="3:12" x14ac:dyDescent="0.45">
      <c r="C3740" s="15"/>
      <c r="L3740" s="9"/>
    </row>
    <row r="3741" spans="3:12" x14ac:dyDescent="0.45">
      <c r="C3741" s="15"/>
      <c r="L3741" s="9"/>
    </row>
    <row r="3742" spans="3:12" x14ac:dyDescent="0.45">
      <c r="C3742" s="15"/>
      <c r="L3742" s="9"/>
    </row>
    <row r="3743" spans="3:12" x14ac:dyDescent="0.45">
      <c r="C3743" s="15"/>
      <c r="L3743" s="9"/>
    </row>
    <row r="3744" spans="3:12" x14ac:dyDescent="0.45">
      <c r="C3744" s="15"/>
      <c r="L3744" s="9"/>
    </row>
    <row r="3745" spans="3:12" x14ac:dyDescent="0.45">
      <c r="C3745" s="15"/>
      <c r="L3745" s="9"/>
    </row>
    <row r="3746" spans="3:12" x14ac:dyDescent="0.45">
      <c r="C3746" s="15"/>
      <c r="L3746" s="9"/>
    </row>
    <row r="3747" spans="3:12" x14ac:dyDescent="0.45">
      <c r="C3747" s="15"/>
      <c r="L3747" s="9"/>
    </row>
    <row r="3748" spans="3:12" x14ac:dyDescent="0.45">
      <c r="C3748" s="15"/>
      <c r="L3748" s="9"/>
    </row>
    <row r="3749" spans="3:12" x14ac:dyDescent="0.45">
      <c r="C3749" s="15"/>
      <c r="L3749" s="9"/>
    </row>
    <row r="3750" spans="3:12" x14ac:dyDescent="0.45">
      <c r="C3750" s="15"/>
      <c r="L3750" s="9"/>
    </row>
    <row r="3751" spans="3:12" x14ac:dyDescent="0.45">
      <c r="C3751" s="15"/>
      <c r="L3751" s="9"/>
    </row>
    <row r="3752" spans="3:12" x14ac:dyDescent="0.45">
      <c r="C3752" s="15"/>
      <c r="L3752" s="9"/>
    </row>
    <row r="3753" spans="3:12" x14ac:dyDescent="0.45">
      <c r="C3753" s="15"/>
      <c r="L3753" s="9"/>
    </row>
    <row r="3754" spans="3:12" x14ac:dyDescent="0.45">
      <c r="C3754" s="15"/>
      <c r="L3754" s="9"/>
    </row>
    <row r="3755" spans="3:12" x14ac:dyDescent="0.45">
      <c r="C3755" s="15"/>
      <c r="L3755" s="9"/>
    </row>
    <row r="3756" spans="3:12" x14ac:dyDescent="0.45">
      <c r="C3756" s="15"/>
      <c r="L3756" s="9"/>
    </row>
    <row r="3757" spans="3:12" x14ac:dyDescent="0.45">
      <c r="C3757" s="15"/>
      <c r="L3757" s="9"/>
    </row>
    <row r="3758" spans="3:12" x14ac:dyDescent="0.45">
      <c r="C3758" s="15"/>
      <c r="L3758" s="9"/>
    </row>
    <row r="3759" spans="3:12" x14ac:dyDescent="0.45">
      <c r="C3759" s="15"/>
      <c r="L3759" s="9"/>
    </row>
    <row r="3760" spans="3:12" x14ac:dyDescent="0.45">
      <c r="C3760" s="15"/>
      <c r="L3760" s="9"/>
    </row>
    <row r="3761" spans="3:12" x14ac:dyDescent="0.45">
      <c r="C3761" s="15"/>
      <c r="L3761" s="9"/>
    </row>
    <row r="3762" spans="3:12" x14ac:dyDescent="0.45">
      <c r="C3762" s="15"/>
      <c r="L3762" s="9"/>
    </row>
    <row r="3763" spans="3:12" x14ac:dyDescent="0.45">
      <c r="C3763" s="15"/>
      <c r="L3763" s="9"/>
    </row>
    <row r="3764" spans="3:12" x14ac:dyDescent="0.45">
      <c r="C3764" s="15"/>
      <c r="L3764" s="9"/>
    </row>
    <row r="3765" spans="3:12" x14ac:dyDescent="0.45">
      <c r="C3765" s="15"/>
      <c r="L3765" s="9"/>
    </row>
    <row r="3766" spans="3:12" x14ac:dyDescent="0.45">
      <c r="C3766" s="15"/>
      <c r="L3766" s="9"/>
    </row>
    <row r="3767" spans="3:12" x14ac:dyDescent="0.45">
      <c r="C3767" s="15"/>
      <c r="L3767" s="9"/>
    </row>
    <row r="3768" spans="3:12" x14ac:dyDescent="0.45">
      <c r="C3768" s="15"/>
      <c r="L3768" s="9"/>
    </row>
    <row r="3769" spans="3:12" x14ac:dyDescent="0.45">
      <c r="C3769" s="15"/>
      <c r="L3769" s="9"/>
    </row>
    <row r="3770" spans="3:12" x14ac:dyDescent="0.45">
      <c r="C3770" s="15"/>
      <c r="L3770" s="9"/>
    </row>
    <row r="3771" spans="3:12" x14ac:dyDescent="0.45">
      <c r="C3771" s="15"/>
      <c r="L3771" s="9"/>
    </row>
    <row r="3772" spans="3:12" x14ac:dyDescent="0.45">
      <c r="C3772" s="15"/>
      <c r="L3772" s="9"/>
    </row>
    <row r="3773" spans="3:12" x14ac:dyDescent="0.45">
      <c r="C3773" s="15"/>
      <c r="L3773" s="9"/>
    </row>
    <row r="3774" spans="3:12" x14ac:dyDescent="0.45">
      <c r="C3774" s="15"/>
      <c r="L3774" s="9"/>
    </row>
    <row r="3775" spans="3:12" x14ac:dyDescent="0.45">
      <c r="C3775" s="15"/>
      <c r="L3775" s="9"/>
    </row>
    <row r="3776" spans="3:12" x14ac:dyDescent="0.45">
      <c r="C3776" s="15"/>
      <c r="L3776" s="9"/>
    </row>
    <row r="3777" spans="3:12" x14ac:dyDescent="0.45">
      <c r="C3777" s="15"/>
      <c r="L3777" s="9"/>
    </row>
    <row r="3778" spans="3:12" x14ac:dyDescent="0.45">
      <c r="C3778" s="15"/>
      <c r="L3778" s="9"/>
    </row>
    <row r="3779" spans="3:12" x14ac:dyDescent="0.45">
      <c r="C3779" s="15"/>
      <c r="L3779" s="9"/>
    </row>
    <row r="3780" spans="3:12" x14ac:dyDescent="0.45">
      <c r="C3780" s="15"/>
      <c r="L3780" s="9"/>
    </row>
    <row r="3781" spans="3:12" x14ac:dyDescent="0.45">
      <c r="C3781" s="15"/>
      <c r="L3781" s="9"/>
    </row>
    <row r="3782" spans="3:12" x14ac:dyDescent="0.45">
      <c r="C3782" s="15"/>
      <c r="L3782" s="9"/>
    </row>
    <row r="3783" spans="3:12" x14ac:dyDescent="0.45">
      <c r="C3783" s="15"/>
      <c r="L3783" s="9"/>
    </row>
    <row r="3784" spans="3:12" x14ac:dyDescent="0.45">
      <c r="C3784" s="15"/>
      <c r="L3784" s="9"/>
    </row>
    <row r="3785" spans="3:12" x14ac:dyDescent="0.45">
      <c r="C3785" s="15"/>
      <c r="L3785" s="9"/>
    </row>
    <row r="3786" spans="3:12" x14ac:dyDescent="0.45">
      <c r="C3786" s="15"/>
      <c r="L3786" s="9"/>
    </row>
    <row r="3787" spans="3:12" x14ac:dyDescent="0.45">
      <c r="C3787" s="15"/>
      <c r="L3787" s="9"/>
    </row>
    <row r="3788" spans="3:12" x14ac:dyDescent="0.45">
      <c r="C3788" s="15"/>
      <c r="L3788" s="9"/>
    </row>
    <row r="3789" spans="3:12" x14ac:dyDescent="0.45">
      <c r="C3789" s="15"/>
      <c r="L3789" s="9"/>
    </row>
    <row r="3790" spans="3:12" x14ac:dyDescent="0.45">
      <c r="C3790" s="15"/>
      <c r="L3790" s="9"/>
    </row>
    <row r="3791" spans="3:12" x14ac:dyDescent="0.45">
      <c r="C3791" s="15"/>
      <c r="L3791" s="9"/>
    </row>
    <row r="3792" spans="3:12" x14ac:dyDescent="0.45">
      <c r="C3792" s="15"/>
      <c r="L3792" s="9"/>
    </row>
    <row r="3793" spans="3:12" x14ac:dyDescent="0.45">
      <c r="C3793" s="15"/>
      <c r="L3793" s="9"/>
    </row>
    <row r="3794" spans="3:12" x14ac:dyDescent="0.45">
      <c r="C3794" s="15"/>
      <c r="L3794" s="9"/>
    </row>
    <row r="3795" spans="3:12" x14ac:dyDescent="0.45">
      <c r="C3795" s="15"/>
      <c r="L3795" s="9"/>
    </row>
    <row r="3796" spans="3:12" x14ac:dyDescent="0.45">
      <c r="C3796" s="15"/>
      <c r="L3796" s="9"/>
    </row>
    <row r="3797" spans="3:12" x14ac:dyDescent="0.45">
      <c r="C3797" s="15"/>
      <c r="L3797" s="9"/>
    </row>
    <row r="3798" spans="3:12" x14ac:dyDescent="0.45">
      <c r="C3798" s="15"/>
      <c r="L3798" s="9"/>
    </row>
    <row r="3799" spans="3:12" x14ac:dyDescent="0.45">
      <c r="C3799" s="15"/>
      <c r="L3799" s="9"/>
    </row>
    <row r="3800" spans="3:12" x14ac:dyDescent="0.45">
      <c r="C3800" s="15"/>
      <c r="L3800" s="9"/>
    </row>
    <row r="3801" spans="3:12" x14ac:dyDescent="0.45">
      <c r="C3801" s="15"/>
      <c r="L3801" s="9"/>
    </row>
    <row r="3802" spans="3:12" x14ac:dyDescent="0.45">
      <c r="C3802" s="15"/>
      <c r="L3802" s="9"/>
    </row>
    <row r="3803" spans="3:12" x14ac:dyDescent="0.45">
      <c r="C3803" s="15"/>
      <c r="L3803" s="9"/>
    </row>
    <row r="3804" spans="3:12" x14ac:dyDescent="0.45">
      <c r="C3804" s="15"/>
      <c r="L3804" s="9"/>
    </row>
    <row r="3805" spans="3:12" x14ac:dyDescent="0.45">
      <c r="C3805" s="15"/>
      <c r="L3805" s="9"/>
    </row>
    <row r="3806" spans="3:12" x14ac:dyDescent="0.45">
      <c r="C3806" s="15"/>
      <c r="L3806" s="9"/>
    </row>
    <row r="3807" spans="3:12" x14ac:dyDescent="0.45">
      <c r="C3807" s="15"/>
      <c r="L3807" s="9"/>
    </row>
    <row r="3808" spans="3:12" x14ac:dyDescent="0.45">
      <c r="C3808" s="15"/>
      <c r="L3808" s="9"/>
    </row>
    <row r="3809" spans="3:12" x14ac:dyDescent="0.45">
      <c r="C3809" s="15"/>
      <c r="L3809" s="9"/>
    </row>
    <row r="3810" spans="3:12" x14ac:dyDescent="0.45">
      <c r="C3810" s="15"/>
      <c r="L3810" s="9"/>
    </row>
    <row r="3811" spans="3:12" x14ac:dyDescent="0.45">
      <c r="C3811" s="15"/>
      <c r="L3811" s="9"/>
    </row>
    <row r="3812" spans="3:12" x14ac:dyDescent="0.45">
      <c r="C3812" s="15"/>
      <c r="L3812" s="9"/>
    </row>
    <row r="3813" spans="3:12" x14ac:dyDescent="0.45">
      <c r="C3813" s="15"/>
      <c r="L3813" s="9"/>
    </row>
    <row r="3814" spans="3:12" x14ac:dyDescent="0.45">
      <c r="C3814" s="15"/>
      <c r="L3814" s="9"/>
    </row>
    <row r="3815" spans="3:12" x14ac:dyDescent="0.45">
      <c r="C3815" s="15"/>
      <c r="L3815" s="9"/>
    </row>
    <row r="3816" spans="3:12" x14ac:dyDescent="0.45">
      <c r="C3816" s="15"/>
      <c r="L3816" s="9"/>
    </row>
    <row r="3817" spans="3:12" x14ac:dyDescent="0.45">
      <c r="C3817" s="15"/>
      <c r="L3817" s="9"/>
    </row>
    <row r="3818" spans="3:12" x14ac:dyDescent="0.45">
      <c r="C3818" s="15"/>
      <c r="L3818" s="9"/>
    </row>
    <row r="3819" spans="3:12" x14ac:dyDescent="0.45">
      <c r="C3819" s="15"/>
      <c r="L3819" s="9"/>
    </row>
    <row r="3820" spans="3:12" x14ac:dyDescent="0.45">
      <c r="C3820" s="15"/>
      <c r="L3820" s="9"/>
    </row>
    <row r="3821" spans="3:12" x14ac:dyDescent="0.45">
      <c r="C3821" s="15"/>
      <c r="L3821" s="9"/>
    </row>
    <row r="3822" spans="3:12" x14ac:dyDescent="0.45">
      <c r="C3822" s="15"/>
      <c r="L3822" s="9"/>
    </row>
    <row r="3823" spans="3:12" x14ac:dyDescent="0.45">
      <c r="C3823" s="15"/>
      <c r="L3823" s="9"/>
    </row>
    <row r="3824" spans="3:12" x14ac:dyDescent="0.45">
      <c r="C3824" s="15"/>
      <c r="L3824" s="9"/>
    </row>
    <row r="3825" spans="3:12" x14ac:dyDescent="0.45">
      <c r="C3825" s="15"/>
      <c r="L3825" s="9"/>
    </row>
    <row r="3826" spans="3:12" x14ac:dyDescent="0.45">
      <c r="C3826" s="15"/>
      <c r="L3826" s="9"/>
    </row>
    <row r="3827" spans="3:12" x14ac:dyDescent="0.45">
      <c r="C3827" s="15"/>
      <c r="L3827" s="9"/>
    </row>
    <row r="3828" spans="3:12" x14ac:dyDescent="0.45">
      <c r="C3828" s="15"/>
      <c r="L3828" s="9"/>
    </row>
    <row r="3829" spans="3:12" x14ac:dyDescent="0.45">
      <c r="C3829" s="15"/>
      <c r="L3829" s="9"/>
    </row>
    <row r="3830" spans="3:12" x14ac:dyDescent="0.45">
      <c r="C3830" s="15"/>
      <c r="L3830" s="9"/>
    </row>
    <row r="3831" spans="3:12" x14ac:dyDescent="0.45">
      <c r="C3831" s="15"/>
      <c r="L3831" s="9"/>
    </row>
    <row r="3832" spans="3:12" x14ac:dyDescent="0.45">
      <c r="C3832" s="15"/>
      <c r="L3832" s="9"/>
    </row>
    <row r="3833" spans="3:12" x14ac:dyDescent="0.45">
      <c r="C3833" s="15"/>
      <c r="L3833" s="9"/>
    </row>
    <row r="3834" spans="3:12" x14ac:dyDescent="0.45">
      <c r="C3834" s="15"/>
      <c r="L3834" s="9"/>
    </row>
    <row r="3835" spans="3:12" x14ac:dyDescent="0.45">
      <c r="C3835" s="15"/>
      <c r="L3835" s="9"/>
    </row>
    <row r="3836" spans="3:12" x14ac:dyDescent="0.45">
      <c r="C3836" s="15"/>
      <c r="L3836" s="9"/>
    </row>
    <row r="3837" spans="3:12" x14ac:dyDescent="0.45">
      <c r="C3837" s="15"/>
      <c r="L3837" s="9"/>
    </row>
    <row r="3838" spans="3:12" x14ac:dyDescent="0.45">
      <c r="C3838" s="15"/>
      <c r="L3838" s="9"/>
    </row>
    <row r="3839" spans="3:12" x14ac:dyDescent="0.45">
      <c r="C3839" s="15"/>
      <c r="L3839" s="9"/>
    </row>
    <row r="3840" spans="3:12" x14ac:dyDescent="0.45">
      <c r="C3840" s="15"/>
      <c r="L3840" s="9"/>
    </row>
    <row r="3841" spans="3:12" x14ac:dyDescent="0.45">
      <c r="C3841" s="15"/>
      <c r="L3841" s="9"/>
    </row>
    <row r="3842" spans="3:12" x14ac:dyDescent="0.45">
      <c r="C3842" s="15"/>
      <c r="L3842" s="9"/>
    </row>
    <row r="3843" spans="3:12" x14ac:dyDescent="0.45">
      <c r="C3843" s="15"/>
      <c r="L3843" s="9"/>
    </row>
    <row r="3844" spans="3:12" x14ac:dyDescent="0.45">
      <c r="C3844" s="15"/>
      <c r="L3844" s="9"/>
    </row>
    <row r="3845" spans="3:12" x14ac:dyDescent="0.45">
      <c r="C3845" s="15"/>
      <c r="L3845" s="9"/>
    </row>
    <row r="3846" spans="3:12" x14ac:dyDescent="0.45">
      <c r="C3846" s="15"/>
      <c r="L3846" s="9"/>
    </row>
    <row r="3847" spans="3:12" x14ac:dyDescent="0.45">
      <c r="C3847" s="15"/>
      <c r="L3847" s="9"/>
    </row>
    <row r="3848" spans="3:12" x14ac:dyDescent="0.45">
      <c r="C3848" s="15"/>
      <c r="L3848" s="9"/>
    </row>
    <row r="3849" spans="3:12" x14ac:dyDescent="0.45">
      <c r="C3849" s="15"/>
      <c r="L3849" s="9"/>
    </row>
    <row r="3850" spans="3:12" x14ac:dyDescent="0.45">
      <c r="C3850" s="15"/>
      <c r="L3850" s="9"/>
    </row>
    <row r="3851" spans="3:12" x14ac:dyDescent="0.45">
      <c r="C3851" s="15"/>
      <c r="L3851" s="9"/>
    </row>
    <row r="3852" spans="3:12" x14ac:dyDescent="0.45">
      <c r="C3852" s="15"/>
      <c r="L3852" s="9"/>
    </row>
    <row r="3853" spans="3:12" x14ac:dyDescent="0.45">
      <c r="C3853" s="15"/>
      <c r="L3853" s="9"/>
    </row>
    <row r="3854" spans="3:12" x14ac:dyDescent="0.45">
      <c r="C3854" s="15"/>
      <c r="L3854" s="9"/>
    </row>
    <row r="3855" spans="3:12" x14ac:dyDescent="0.45">
      <c r="C3855" s="15"/>
      <c r="L3855" s="9"/>
    </row>
    <row r="3856" spans="3:12" x14ac:dyDescent="0.45">
      <c r="C3856" s="15"/>
      <c r="L3856" s="9"/>
    </row>
    <row r="3857" spans="3:12" x14ac:dyDescent="0.45">
      <c r="C3857" s="15"/>
      <c r="L3857" s="9"/>
    </row>
    <row r="3858" spans="3:12" x14ac:dyDescent="0.45">
      <c r="C3858" s="15"/>
      <c r="L3858" s="9"/>
    </row>
    <row r="3859" spans="3:12" x14ac:dyDescent="0.45">
      <c r="C3859" s="15"/>
      <c r="L3859" s="9"/>
    </row>
    <row r="3860" spans="3:12" x14ac:dyDescent="0.45">
      <c r="C3860" s="15"/>
      <c r="L3860" s="9"/>
    </row>
    <row r="3861" spans="3:12" x14ac:dyDescent="0.45">
      <c r="C3861" s="15"/>
      <c r="L3861" s="9"/>
    </row>
    <row r="3862" spans="3:12" x14ac:dyDescent="0.45">
      <c r="C3862" s="15"/>
      <c r="L3862" s="9"/>
    </row>
    <row r="3863" spans="3:12" x14ac:dyDescent="0.45">
      <c r="C3863" s="15"/>
      <c r="L3863" s="9"/>
    </row>
    <row r="3864" spans="3:12" x14ac:dyDescent="0.45">
      <c r="C3864" s="15"/>
      <c r="L3864" s="9"/>
    </row>
    <row r="3865" spans="3:12" x14ac:dyDescent="0.45">
      <c r="C3865" s="15"/>
      <c r="L3865" s="9"/>
    </row>
    <row r="3866" spans="3:12" x14ac:dyDescent="0.45">
      <c r="C3866" s="15"/>
      <c r="L3866" s="9"/>
    </row>
    <row r="3867" spans="3:12" x14ac:dyDescent="0.45">
      <c r="C3867" s="15"/>
      <c r="L3867" s="9"/>
    </row>
    <row r="3868" spans="3:12" x14ac:dyDescent="0.45">
      <c r="C3868" s="15"/>
      <c r="L3868" s="9"/>
    </row>
    <row r="3869" spans="3:12" x14ac:dyDescent="0.45">
      <c r="C3869" s="15"/>
      <c r="L3869" s="9"/>
    </row>
    <row r="3870" spans="3:12" x14ac:dyDescent="0.45">
      <c r="C3870" s="15"/>
      <c r="L3870" s="9"/>
    </row>
    <row r="3871" spans="3:12" x14ac:dyDescent="0.45">
      <c r="C3871" s="15"/>
      <c r="L3871" s="9"/>
    </row>
    <row r="3872" spans="3:12" x14ac:dyDescent="0.45">
      <c r="C3872" s="15"/>
      <c r="L3872" s="9"/>
    </row>
    <row r="3873" spans="3:12" x14ac:dyDescent="0.45">
      <c r="C3873" s="15"/>
      <c r="L3873" s="9"/>
    </row>
    <row r="3874" spans="3:12" x14ac:dyDescent="0.45">
      <c r="C3874" s="15"/>
      <c r="L3874" s="9"/>
    </row>
    <row r="3875" spans="3:12" x14ac:dyDescent="0.45">
      <c r="C3875" s="15"/>
      <c r="L3875" s="9"/>
    </row>
    <row r="3876" spans="3:12" x14ac:dyDescent="0.45">
      <c r="C3876" s="15"/>
      <c r="L3876" s="9"/>
    </row>
    <row r="3877" spans="3:12" x14ac:dyDescent="0.45">
      <c r="C3877" s="15"/>
      <c r="L3877" s="9"/>
    </row>
    <row r="3878" spans="3:12" x14ac:dyDescent="0.45">
      <c r="C3878" s="15"/>
      <c r="L3878" s="9"/>
    </row>
    <row r="3879" spans="3:12" x14ac:dyDescent="0.45">
      <c r="C3879" s="15"/>
      <c r="L3879" s="9"/>
    </row>
    <row r="3880" spans="3:12" x14ac:dyDescent="0.45">
      <c r="C3880" s="15"/>
      <c r="L3880" s="9"/>
    </row>
    <row r="3881" spans="3:12" x14ac:dyDescent="0.45">
      <c r="C3881" s="15"/>
      <c r="L3881" s="9"/>
    </row>
    <row r="3882" spans="3:12" x14ac:dyDescent="0.45">
      <c r="C3882" s="15"/>
      <c r="L3882" s="9"/>
    </row>
    <row r="3883" spans="3:12" x14ac:dyDescent="0.45">
      <c r="C3883" s="15"/>
      <c r="L3883" s="9"/>
    </row>
    <row r="3884" spans="3:12" x14ac:dyDescent="0.45">
      <c r="C3884" s="15"/>
      <c r="L3884" s="9"/>
    </row>
    <row r="3885" spans="3:12" x14ac:dyDescent="0.45">
      <c r="C3885" s="15"/>
      <c r="L3885" s="9"/>
    </row>
    <row r="3886" spans="3:12" x14ac:dyDescent="0.45">
      <c r="C3886" s="15"/>
      <c r="L3886" s="9"/>
    </row>
    <row r="3887" spans="3:12" x14ac:dyDescent="0.45">
      <c r="C3887" s="15"/>
      <c r="L3887" s="9"/>
    </row>
    <row r="3888" spans="3:12" x14ac:dyDescent="0.45">
      <c r="C3888" s="15"/>
      <c r="L3888" s="9"/>
    </row>
    <row r="3889" spans="3:12" x14ac:dyDescent="0.45">
      <c r="C3889" s="15"/>
      <c r="L3889" s="9"/>
    </row>
    <row r="3890" spans="3:12" x14ac:dyDescent="0.45">
      <c r="C3890" s="15"/>
      <c r="L3890" s="9"/>
    </row>
    <row r="3891" spans="3:12" x14ac:dyDescent="0.45">
      <c r="C3891" s="15"/>
      <c r="L3891" s="9"/>
    </row>
    <row r="3892" spans="3:12" x14ac:dyDescent="0.45">
      <c r="C3892" s="15"/>
      <c r="L3892" s="9"/>
    </row>
    <row r="3893" spans="3:12" x14ac:dyDescent="0.45">
      <c r="C3893" s="15"/>
      <c r="L3893" s="9"/>
    </row>
    <row r="3894" spans="3:12" x14ac:dyDescent="0.45">
      <c r="C3894" s="15"/>
      <c r="L3894" s="9"/>
    </row>
    <row r="3895" spans="3:12" x14ac:dyDescent="0.45">
      <c r="C3895" s="15"/>
      <c r="L3895" s="9"/>
    </row>
    <row r="3896" spans="3:12" x14ac:dyDescent="0.45">
      <c r="C3896" s="15"/>
      <c r="L3896" s="9"/>
    </row>
    <row r="3897" spans="3:12" x14ac:dyDescent="0.45">
      <c r="C3897" s="15"/>
      <c r="L3897" s="9"/>
    </row>
    <row r="3898" spans="3:12" x14ac:dyDescent="0.45">
      <c r="C3898" s="15"/>
      <c r="L3898" s="9"/>
    </row>
    <row r="3899" spans="3:12" x14ac:dyDescent="0.45">
      <c r="C3899" s="15"/>
      <c r="L3899" s="9"/>
    </row>
    <row r="3900" spans="3:12" x14ac:dyDescent="0.45">
      <c r="C3900" s="15"/>
      <c r="L3900" s="9"/>
    </row>
    <row r="3901" spans="3:12" x14ac:dyDescent="0.45">
      <c r="C3901" s="15"/>
      <c r="L3901" s="9"/>
    </row>
    <row r="3902" spans="3:12" x14ac:dyDescent="0.45">
      <c r="C3902" s="15"/>
      <c r="L3902" s="9"/>
    </row>
    <row r="3903" spans="3:12" x14ac:dyDescent="0.45">
      <c r="C3903" s="15"/>
      <c r="L3903" s="9"/>
    </row>
    <row r="3904" spans="3:12" x14ac:dyDescent="0.45">
      <c r="C3904" s="15"/>
      <c r="L3904" s="9"/>
    </row>
    <row r="3905" spans="3:12" x14ac:dyDescent="0.45">
      <c r="C3905" s="15"/>
      <c r="L3905" s="9"/>
    </row>
    <row r="3906" spans="3:12" x14ac:dyDescent="0.45">
      <c r="C3906" s="15"/>
      <c r="L3906" s="9"/>
    </row>
    <row r="3907" spans="3:12" x14ac:dyDescent="0.45">
      <c r="C3907" s="15"/>
      <c r="L3907" s="9"/>
    </row>
    <row r="3908" spans="3:12" x14ac:dyDescent="0.45">
      <c r="C3908" s="15"/>
      <c r="L3908" s="9"/>
    </row>
    <row r="3909" spans="3:12" x14ac:dyDescent="0.45">
      <c r="C3909" s="15"/>
      <c r="L3909" s="9"/>
    </row>
    <row r="3910" spans="3:12" x14ac:dyDescent="0.45">
      <c r="C3910" s="15"/>
      <c r="L3910" s="9"/>
    </row>
    <row r="3911" spans="3:12" x14ac:dyDescent="0.45">
      <c r="C3911" s="15"/>
      <c r="L3911" s="9"/>
    </row>
    <row r="3912" spans="3:12" x14ac:dyDescent="0.45">
      <c r="C3912" s="15"/>
      <c r="L3912" s="9"/>
    </row>
    <row r="3913" spans="3:12" x14ac:dyDescent="0.45">
      <c r="C3913" s="15"/>
      <c r="L3913" s="9"/>
    </row>
    <row r="3914" spans="3:12" x14ac:dyDescent="0.45">
      <c r="C3914" s="15"/>
      <c r="L3914" s="9"/>
    </row>
    <row r="3915" spans="3:12" x14ac:dyDescent="0.45">
      <c r="C3915" s="15"/>
      <c r="L3915" s="9"/>
    </row>
    <row r="3916" spans="3:12" x14ac:dyDescent="0.45">
      <c r="C3916" s="15"/>
      <c r="L3916" s="9"/>
    </row>
    <row r="3917" spans="3:12" x14ac:dyDescent="0.45">
      <c r="C3917" s="15"/>
      <c r="L3917" s="9"/>
    </row>
    <row r="3918" spans="3:12" x14ac:dyDescent="0.45">
      <c r="C3918" s="15"/>
      <c r="L3918" s="9"/>
    </row>
    <row r="3919" spans="3:12" x14ac:dyDescent="0.45">
      <c r="C3919" s="15"/>
      <c r="L3919" s="9"/>
    </row>
    <row r="3920" spans="3:12" x14ac:dyDescent="0.45">
      <c r="C3920" s="15"/>
      <c r="L3920" s="9"/>
    </row>
    <row r="3921" spans="3:12" x14ac:dyDescent="0.45">
      <c r="C3921" s="15"/>
      <c r="L3921" s="9"/>
    </row>
    <row r="3922" spans="3:12" x14ac:dyDescent="0.45">
      <c r="C3922" s="15"/>
      <c r="L3922" s="9"/>
    </row>
    <row r="3923" spans="3:12" x14ac:dyDescent="0.45">
      <c r="C3923" s="15"/>
      <c r="L3923" s="9"/>
    </row>
    <row r="3924" spans="3:12" x14ac:dyDescent="0.45">
      <c r="C3924" s="15"/>
      <c r="L3924" s="9"/>
    </row>
    <row r="3925" spans="3:12" x14ac:dyDescent="0.45">
      <c r="C3925" s="15"/>
      <c r="L3925" s="9"/>
    </row>
    <row r="3926" spans="3:12" x14ac:dyDescent="0.45">
      <c r="C3926" s="15"/>
      <c r="L3926" s="9"/>
    </row>
    <row r="3927" spans="3:12" x14ac:dyDescent="0.45">
      <c r="C3927" s="15"/>
      <c r="L3927" s="9"/>
    </row>
    <row r="3928" spans="3:12" x14ac:dyDescent="0.45">
      <c r="C3928" s="15"/>
      <c r="L3928" s="9"/>
    </row>
    <row r="3929" spans="3:12" x14ac:dyDescent="0.45">
      <c r="C3929" s="15"/>
      <c r="L3929" s="9"/>
    </row>
    <row r="3930" spans="3:12" x14ac:dyDescent="0.45">
      <c r="C3930" s="15"/>
      <c r="L3930" s="9"/>
    </row>
    <row r="3931" spans="3:12" x14ac:dyDescent="0.45">
      <c r="C3931" s="15"/>
      <c r="L3931" s="9"/>
    </row>
    <row r="3932" spans="3:12" x14ac:dyDescent="0.45">
      <c r="C3932" s="15"/>
      <c r="L3932" s="9"/>
    </row>
    <row r="3933" spans="3:12" x14ac:dyDescent="0.45">
      <c r="C3933" s="15"/>
      <c r="L3933" s="9"/>
    </row>
    <row r="3934" spans="3:12" x14ac:dyDescent="0.45">
      <c r="C3934" s="15"/>
      <c r="L3934" s="9"/>
    </row>
    <row r="3935" spans="3:12" x14ac:dyDescent="0.45">
      <c r="C3935" s="15"/>
      <c r="L3935" s="9"/>
    </row>
    <row r="3936" spans="3:12" x14ac:dyDescent="0.45">
      <c r="C3936" s="15"/>
      <c r="L3936" s="9"/>
    </row>
    <row r="3937" spans="3:12" x14ac:dyDescent="0.45">
      <c r="C3937" s="15"/>
      <c r="L3937" s="9"/>
    </row>
    <row r="3938" spans="3:12" x14ac:dyDescent="0.45">
      <c r="C3938" s="15"/>
      <c r="L3938" s="9"/>
    </row>
    <row r="3939" spans="3:12" x14ac:dyDescent="0.45">
      <c r="C3939" s="15"/>
      <c r="L3939" s="9"/>
    </row>
    <row r="3940" spans="3:12" x14ac:dyDescent="0.45">
      <c r="C3940" s="15"/>
      <c r="L3940" s="9"/>
    </row>
    <row r="3941" spans="3:12" x14ac:dyDescent="0.45">
      <c r="C3941" s="15"/>
      <c r="L3941" s="9"/>
    </row>
    <row r="3942" spans="3:12" x14ac:dyDescent="0.45">
      <c r="C3942" s="15"/>
      <c r="L3942" s="9"/>
    </row>
    <row r="3943" spans="3:12" x14ac:dyDescent="0.45">
      <c r="C3943" s="15"/>
      <c r="L3943" s="9"/>
    </row>
    <row r="3944" spans="3:12" x14ac:dyDescent="0.45">
      <c r="C3944" s="15"/>
      <c r="L3944" s="9"/>
    </row>
    <row r="3945" spans="3:12" x14ac:dyDescent="0.45">
      <c r="C3945" s="15"/>
      <c r="L3945" s="9"/>
    </row>
    <row r="3946" spans="3:12" x14ac:dyDescent="0.45">
      <c r="C3946" s="15"/>
      <c r="L3946" s="9"/>
    </row>
    <row r="3947" spans="3:12" x14ac:dyDescent="0.45">
      <c r="C3947" s="15"/>
      <c r="L3947" s="9"/>
    </row>
    <row r="3948" spans="3:12" x14ac:dyDescent="0.45">
      <c r="C3948" s="15"/>
      <c r="L3948" s="9"/>
    </row>
    <row r="3949" spans="3:12" x14ac:dyDescent="0.45">
      <c r="C3949" s="15"/>
      <c r="L3949" s="9"/>
    </row>
    <row r="3950" spans="3:12" x14ac:dyDescent="0.45">
      <c r="C3950" s="15"/>
      <c r="L3950" s="9"/>
    </row>
    <row r="3951" spans="3:12" x14ac:dyDescent="0.45">
      <c r="C3951" s="15"/>
      <c r="L3951" s="9"/>
    </row>
    <row r="3952" spans="3:12" x14ac:dyDescent="0.45">
      <c r="C3952" s="15"/>
      <c r="L3952" s="9"/>
    </row>
    <row r="3953" spans="3:12" x14ac:dyDescent="0.45">
      <c r="C3953" s="15"/>
      <c r="L3953" s="9"/>
    </row>
    <row r="3954" spans="3:12" x14ac:dyDescent="0.45">
      <c r="C3954" s="15"/>
      <c r="L3954" s="9"/>
    </row>
    <row r="3955" spans="3:12" x14ac:dyDescent="0.45">
      <c r="C3955" s="15"/>
      <c r="L3955" s="9"/>
    </row>
    <row r="3956" spans="3:12" x14ac:dyDescent="0.45">
      <c r="C3956" s="15"/>
      <c r="L3956" s="9"/>
    </row>
    <row r="3957" spans="3:12" x14ac:dyDescent="0.45">
      <c r="C3957" s="15"/>
      <c r="L3957" s="9"/>
    </row>
    <row r="3958" spans="3:12" x14ac:dyDescent="0.45">
      <c r="C3958" s="15"/>
      <c r="L3958" s="9"/>
    </row>
    <row r="3959" spans="3:12" x14ac:dyDescent="0.45">
      <c r="C3959" s="15"/>
      <c r="L3959" s="9"/>
    </row>
    <row r="3960" spans="3:12" x14ac:dyDescent="0.45">
      <c r="C3960" s="15"/>
      <c r="L3960" s="9"/>
    </row>
    <row r="3961" spans="3:12" x14ac:dyDescent="0.45">
      <c r="C3961" s="15"/>
      <c r="L3961" s="9"/>
    </row>
    <row r="3962" spans="3:12" x14ac:dyDescent="0.45">
      <c r="C3962" s="15"/>
      <c r="L3962" s="9"/>
    </row>
    <row r="3963" spans="3:12" x14ac:dyDescent="0.45">
      <c r="C3963" s="15"/>
      <c r="L3963" s="9"/>
    </row>
    <row r="3964" spans="3:12" x14ac:dyDescent="0.45">
      <c r="C3964" s="15"/>
      <c r="L3964" s="9"/>
    </row>
    <row r="3965" spans="3:12" x14ac:dyDescent="0.45">
      <c r="C3965" s="15"/>
      <c r="L3965" s="9"/>
    </row>
    <row r="3966" spans="3:12" x14ac:dyDescent="0.45">
      <c r="C3966" s="15"/>
      <c r="L3966" s="9"/>
    </row>
    <row r="3967" spans="3:12" x14ac:dyDescent="0.45">
      <c r="C3967" s="15"/>
      <c r="L3967" s="9"/>
    </row>
    <row r="3968" spans="3:12" x14ac:dyDescent="0.45">
      <c r="C3968" s="15"/>
      <c r="L3968" s="9"/>
    </row>
    <row r="3969" spans="3:12" x14ac:dyDescent="0.45">
      <c r="C3969" s="15"/>
      <c r="L3969" s="9"/>
    </row>
    <row r="3970" spans="3:12" x14ac:dyDescent="0.45">
      <c r="C3970" s="15"/>
      <c r="L3970" s="9"/>
    </row>
    <row r="3971" spans="3:12" x14ac:dyDescent="0.45">
      <c r="C3971" s="15"/>
      <c r="L3971" s="9"/>
    </row>
    <row r="3972" spans="3:12" x14ac:dyDescent="0.45">
      <c r="C3972" s="15"/>
      <c r="L3972" s="9"/>
    </row>
    <row r="3973" spans="3:12" x14ac:dyDescent="0.45">
      <c r="C3973" s="15"/>
      <c r="L3973" s="9"/>
    </row>
    <row r="3974" spans="3:12" x14ac:dyDescent="0.45">
      <c r="C3974" s="15"/>
      <c r="L3974" s="9"/>
    </row>
    <row r="3975" spans="3:12" x14ac:dyDescent="0.45">
      <c r="C3975" s="15"/>
      <c r="L3975" s="9"/>
    </row>
    <row r="3976" spans="3:12" x14ac:dyDescent="0.45">
      <c r="C3976" s="15"/>
      <c r="L3976" s="9"/>
    </row>
    <row r="3977" spans="3:12" x14ac:dyDescent="0.45">
      <c r="C3977" s="15"/>
      <c r="L3977" s="9"/>
    </row>
    <row r="3978" spans="3:12" x14ac:dyDescent="0.45">
      <c r="C3978" s="15"/>
      <c r="L3978" s="9"/>
    </row>
    <row r="3979" spans="3:12" x14ac:dyDescent="0.45">
      <c r="C3979" s="15"/>
      <c r="L3979" s="9"/>
    </row>
    <row r="3980" spans="3:12" x14ac:dyDescent="0.45">
      <c r="C3980" s="15"/>
      <c r="L3980" s="9"/>
    </row>
    <row r="3981" spans="3:12" x14ac:dyDescent="0.45">
      <c r="C3981" s="15"/>
      <c r="L3981" s="9"/>
    </row>
    <row r="3982" spans="3:12" x14ac:dyDescent="0.45">
      <c r="C3982" s="15"/>
      <c r="L3982" s="9"/>
    </row>
    <row r="3983" spans="3:12" x14ac:dyDescent="0.45">
      <c r="C3983" s="15"/>
      <c r="L3983" s="9"/>
    </row>
    <row r="3984" spans="3:12" x14ac:dyDescent="0.45">
      <c r="C3984" s="15"/>
      <c r="L3984" s="9"/>
    </row>
    <row r="3985" spans="3:12" x14ac:dyDescent="0.45">
      <c r="C3985" s="15"/>
      <c r="L3985" s="9"/>
    </row>
    <row r="3986" spans="3:12" x14ac:dyDescent="0.45">
      <c r="C3986" s="15"/>
      <c r="L3986" s="9"/>
    </row>
    <row r="3987" spans="3:12" x14ac:dyDescent="0.45">
      <c r="C3987" s="15"/>
      <c r="L3987" s="9"/>
    </row>
    <row r="3988" spans="3:12" x14ac:dyDescent="0.45">
      <c r="C3988" s="15"/>
      <c r="L3988" s="9"/>
    </row>
    <row r="3989" spans="3:12" x14ac:dyDescent="0.45">
      <c r="C3989" s="15"/>
      <c r="L3989" s="9"/>
    </row>
    <row r="3990" spans="3:12" x14ac:dyDescent="0.45">
      <c r="C3990" s="15"/>
      <c r="L3990" s="9"/>
    </row>
    <row r="3991" spans="3:12" x14ac:dyDescent="0.45">
      <c r="C3991" s="15"/>
      <c r="L3991" s="9"/>
    </row>
    <row r="3992" spans="3:12" x14ac:dyDescent="0.45">
      <c r="C3992" s="15"/>
      <c r="L3992" s="9"/>
    </row>
    <row r="3993" spans="3:12" x14ac:dyDescent="0.45">
      <c r="C3993" s="15"/>
      <c r="L3993" s="9"/>
    </row>
    <row r="3994" spans="3:12" x14ac:dyDescent="0.45">
      <c r="C3994" s="15"/>
      <c r="L3994" s="9"/>
    </row>
    <row r="3995" spans="3:12" x14ac:dyDescent="0.45">
      <c r="C3995" s="15"/>
      <c r="L3995" s="9"/>
    </row>
    <row r="3996" spans="3:12" x14ac:dyDescent="0.45">
      <c r="C3996" s="15"/>
      <c r="L3996" s="9"/>
    </row>
    <row r="3997" spans="3:12" x14ac:dyDescent="0.45">
      <c r="C3997" s="15"/>
      <c r="L3997" s="9"/>
    </row>
    <row r="3998" spans="3:12" x14ac:dyDescent="0.45">
      <c r="C3998" s="15"/>
      <c r="L3998" s="9"/>
    </row>
    <row r="3999" spans="3:12" x14ac:dyDescent="0.45">
      <c r="C3999" s="15"/>
      <c r="L3999" s="9"/>
    </row>
    <row r="4000" spans="3:12" x14ac:dyDescent="0.45">
      <c r="C4000" s="15"/>
      <c r="L4000" s="9"/>
    </row>
    <row r="4001" spans="3:12" x14ac:dyDescent="0.45">
      <c r="C4001" s="15"/>
      <c r="L4001" s="9"/>
    </row>
    <row r="4002" spans="3:12" x14ac:dyDescent="0.45">
      <c r="C4002" s="15"/>
      <c r="L4002" s="9"/>
    </row>
    <row r="4003" spans="3:12" x14ac:dyDescent="0.45">
      <c r="C4003" s="15"/>
      <c r="L4003" s="9"/>
    </row>
    <row r="4004" spans="3:12" x14ac:dyDescent="0.45">
      <c r="C4004" s="15"/>
      <c r="L4004" s="9"/>
    </row>
    <row r="4005" spans="3:12" x14ac:dyDescent="0.45">
      <c r="C4005" s="15"/>
      <c r="L4005" s="9"/>
    </row>
    <row r="4006" spans="3:12" x14ac:dyDescent="0.45">
      <c r="C4006" s="15"/>
      <c r="L4006" s="9"/>
    </row>
    <row r="4007" spans="3:12" x14ac:dyDescent="0.45">
      <c r="C4007" s="15"/>
      <c r="L4007" s="9"/>
    </row>
    <row r="4008" spans="3:12" x14ac:dyDescent="0.45">
      <c r="C4008" s="15"/>
      <c r="L4008" s="9"/>
    </row>
    <row r="4009" spans="3:12" x14ac:dyDescent="0.45">
      <c r="C4009" s="15"/>
      <c r="L4009" s="9"/>
    </row>
    <row r="4010" spans="3:12" x14ac:dyDescent="0.45">
      <c r="C4010" s="15"/>
      <c r="L4010" s="9"/>
    </row>
    <row r="4011" spans="3:12" x14ac:dyDescent="0.45">
      <c r="C4011" s="15"/>
      <c r="L4011" s="9"/>
    </row>
    <row r="4012" spans="3:12" x14ac:dyDescent="0.45">
      <c r="C4012" s="15"/>
      <c r="L4012" s="9"/>
    </row>
    <row r="4013" spans="3:12" x14ac:dyDescent="0.45">
      <c r="C4013" s="15"/>
      <c r="L4013" s="9"/>
    </row>
    <row r="4014" spans="3:12" x14ac:dyDescent="0.45">
      <c r="C4014" s="15"/>
      <c r="L4014" s="9"/>
    </row>
    <row r="4015" spans="3:12" x14ac:dyDescent="0.45">
      <c r="C4015" s="15"/>
      <c r="L4015" s="9"/>
    </row>
    <row r="4016" spans="3:12" x14ac:dyDescent="0.45">
      <c r="C4016" s="15"/>
      <c r="L4016" s="9"/>
    </row>
    <row r="4017" spans="3:12" x14ac:dyDescent="0.45">
      <c r="C4017" s="15"/>
      <c r="L4017" s="9"/>
    </row>
    <row r="4018" spans="3:12" x14ac:dyDescent="0.45">
      <c r="C4018" s="15"/>
      <c r="L4018" s="9"/>
    </row>
    <row r="4019" spans="3:12" x14ac:dyDescent="0.45">
      <c r="C4019" s="15"/>
      <c r="L4019" s="9"/>
    </row>
    <row r="4020" spans="3:12" x14ac:dyDescent="0.45">
      <c r="C4020" s="15"/>
      <c r="L4020" s="9"/>
    </row>
    <row r="4021" spans="3:12" x14ac:dyDescent="0.45">
      <c r="C4021" s="15"/>
      <c r="L4021" s="9"/>
    </row>
    <row r="4022" spans="3:12" x14ac:dyDescent="0.45">
      <c r="C4022" s="15"/>
      <c r="L4022" s="9"/>
    </row>
    <row r="4023" spans="3:12" x14ac:dyDescent="0.45">
      <c r="C4023" s="15"/>
      <c r="L4023" s="9"/>
    </row>
    <row r="4024" spans="3:12" x14ac:dyDescent="0.45">
      <c r="C4024" s="15"/>
      <c r="L4024" s="9"/>
    </row>
    <row r="4025" spans="3:12" x14ac:dyDescent="0.45">
      <c r="C4025" s="15"/>
      <c r="L4025" s="9"/>
    </row>
    <row r="4026" spans="3:12" x14ac:dyDescent="0.45">
      <c r="C4026" s="15"/>
      <c r="L4026" s="9"/>
    </row>
    <row r="4027" spans="3:12" x14ac:dyDescent="0.45">
      <c r="C4027" s="15"/>
      <c r="L4027" s="9"/>
    </row>
    <row r="4028" spans="3:12" x14ac:dyDescent="0.45">
      <c r="C4028" s="15"/>
      <c r="L4028" s="9"/>
    </row>
    <row r="4029" spans="3:12" x14ac:dyDescent="0.45">
      <c r="C4029" s="15"/>
      <c r="L4029" s="9"/>
    </row>
    <row r="4030" spans="3:12" x14ac:dyDescent="0.45">
      <c r="C4030" s="15"/>
      <c r="L4030" s="9"/>
    </row>
    <row r="4031" spans="3:12" x14ac:dyDescent="0.45">
      <c r="C4031" s="15"/>
      <c r="L4031" s="9"/>
    </row>
    <row r="4032" spans="3:12" x14ac:dyDescent="0.45">
      <c r="C4032" s="15"/>
      <c r="L4032" s="9"/>
    </row>
    <row r="4033" spans="3:12" x14ac:dyDescent="0.45">
      <c r="C4033" s="15"/>
      <c r="L4033" s="9"/>
    </row>
    <row r="4034" spans="3:12" x14ac:dyDescent="0.45">
      <c r="C4034" s="15"/>
      <c r="L4034" s="9"/>
    </row>
    <row r="4035" spans="3:12" x14ac:dyDescent="0.45">
      <c r="C4035" s="15"/>
      <c r="L4035" s="9"/>
    </row>
    <row r="4036" spans="3:12" x14ac:dyDescent="0.45">
      <c r="C4036" s="15"/>
      <c r="L4036" s="9"/>
    </row>
    <row r="4037" spans="3:12" x14ac:dyDescent="0.45">
      <c r="C4037" s="15"/>
      <c r="L4037" s="9"/>
    </row>
    <row r="4038" spans="3:12" x14ac:dyDescent="0.45">
      <c r="C4038" s="15"/>
      <c r="L4038" s="9"/>
    </row>
    <row r="4039" spans="3:12" x14ac:dyDescent="0.45">
      <c r="C4039" s="15"/>
      <c r="L4039" s="9"/>
    </row>
    <row r="4040" spans="3:12" x14ac:dyDescent="0.45">
      <c r="C4040" s="15"/>
      <c r="L4040" s="9"/>
    </row>
    <row r="4041" spans="3:12" x14ac:dyDescent="0.45">
      <c r="C4041" s="15"/>
      <c r="L4041" s="9"/>
    </row>
    <row r="4042" spans="3:12" x14ac:dyDescent="0.45">
      <c r="C4042" s="15"/>
      <c r="L4042" s="9"/>
    </row>
    <row r="4043" spans="3:12" x14ac:dyDescent="0.45">
      <c r="C4043" s="15"/>
      <c r="L4043" s="9"/>
    </row>
    <row r="4044" spans="3:12" x14ac:dyDescent="0.45">
      <c r="C4044" s="15"/>
      <c r="L4044" s="9"/>
    </row>
    <row r="4045" spans="3:12" x14ac:dyDescent="0.45">
      <c r="C4045" s="15"/>
      <c r="L4045" s="9"/>
    </row>
    <row r="4046" spans="3:12" x14ac:dyDescent="0.45">
      <c r="C4046" s="15"/>
      <c r="L4046" s="9"/>
    </row>
    <row r="4047" spans="3:12" x14ac:dyDescent="0.45">
      <c r="C4047" s="15"/>
      <c r="L4047" s="9"/>
    </row>
    <row r="4048" spans="3:12" x14ac:dyDescent="0.45">
      <c r="C4048" s="15"/>
      <c r="L4048" s="9"/>
    </row>
    <row r="4049" spans="3:12" x14ac:dyDescent="0.45">
      <c r="C4049" s="15"/>
      <c r="L4049" s="9"/>
    </row>
    <row r="4050" spans="3:12" x14ac:dyDescent="0.45">
      <c r="C4050" s="15"/>
      <c r="L4050" s="9"/>
    </row>
    <row r="4051" spans="3:12" x14ac:dyDescent="0.45">
      <c r="C4051" s="15"/>
      <c r="L4051" s="9"/>
    </row>
    <row r="4052" spans="3:12" x14ac:dyDescent="0.45">
      <c r="C4052" s="15"/>
      <c r="L4052" s="9"/>
    </row>
    <row r="4053" spans="3:12" x14ac:dyDescent="0.45">
      <c r="C4053" s="15"/>
      <c r="L4053" s="9"/>
    </row>
    <row r="4054" spans="3:12" x14ac:dyDescent="0.45">
      <c r="C4054" s="15"/>
      <c r="L4054" s="9"/>
    </row>
    <row r="4055" spans="3:12" x14ac:dyDescent="0.45">
      <c r="C4055" s="15"/>
      <c r="L4055" s="9"/>
    </row>
    <row r="4056" spans="3:12" x14ac:dyDescent="0.45">
      <c r="C4056" s="15"/>
      <c r="L4056" s="9"/>
    </row>
    <row r="4057" spans="3:12" x14ac:dyDescent="0.45">
      <c r="C4057" s="15"/>
      <c r="L4057" s="9"/>
    </row>
    <row r="4058" spans="3:12" x14ac:dyDescent="0.45">
      <c r="C4058" s="15"/>
      <c r="L4058" s="9"/>
    </row>
    <row r="4059" spans="3:12" x14ac:dyDescent="0.45">
      <c r="C4059" s="15"/>
      <c r="L4059" s="9"/>
    </row>
    <row r="4060" spans="3:12" x14ac:dyDescent="0.45">
      <c r="C4060" s="15"/>
      <c r="L4060" s="9"/>
    </row>
    <row r="4061" spans="3:12" x14ac:dyDescent="0.45">
      <c r="C4061" s="15"/>
      <c r="L4061" s="9"/>
    </row>
    <row r="4062" spans="3:12" x14ac:dyDescent="0.45">
      <c r="C4062" s="15"/>
      <c r="L4062" s="9"/>
    </row>
    <row r="4063" spans="3:12" x14ac:dyDescent="0.45">
      <c r="C4063" s="15"/>
      <c r="L4063" s="9"/>
    </row>
    <row r="4064" spans="3:12" x14ac:dyDescent="0.45">
      <c r="C4064" s="15"/>
      <c r="L4064" s="9"/>
    </row>
    <row r="4065" spans="3:12" x14ac:dyDescent="0.45">
      <c r="C4065" s="15"/>
      <c r="L4065" s="9"/>
    </row>
    <row r="4066" spans="3:12" x14ac:dyDescent="0.45">
      <c r="C4066" s="15"/>
      <c r="L4066" s="9"/>
    </row>
    <row r="4067" spans="3:12" x14ac:dyDescent="0.45">
      <c r="C4067" s="15"/>
      <c r="L4067" s="9"/>
    </row>
    <row r="4068" spans="3:12" x14ac:dyDescent="0.45">
      <c r="C4068" s="15"/>
      <c r="L4068" s="9"/>
    </row>
    <row r="4069" spans="3:12" x14ac:dyDescent="0.45">
      <c r="C4069" s="15"/>
      <c r="L4069" s="9"/>
    </row>
    <row r="4070" spans="3:12" x14ac:dyDescent="0.45">
      <c r="C4070" s="15"/>
      <c r="L4070" s="9"/>
    </row>
    <row r="4071" spans="3:12" x14ac:dyDescent="0.45">
      <c r="C4071" s="15"/>
      <c r="L4071" s="9"/>
    </row>
    <row r="4072" spans="3:12" x14ac:dyDescent="0.45">
      <c r="C4072" s="15"/>
      <c r="L4072" s="9"/>
    </row>
    <row r="4073" spans="3:12" x14ac:dyDescent="0.45">
      <c r="C4073" s="15"/>
      <c r="L4073" s="9"/>
    </row>
    <row r="4074" spans="3:12" x14ac:dyDescent="0.45">
      <c r="C4074" s="15"/>
      <c r="L4074" s="9"/>
    </row>
    <row r="4075" spans="3:12" x14ac:dyDescent="0.45">
      <c r="C4075" s="15"/>
      <c r="L4075" s="9"/>
    </row>
    <row r="4076" spans="3:12" x14ac:dyDescent="0.45">
      <c r="C4076" s="15"/>
      <c r="L4076" s="9"/>
    </row>
    <row r="4077" spans="3:12" x14ac:dyDescent="0.45">
      <c r="C4077" s="15"/>
      <c r="L4077" s="9"/>
    </row>
    <row r="4078" spans="3:12" x14ac:dyDescent="0.45">
      <c r="C4078" s="15"/>
      <c r="L4078" s="9"/>
    </row>
    <row r="4079" spans="3:12" x14ac:dyDescent="0.45">
      <c r="C4079" s="15"/>
      <c r="L4079" s="9"/>
    </row>
    <row r="4080" spans="3:12" x14ac:dyDescent="0.45">
      <c r="C4080" s="15"/>
      <c r="L4080" s="9"/>
    </row>
    <row r="4081" spans="3:12" x14ac:dyDescent="0.45">
      <c r="C4081" s="15"/>
      <c r="L4081" s="9"/>
    </row>
    <row r="4082" spans="3:12" x14ac:dyDescent="0.45">
      <c r="C4082" s="15"/>
      <c r="L4082" s="9"/>
    </row>
    <row r="4083" spans="3:12" x14ac:dyDescent="0.45">
      <c r="C4083" s="15"/>
      <c r="L4083" s="9"/>
    </row>
    <row r="4084" spans="3:12" x14ac:dyDescent="0.45">
      <c r="C4084" s="15"/>
      <c r="L4084" s="9"/>
    </row>
    <row r="4085" spans="3:12" x14ac:dyDescent="0.45">
      <c r="C4085" s="15"/>
      <c r="L4085" s="9"/>
    </row>
    <row r="4086" spans="3:12" x14ac:dyDescent="0.45">
      <c r="C4086" s="15"/>
      <c r="L4086" s="9"/>
    </row>
    <row r="4087" spans="3:12" x14ac:dyDescent="0.45">
      <c r="C4087" s="15"/>
      <c r="L4087" s="9"/>
    </row>
    <row r="4088" spans="3:12" x14ac:dyDescent="0.45">
      <c r="C4088" s="15"/>
      <c r="L4088" s="9"/>
    </row>
    <row r="4089" spans="3:12" x14ac:dyDescent="0.45">
      <c r="C4089" s="15"/>
      <c r="L4089" s="9"/>
    </row>
    <row r="4090" spans="3:12" x14ac:dyDescent="0.45">
      <c r="C4090" s="15"/>
      <c r="L4090" s="9"/>
    </row>
    <row r="4091" spans="3:12" x14ac:dyDescent="0.45">
      <c r="C4091" s="15"/>
      <c r="L4091" s="9"/>
    </row>
    <row r="4092" spans="3:12" x14ac:dyDescent="0.45">
      <c r="C4092" s="15"/>
      <c r="L4092" s="9"/>
    </row>
    <row r="4093" spans="3:12" x14ac:dyDescent="0.45">
      <c r="C4093" s="15"/>
      <c r="L4093" s="9"/>
    </row>
    <row r="4094" spans="3:12" x14ac:dyDescent="0.45">
      <c r="C4094" s="15"/>
      <c r="L4094" s="9"/>
    </row>
    <row r="4095" spans="3:12" x14ac:dyDescent="0.45">
      <c r="C4095" s="15"/>
      <c r="L4095" s="9"/>
    </row>
    <row r="4096" spans="3:12" x14ac:dyDescent="0.45">
      <c r="C4096" s="15"/>
      <c r="L4096" s="9"/>
    </row>
    <row r="4097" spans="3:12" x14ac:dyDescent="0.45">
      <c r="C4097" s="15"/>
      <c r="L4097" s="9"/>
    </row>
    <row r="4098" spans="3:12" x14ac:dyDescent="0.45">
      <c r="C4098" s="15"/>
      <c r="L4098" s="9"/>
    </row>
    <row r="4099" spans="3:12" x14ac:dyDescent="0.45">
      <c r="C4099" s="15"/>
      <c r="L4099" s="9"/>
    </row>
    <row r="4100" spans="3:12" x14ac:dyDescent="0.45">
      <c r="C4100" s="15"/>
      <c r="L4100" s="9"/>
    </row>
    <row r="4101" spans="3:12" x14ac:dyDescent="0.45">
      <c r="C4101" s="15"/>
      <c r="L4101" s="9"/>
    </row>
    <row r="4102" spans="3:12" x14ac:dyDescent="0.45">
      <c r="C4102" s="15"/>
      <c r="L4102" s="9"/>
    </row>
    <row r="4103" spans="3:12" x14ac:dyDescent="0.45">
      <c r="C4103" s="15"/>
      <c r="L4103" s="9"/>
    </row>
    <row r="4104" spans="3:12" x14ac:dyDescent="0.45">
      <c r="C4104" s="15"/>
      <c r="L4104" s="9"/>
    </row>
    <row r="4105" spans="3:12" x14ac:dyDescent="0.45">
      <c r="C4105" s="15"/>
      <c r="L4105" s="9"/>
    </row>
    <row r="4106" spans="3:12" x14ac:dyDescent="0.45">
      <c r="C4106" s="15"/>
      <c r="L4106" s="9"/>
    </row>
    <row r="4107" spans="3:12" x14ac:dyDescent="0.45">
      <c r="C4107" s="15"/>
      <c r="L4107" s="9"/>
    </row>
    <row r="4108" spans="3:12" x14ac:dyDescent="0.45">
      <c r="C4108" s="15"/>
      <c r="L4108" s="9"/>
    </row>
    <row r="4109" spans="3:12" x14ac:dyDescent="0.45">
      <c r="C4109" s="15"/>
      <c r="L4109" s="9"/>
    </row>
    <row r="4110" spans="3:12" x14ac:dyDescent="0.45">
      <c r="C4110" s="15"/>
      <c r="L4110" s="9"/>
    </row>
    <row r="4111" spans="3:12" x14ac:dyDescent="0.45">
      <c r="C4111" s="15"/>
      <c r="L4111" s="9"/>
    </row>
    <row r="4112" spans="3:12" x14ac:dyDescent="0.45">
      <c r="C4112" s="15"/>
      <c r="L4112" s="9"/>
    </row>
    <row r="4113" spans="3:12" x14ac:dyDescent="0.45">
      <c r="C4113" s="15"/>
      <c r="L4113" s="9"/>
    </row>
    <row r="4114" spans="3:12" x14ac:dyDescent="0.45">
      <c r="C4114" s="15"/>
      <c r="L4114" s="9"/>
    </row>
    <row r="4115" spans="3:12" x14ac:dyDescent="0.45">
      <c r="C4115" s="15"/>
      <c r="L4115" s="9"/>
    </row>
    <row r="4116" spans="3:12" x14ac:dyDescent="0.45">
      <c r="C4116" s="15"/>
      <c r="L4116" s="9"/>
    </row>
    <row r="4117" spans="3:12" x14ac:dyDescent="0.45">
      <c r="C4117" s="15"/>
      <c r="L4117" s="9"/>
    </row>
    <row r="4118" spans="3:12" x14ac:dyDescent="0.45">
      <c r="C4118" s="15"/>
      <c r="L4118" s="9"/>
    </row>
    <row r="4119" spans="3:12" x14ac:dyDescent="0.45">
      <c r="C4119" s="15"/>
      <c r="L4119" s="9"/>
    </row>
    <row r="4120" spans="3:12" x14ac:dyDescent="0.45">
      <c r="C4120" s="15"/>
      <c r="L4120" s="9"/>
    </row>
    <row r="4121" spans="3:12" x14ac:dyDescent="0.45">
      <c r="C4121" s="15"/>
      <c r="L4121" s="9"/>
    </row>
    <row r="4122" spans="3:12" x14ac:dyDescent="0.45">
      <c r="C4122" s="15"/>
      <c r="L4122" s="9"/>
    </row>
    <row r="4123" spans="3:12" x14ac:dyDescent="0.45">
      <c r="C4123" s="15"/>
      <c r="L4123" s="9"/>
    </row>
    <row r="4124" spans="3:12" x14ac:dyDescent="0.45">
      <c r="C4124" s="15"/>
      <c r="L4124" s="9"/>
    </row>
    <row r="4125" spans="3:12" x14ac:dyDescent="0.45">
      <c r="C4125" s="15"/>
      <c r="L4125" s="9"/>
    </row>
    <row r="4126" spans="3:12" x14ac:dyDescent="0.45">
      <c r="C4126" s="15"/>
      <c r="L4126" s="9"/>
    </row>
    <row r="4127" spans="3:12" x14ac:dyDescent="0.45">
      <c r="C4127" s="15"/>
      <c r="L4127" s="9"/>
    </row>
    <row r="4128" spans="3:12" x14ac:dyDescent="0.45">
      <c r="C4128" s="15"/>
      <c r="L4128" s="9"/>
    </row>
    <row r="4129" spans="3:12" x14ac:dyDescent="0.45">
      <c r="C4129" s="15"/>
      <c r="L4129" s="9"/>
    </row>
    <row r="4130" spans="3:12" x14ac:dyDescent="0.45">
      <c r="C4130" s="15"/>
      <c r="L4130" s="9"/>
    </row>
    <row r="4131" spans="3:12" x14ac:dyDescent="0.45">
      <c r="C4131" s="15"/>
      <c r="L4131" s="9"/>
    </row>
    <row r="4132" spans="3:12" x14ac:dyDescent="0.45">
      <c r="C4132" s="15"/>
      <c r="L4132" s="9"/>
    </row>
    <row r="4133" spans="3:12" x14ac:dyDescent="0.45">
      <c r="C4133" s="15"/>
      <c r="L4133" s="9"/>
    </row>
    <row r="4134" spans="3:12" x14ac:dyDescent="0.45">
      <c r="C4134" s="15"/>
      <c r="L4134" s="9"/>
    </row>
    <row r="4135" spans="3:12" x14ac:dyDescent="0.45">
      <c r="C4135" s="15"/>
      <c r="L4135" s="9"/>
    </row>
    <row r="4136" spans="3:12" x14ac:dyDescent="0.45">
      <c r="C4136" s="15"/>
      <c r="L4136" s="9"/>
    </row>
    <row r="4137" spans="3:12" x14ac:dyDescent="0.45">
      <c r="C4137" s="15"/>
      <c r="L4137" s="9"/>
    </row>
    <row r="4138" spans="3:12" x14ac:dyDescent="0.45">
      <c r="C4138" s="15"/>
      <c r="L4138" s="9"/>
    </row>
    <row r="4139" spans="3:12" x14ac:dyDescent="0.45">
      <c r="C4139" s="15"/>
      <c r="L4139" s="9"/>
    </row>
    <row r="4140" spans="3:12" x14ac:dyDescent="0.45">
      <c r="C4140" s="15"/>
      <c r="L4140" s="9"/>
    </row>
    <row r="4141" spans="3:12" x14ac:dyDescent="0.45">
      <c r="C4141" s="15"/>
      <c r="L4141" s="9"/>
    </row>
    <row r="4142" spans="3:12" x14ac:dyDescent="0.45">
      <c r="C4142" s="15"/>
      <c r="L4142" s="9"/>
    </row>
    <row r="4143" spans="3:12" x14ac:dyDescent="0.45">
      <c r="C4143" s="15"/>
      <c r="L4143" s="9"/>
    </row>
    <row r="4144" spans="3:12" x14ac:dyDescent="0.45">
      <c r="C4144" s="15"/>
      <c r="L4144" s="9"/>
    </row>
    <row r="4145" spans="3:12" x14ac:dyDescent="0.45">
      <c r="C4145" s="15"/>
      <c r="L4145" s="9"/>
    </row>
    <row r="4146" spans="3:12" x14ac:dyDescent="0.45">
      <c r="C4146" s="15"/>
      <c r="L4146" s="9"/>
    </row>
    <row r="4147" spans="3:12" x14ac:dyDescent="0.45">
      <c r="C4147" s="15"/>
      <c r="L4147" s="9"/>
    </row>
    <row r="4148" spans="3:12" x14ac:dyDescent="0.45">
      <c r="C4148" s="15"/>
      <c r="L4148" s="9"/>
    </row>
    <row r="4149" spans="3:12" x14ac:dyDescent="0.45">
      <c r="C4149" s="15"/>
      <c r="L4149" s="9"/>
    </row>
    <row r="4150" spans="3:12" x14ac:dyDescent="0.45">
      <c r="C4150" s="15"/>
      <c r="L4150" s="9"/>
    </row>
    <row r="4151" spans="3:12" x14ac:dyDescent="0.45">
      <c r="C4151" s="15"/>
      <c r="L4151" s="9"/>
    </row>
    <row r="4152" spans="3:12" x14ac:dyDescent="0.45">
      <c r="C4152" s="15"/>
      <c r="L4152" s="9"/>
    </row>
    <row r="4153" spans="3:12" x14ac:dyDescent="0.45">
      <c r="C4153" s="15"/>
      <c r="L4153" s="9"/>
    </row>
    <row r="4154" spans="3:12" x14ac:dyDescent="0.45">
      <c r="C4154" s="15"/>
      <c r="L4154" s="9"/>
    </row>
    <row r="4155" spans="3:12" x14ac:dyDescent="0.45">
      <c r="C4155" s="15"/>
      <c r="L4155" s="9"/>
    </row>
    <row r="4156" spans="3:12" x14ac:dyDescent="0.45">
      <c r="C4156" s="15"/>
      <c r="L4156" s="9"/>
    </row>
    <row r="4157" spans="3:12" x14ac:dyDescent="0.45">
      <c r="C4157" s="15"/>
      <c r="L4157" s="9"/>
    </row>
    <row r="4158" spans="3:12" x14ac:dyDescent="0.45">
      <c r="C4158" s="15"/>
      <c r="L4158" s="9"/>
    </row>
    <row r="4159" spans="3:12" x14ac:dyDescent="0.45">
      <c r="C4159" s="15"/>
      <c r="L4159" s="9"/>
    </row>
    <row r="4160" spans="3:12" x14ac:dyDescent="0.45">
      <c r="C4160" s="15"/>
      <c r="L4160" s="9"/>
    </row>
    <row r="4161" spans="3:12" x14ac:dyDescent="0.45">
      <c r="C4161" s="15"/>
      <c r="L4161" s="9"/>
    </row>
    <row r="4162" spans="3:12" x14ac:dyDescent="0.45">
      <c r="C4162" s="15"/>
      <c r="L4162" s="9"/>
    </row>
    <row r="4163" spans="3:12" x14ac:dyDescent="0.45">
      <c r="C4163" s="15"/>
      <c r="L4163" s="9"/>
    </row>
    <row r="4164" spans="3:12" x14ac:dyDescent="0.45">
      <c r="C4164" s="15"/>
      <c r="L4164" s="9"/>
    </row>
    <row r="4165" spans="3:12" x14ac:dyDescent="0.45">
      <c r="C4165" s="15"/>
      <c r="L4165" s="9"/>
    </row>
    <row r="4166" spans="3:12" x14ac:dyDescent="0.45">
      <c r="C4166" s="15"/>
      <c r="L4166" s="9"/>
    </row>
    <row r="4167" spans="3:12" x14ac:dyDescent="0.45">
      <c r="C4167" s="15"/>
      <c r="L4167" s="9"/>
    </row>
    <row r="4168" spans="3:12" x14ac:dyDescent="0.45">
      <c r="C4168" s="15"/>
      <c r="L4168" s="9"/>
    </row>
    <row r="4169" spans="3:12" x14ac:dyDescent="0.45">
      <c r="C4169" s="15"/>
      <c r="L4169" s="9"/>
    </row>
    <row r="4170" spans="3:12" x14ac:dyDescent="0.45">
      <c r="C4170" s="15"/>
      <c r="L4170" s="9"/>
    </row>
    <row r="4171" spans="3:12" x14ac:dyDescent="0.45">
      <c r="C4171" s="15"/>
      <c r="L4171" s="9"/>
    </row>
    <row r="4172" spans="3:12" x14ac:dyDescent="0.45">
      <c r="C4172" s="15"/>
      <c r="L4172" s="9"/>
    </row>
    <row r="4173" spans="3:12" x14ac:dyDescent="0.45">
      <c r="C4173" s="15"/>
      <c r="L4173" s="9"/>
    </row>
    <row r="4174" spans="3:12" x14ac:dyDescent="0.45">
      <c r="C4174" s="15"/>
      <c r="L4174" s="9"/>
    </row>
    <row r="4175" spans="3:12" x14ac:dyDescent="0.45">
      <c r="C4175" s="15"/>
      <c r="L4175" s="9"/>
    </row>
    <row r="4176" spans="3:12" x14ac:dyDescent="0.45">
      <c r="C4176" s="15"/>
      <c r="L4176" s="9"/>
    </row>
    <row r="4177" spans="3:12" x14ac:dyDescent="0.45">
      <c r="C4177" s="15"/>
      <c r="L4177" s="9"/>
    </row>
    <row r="4178" spans="3:12" x14ac:dyDescent="0.45">
      <c r="C4178" s="15"/>
      <c r="L4178" s="9"/>
    </row>
    <row r="4179" spans="3:12" x14ac:dyDescent="0.45">
      <c r="C4179" s="15"/>
      <c r="L4179" s="9"/>
    </row>
    <row r="4180" spans="3:12" x14ac:dyDescent="0.45">
      <c r="C4180" s="15"/>
      <c r="L4180" s="9"/>
    </row>
    <row r="4181" spans="3:12" x14ac:dyDescent="0.45">
      <c r="C4181" s="15"/>
      <c r="L4181" s="9"/>
    </row>
    <row r="4182" spans="3:12" x14ac:dyDescent="0.45">
      <c r="C4182" s="15"/>
      <c r="L4182" s="9"/>
    </row>
    <row r="4183" spans="3:12" x14ac:dyDescent="0.45">
      <c r="C4183" s="15"/>
      <c r="L4183" s="9"/>
    </row>
    <row r="4184" spans="3:12" x14ac:dyDescent="0.45">
      <c r="C4184" s="15"/>
      <c r="L4184" s="9"/>
    </row>
    <row r="4185" spans="3:12" x14ac:dyDescent="0.45">
      <c r="C4185" s="15"/>
      <c r="L4185" s="9"/>
    </row>
    <row r="4186" spans="3:12" x14ac:dyDescent="0.45">
      <c r="C4186" s="15"/>
      <c r="L4186" s="9"/>
    </row>
    <row r="4187" spans="3:12" x14ac:dyDescent="0.45">
      <c r="C4187" s="15"/>
      <c r="L4187" s="9"/>
    </row>
    <row r="4188" spans="3:12" x14ac:dyDescent="0.45">
      <c r="C4188" s="15"/>
      <c r="L4188" s="9"/>
    </row>
    <row r="4189" spans="3:12" x14ac:dyDescent="0.45">
      <c r="C4189" s="15"/>
      <c r="L4189" s="9"/>
    </row>
    <row r="4190" spans="3:12" x14ac:dyDescent="0.45">
      <c r="C4190" s="15"/>
      <c r="L4190" s="9"/>
    </row>
    <row r="4191" spans="3:12" x14ac:dyDescent="0.45">
      <c r="C4191" s="15"/>
      <c r="L4191" s="9"/>
    </row>
    <row r="4192" spans="3:12" x14ac:dyDescent="0.45">
      <c r="C4192" s="15"/>
      <c r="L4192" s="9"/>
    </row>
    <row r="4193" spans="3:12" x14ac:dyDescent="0.45">
      <c r="C4193" s="15"/>
      <c r="L4193" s="9"/>
    </row>
    <row r="4194" spans="3:12" x14ac:dyDescent="0.45">
      <c r="C4194" s="15"/>
      <c r="L4194" s="9"/>
    </row>
    <row r="4195" spans="3:12" x14ac:dyDescent="0.45">
      <c r="C4195" s="15"/>
      <c r="L4195" s="9"/>
    </row>
    <row r="4196" spans="3:12" x14ac:dyDescent="0.45">
      <c r="C4196" s="15"/>
      <c r="L4196" s="9"/>
    </row>
    <row r="4197" spans="3:12" x14ac:dyDescent="0.45">
      <c r="C4197" s="15"/>
      <c r="L4197" s="9"/>
    </row>
    <row r="4198" spans="3:12" x14ac:dyDescent="0.45">
      <c r="C4198" s="15"/>
      <c r="L4198" s="9"/>
    </row>
    <row r="4199" spans="3:12" x14ac:dyDescent="0.45">
      <c r="C4199" s="15"/>
      <c r="L4199" s="9"/>
    </row>
    <row r="4200" spans="3:12" x14ac:dyDescent="0.45">
      <c r="C4200" s="15"/>
      <c r="L4200" s="9"/>
    </row>
    <row r="4201" spans="3:12" x14ac:dyDescent="0.45">
      <c r="C4201" s="15"/>
      <c r="L4201" s="9"/>
    </row>
    <row r="4202" spans="3:12" x14ac:dyDescent="0.45">
      <c r="C4202" s="15"/>
      <c r="L4202" s="9"/>
    </row>
    <row r="4203" spans="3:12" x14ac:dyDescent="0.45">
      <c r="C4203" s="15"/>
      <c r="L4203" s="9"/>
    </row>
    <row r="4204" spans="3:12" x14ac:dyDescent="0.45">
      <c r="C4204" s="15"/>
      <c r="L4204" s="9"/>
    </row>
    <row r="4205" spans="3:12" x14ac:dyDescent="0.45">
      <c r="C4205" s="15"/>
      <c r="L4205" s="9"/>
    </row>
    <row r="4206" spans="3:12" x14ac:dyDescent="0.45">
      <c r="C4206" s="15"/>
      <c r="L4206" s="9"/>
    </row>
    <row r="4207" spans="3:12" x14ac:dyDescent="0.45">
      <c r="C4207" s="15"/>
      <c r="L4207" s="9"/>
    </row>
    <row r="4208" spans="3:12" x14ac:dyDescent="0.45">
      <c r="C4208" s="15"/>
      <c r="L4208" s="9"/>
    </row>
    <row r="4209" spans="3:12" x14ac:dyDescent="0.45">
      <c r="C4209" s="15"/>
      <c r="L4209" s="9"/>
    </row>
    <row r="4210" spans="3:12" x14ac:dyDescent="0.45">
      <c r="C4210" s="15"/>
      <c r="L4210" s="9"/>
    </row>
    <row r="4211" spans="3:12" x14ac:dyDescent="0.45">
      <c r="C4211" s="15"/>
      <c r="L4211" s="9"/>
    </row>
    <row r="4212" spans="3:12" x14ac:dyDescent="0.45">
      <c r="C4212" s="15"/>
      <c r="L4212" s="9"/>
    </row>
    <row r="4213" spans="3:12" x14ac:dyDescent="0.45">
      <c r="C4213" s="15"/>
      <c r="L4213" s="9"/>
    </row>
    <row r="4214" spans="3:12" x14ac:dyDescent="0.45">
      <c r="C4214" s="15"/>
      <c r="L4214" s="9"/>
    </row>
    <row r="4215" spans="3:12" x14ac:dyDescent="0.45">
      <c r="C4215" s="15"/>
      <c r="L4215" s="9"/>
    </row>
    <row r="4216" spans="3:12" x14ac:dyDescent="0.45">
      <c r="C4216" s="15"/>
      <c r="L4216" s="9"/>
    </row>
    <row r="4217" spans="3:12" x14ac:dyDescent="0.45">
      <c r="C4217" s="15"/>
      <c r="L4217" s="9"/>
    </row>
    <row r="4218" spans="3:12" x14ac:dyDescent="0.45">
      <c r="C4218" s="15"/>
      <c r="L4218" s="9"/>
    </row>
    <row r="4219" spans="3:12" x14ac:dyDescent="0.45">
      <c r="C4219" s="15"/>
      <c r="L4219" s="9"/>
    </row>
    <row r="4220" spans="3:12" x14ac:dyDescent="0.45">
      <c r="C4220" s="15"/>
      <c r="L4220" s="9"/>
    </row>
    <row r="4221" spans="3:12" x14ac:dyDescent="0.45">
      <c r="C4221" s="15"/>
      <c r="L4221" s="9"/>
    </row>
    <row r="4222" spans="3:12" x14ac:dyDescent="0.45">
      <c r="C4222" s="15"/>
      <c r="L4222" s="9"/>
    </row>
    <row r="4223" spans="3:12" x14ac:dyDescent="0.45">
      <c r="C4223" s="15"/>
      <c r="L4223" s="9"/>
    </row>
    <row r="4224" spans="3:12" x14ac:dyDescent="0.45">
      <c r="C4224" s="15"/>
      <c r="L4224" s="9"/>
    </row>
    <row r="4225" spans="3:12" x14ac:dyDescent="0.45">
      <c r="C4225" s="15"/>
      <c r="L4225" s="9"/>
    </row>
    <row r="4226" spans="3:12" x14ac:dyDescent="0.45">
      <c r="C4226" s="15"/>
      <c r="L4226" s="9"/>
    </row>
    <row r="4227" spans="3:12" x14ac:dyDescent="0.45">
      <c r="C4227" s="15"/>
      <c r="L4227" s="9"/>
    </row>
    <row r="4228" spans="3:12" x14ac:dyDescent="0.45">
      <c r="C4228" s="15"/>
      <c r="L4228" s="9"/>
    </row>
    <row r="4229" spans="3:12" x14ac:dyDescent="0.45">
      <c r="C4229" s="15"/>
      <c r="L4229" s="9"/>
    </row>
    <row r="4230" spans="3:12" x14ac:dyDescent="0.45">
      <c r="C4230" s="15"/>
      <c r="L4230" s="9"/>
    </row>
    <row r="4231" spans="3:12" x14ac:dyDescent="0.45">
      <c r="C4231" s="15"/>
      <c r="L4231" s="9"/>
    </row>
    <row r="4232" spans="3:12" x14ac:dyDescent="0.45">
      <c r="C4232" s="15"/>
      <c r="L4232" s="9"/>
    </row>
    <row r="4233" spans="3:12" x14ac:dyDescent="0.45">
      <c r="C4233" s="15"/>
      <c r="L4233" s="9"/>
    </row>
    <row r="4234" spans="3:12" x14ac:dyDescent="0.45">
      <c r="C4234" s="15"/>
      <c r="L4234" s="9"/>
    </row>
    <row r="4235" spans="3:12" x14ac:dyDescent="0.45">
      <c r="C4235" s="15"/>
      <c r="L4235" s="9"/>
    </row>
    <row r="4236" spans="3:12" x14ac:dyDescent="0.45">
      <c r="C4236" s="15"/>
      <c r="L4236" s="9"/>
    </row>
    <row r="4237" spans="3:12" x14ac:dyDescent="0.45">
      <c r="C4237" s="15"/>
      <c r="L4237" s="9"/>
    </row>
    <row r="4238" spans="3:12" x14ac:dyDescent="0.45">
      <c r="C4238" s="15"/>
      <c r="L4238" s="9"/>
    </row>
    <row r="4239" spans="3:12" x14ac:dyDescent="0.45">
      <c r="C4239" s="15"/>
      <c r="L4239" s="9"/>
    </row>
    <row r="4240" spans="3:12" x14ac:dyDescent="0.45">
      <c r="C4240" s="15"/>
      <c r="L4240" s="9"/>
    </row>
    <row r="4241" spans="3:12" x14ac:dyDescent="0.45">
      <c r="C4241" s="15"/>
      <c r="L4241" s="9"/>
    </row>
    <row r="4242" spans="3:12" x14ac:dyDescent="0.45">
      <c r="C4242" s="15"/>
      <c r="L4242" s="9"/>
    </row>
    <row r="4243" spans="3:12" x14ac:dyDescent="0.45">
      <c r="C4243" s="15"/>
      <c r="L4243" s="9"/>
    </row>
    <row r="4244" spans="3:12" x14ac:dyDescent="0.45">
      <c r="C4244" s="15"/>
      <c r="L4244" s="9"/>
    </row>
    <row r="4245" spans="3:12" x14ac:dyDescent="0.45">
      <c r="C4245" s="15"/>
      <c r="L4245" s="9"/>
    </row>
    <row r="4246" spans="3:12" x14ac:dyDescent="0.45">
      <c r="C4246" s="15"/>
      <c r="L4246" s="9"/>
    </row>
    <row r="4247" spans="3:12" x14ac:dyDescent="0.45">
      <c r="C4247" s="15"/>
      <c r="L4247" s="9"/>
    </row>
    <row r="4248" spans="3:12" x14ac:dyDescent="0.45">
      <c r="C4248" s="15"/>
      <c r="L4248" s="9"/>
    </row>
    <row r="4249" spans="3:12" x14ac:dyDescent="0.45">
      <c r="C4249" s="15"/>
      <c r="L4249" s="9"/>
    </row>
    <row r="4250" spans="3:12" x14ac:dyDescent="0.45">
      <c r="C4250" s="15"/>
      <c r="L4250" s="9"/>
    </row>
    <row r="4251" spans="3:12" x14ac:dyDescent="0.45">
      <c r="C4251" s="15"/>
      <c r="L4251" s="9"/>
    </row>
    <row r="4252" spans="3:12" x14ac:dyDescent="0.45">
      <c r="C4252" s="15"/>
      <c r="L4252" s="9"/>
    </row>
    <row r="4253" spans="3:12" x14ac:dyDescent="0.45">
      <c r="C4253" s="15"/>
      <c r="L4253" s="9"/>
    </row>
    <row r="4254" spans="3:12" x14ac:dyDescent="0.45">
      <c r="C4254" s="15"/>
      <c r="L4254" s="9"/>
    </row>
    <row r="4255" spans="3:12" x14ac:dyDescent="0.45">
      <c r="C4255" s="15"/>
      <c r="L4255" s="9"/>
    </row>
    <row r="4256" spans="3:12" x14ac:dyDescent="0.45">
      <c r="C4256" s="15"/>
      <c r="L4256" s="9"/>
    </row>
    <row r="4257" spans="3:12" x14ac:dyDescent="0.45">
      <c r="C4257" s="15"/>
      <c r="L4257" s="9"/>
    </row>
    <row r="4258" spans="3:12" x14ac:dyDescent="0.45">
      <c r="C4258" s="15"/>
      <c r="L4258" s="9"/>
    </row>
    <row r="4259" spans="3:12" x14ac:dyDescent="0.45">
      <c r="C4259" s="15"/>
      <c r="L4259" s="9"/>
    </row>
    <row r="4260" spans="3:12" x14ac:dyDescent="0.45">
      <c r="C4260" s="15"/>
      <c r="L4260" s="9"/>
    </row>
    <row r="4261" spans="3:12" x14ac:dyDescent="0.45">
      <c r="C4261" s="15"/>
      <c r="L4261" s="9"/>
    </row>
    <row r="4262" spans="3:12" x14ac:dyDescent="0.45">
      <c r="C4262" s="15"/>
      <c r="L4262" s="9"/>
    </row>
    <row r="4263" spans="3:12" x14ac:dyDescent="0.45">
      <c r="C4263" s="15"/>
      <c r="L4263" s="9"/>
    </row>
    <row r="4264" spans="3:12" x14ac:dyDescent="0.45">
      <c r="C4264" s="15"/>
      <c r="L4264" s="9"/>
    </row>
    <row r="4265" spans="3:12" x14ac:dyDescent="0.45">
      <c r="C4265" s="15"/>
      <c r="L4265" s="9"/>
    </row>
    <row r="4266" spans="3:12" x14ac:dyDescent="0.45">
      <c r="C4266" s="15"/>
      <c r="L4266" s="9"/>
    </row>
    <row r="4267" spans="3:12" x14ac:dyDescent="0.45">
      <c r="C4267" s="15"/>
      <c r="L4267" s="9"/>
    </row>
    <row r="4268" spans="3:12" x14ac:dyDescent="0.45">
      <c r="C4268" s="15"/>
      <c r="L4268" s="9"/>
    </row>
    <row r="4269" spans="3:12" x14ac:dyDescent="0.45">
      <c r="C4269" s="15"/>
      <c r="L4269" s="9"/>
    </row>
    <row r="4270" spans="3:12" x14ac:dyDescent="0.45">
      <c r="C4270" s="15"/>
      <c r="L4270" s="9"/>
    </row>
    <row r="4271" spans="3:12" x14ac:dyDescent="0.45">
      <c r="C4271" s="15"/>
      <c r="L4271" s="9"/>
    </row>
    <row r="4272" spans="3:12" x14ac:dyDescent="0.45">
      <c r="C4272" s="15"/>
      <c r="L4272" s="9"/>
    </row>
    <row r="4273" spans="3:12" x14ac:dyDescent="0.45">
      <c r="C4273" s="15"/>
      <c r="L4273" s="9"/>
    </row>
    <row r="4274" spans="3:12" x14ac:dyDescent="0.45">
      <c r="C4274" s="15"/>
      <c r="L4274" s="9"/>
    </row>
    <row r="4275" spans="3:12" x14ac:dyDescent="0.45">
      <c r="C4275" s="15"/>
      <c r="L4275" s="9"/>
    </row>
    <row r="4276" spans="3:12" x14ac:dyDescent="0.45">
      <c r="C4276" s="15"/>
      <c r="L4276" s="9"/>
    </row>
    <row r="4277" spans="3:12" x14ac:dyDescent="0.45">
      <c r="C4277" s="15"/>
      <c r="L4277" s="9"/>
    </row>
    <row r="4278" spans="3:12" x14ac:dyDescent="0.45">
      <c r="C4278" s="15"/>
      <c r="L4278" s="9"/>
    </row>
    <row r="4279" spans="3:12" x14ac:dyDescent="0.45">
      <c r="C4279" s="15"/>
      <c r="L4279" s="9"/>
    </row>
    <row r="4280" spans="3:12" x14ac:dyDescent="0.45">
      <c r="C4280" s="15"/>
      <c r="L4280" s="9"/>
    </row>
    <row r="4281" spans="3:12" x14ac:dyDescent="0.45">
      <c r="C4281" s="15"/>
      <c r="L4281" s="9"/>
    </row>
    <row r="4282" spans="3:12" x14ac:dyDescent="0.45">
      <c r="C4282" s="15"/>
      <c r="L4282" s="9"/>
    </row>
    <row r="4283" spans="3:12" x14ac:dyDescent="0.45">
      <c r="C4283" s="15"/>
      <c r="L4283" s="9"/>
    </row>
    <row r="4284" spans="3:12" x14ac:dyDescent="0.45">
      <c r="C4284" s="15"/>
      <c r="L4284" s="9"/>
    </row>
    <row r="4285" spans="3:12" x14ac:dyDescent="0.45">
      <c r="C4285" s="15"/>
      <c r="L4285" s="9"/>
    </row>
    <row r="4286" spans="3:12" x14ac:dyDescent="0.45">
      <c r="C4286" s="15"/>
      <c r="L4286" s="9"/>
    </row>
    <row r="4287" spans="3:12" x14ac:dyDescent="0.45">
      <c r="C4287" s="15"/>
      <c r="L4287" s="9"/>
    </row>
    <row r="4288" spans="3:12" x14ac:dyDescent="0.45">
      <c r="C4288" s="15"/>
      <c r="L4288" s="9"/>
    </row>
    <row r="4289" spans="3:12" x14ac:dyDescent="0.45">
      <c r="C4289" s="15"/>
      <c r="L4289" s="9"/>
    </row>
    <row r="4290" spans="3:12" x14ac:dyDescent="0.45">
      <c r="C4290" s="15"/>
      <c r="L4290" s="9"/>
    </row>
    <row r="4291" spans="3:12" x14ac:dyDescent="0.45">
      <c r="C4291" s="15"/>
      <c r="L4291" s="9"/>
    </row>
    <row r="4292" spans="3:12" x14ac:dyDescent="0.45">
      <c r="C4292" s="15"/>
      <c r="L4292" s="9"/>
    </row>
    <row r="4293" spans="3:12" x14ac:dyDescent="0.45">
      <c r="C4293" s="15"/>
      <c r="L4293" s="9"/>
    </row>
    <row r="4294" spans="3:12" x14ac:dyDescent="0.45">
      <c r="C4294" s="15"/>
      <c r="L4294" s="9"/>
    </row>
    <row r="4295" spans="3:12" x14ac:dyDescent="0.45">
      <c r="C4295" s="15"/>
      <c r="L4295" s="9"/>
    </row>
    <row r="4296" spans="3:12" x14ac:dyDescent="0.45">
      <c r="C4296" s="15"/>
      <c r="L4296" s="9"/>
    </row>
    <row r="4297" spans="3:12" x14ac:dyDescent="0.45">
      <c r="C4297" s="15"/>
      <c r="L4297" s="9"/>
    </row>
    <row r="4298" spans="3:12" x14ac:dyDescent="0.45">
      <c r="C4298" s="15"/>
      <c r="L4298" s="9"/>
    </row>
    <row r="4299" spans="3:12" x14ac:dyDescent="0.45">
      <c r="C4299" s="15"/>
      <c r="L4299" s="9"/>
    </row>
    <row r="4300" spans="3:12" x14ac:dyDescent="0.45">
      <c r="C4300" s="15"/>
      <c r="L4300" s="9"/>
    </row>
    <row r="4301" spans="3:12" x14ac:dyDescent="0.45">
      <c r="C4301" s="15"/>
      <c r="L4301" s="9"/>
    </row>
    <row r="4302" spans="3:12" x14ac:dyDescent="0.45">
      <c r="C4302" s="15"/>
      <c r="L4302" s="9"/>
    </row>
    <row r="4303" spans="3:12" x14ac:dyDescent="0.45">
      <c r="C4303" s="15"/>
      <c r="L4303" s="9"/>
    </row>
    <row r="4304" spans="3:12" x14ac:dyDescent="0.45">
      <c r="C4304" s="15"/>
      <c r="L4304" s="9"/>
    </row>
    <row r="4305" spans="3:12" x14ac:dyDescent="0.45">
      <c r="C4305" s="15"/>
      <c r="L4305" s="9"/>
    </row>
    <row r="4306" spans="3:12" x14ac:dyDescent="0.45">
      <c r="C4306" s="15"/>
      <c r="L4306" s="9"/>
    </row>
    <row r="4307" spans="3:12" x14ac:dyDescent="0.45">
      <c r="C4307" s="15"/>
      <c r="L4307" s="9"/>
    </row>
    <row r="4308" spans="3:12" x14ac:dyDescent="0.45">
      <c r="C4308" s="15"/>
      <c r="L4308" s="9"/>
    </row>
    <row r="4309" spans="3:12" x14ac:dyDescent="0.45">
      <c r="C4309" s="15"/>
      <c r="L4309" s="9"/>
    </row>
    <row r="4310" spans="3:12" x14ac:dyDescent="0.45">
      <c r="C4310" s="15"/>
      <c r="L4310" s="9"/>
    </row>
    <row r="4311" spans="3:12" x14ac:dyDescent="0.45">
      <c r="C4311" s="15"/>
      <c r="L4311" s="9"/>
    </row>
    <row r="4312" spans="3:12" x14ac:dyDescent="0.45">
      <c r="C4312" s="15"/>
      <c r="L4312" s="9"/>
    </row>
    <row r="4313" spans="3:12" x14ac:dyDescent="0.45">
      <c r="C4313" s="15"/>
      <c r="L4313" s="9"/>
    </row>
    <row r="4314" spans="3:12" x14ac:dyDescent="0.45">
      <c r="C4314" s="15"/>
      <c r="L4314" s="9"/>
    </row>
    <row r="4315" spans="3:12" x14ac:dyDescent="0.45">
      <c r="C4315" s="15"/>
      <c r="L4315" s="9"/>
    </row>
    <row r="4316" spans="3:12" x14ac:dyDescent="0.45">
      <c r="C4316" s="15"/>
      <c r="L4316" s="9"/>
    </row>
    <row r="4317" spans="3:12" x14ac:dyDescent="0.45">
      <c r="C4317" s="15"/>
      <c r="L4317" s="9"/>
    </row>
    <row r="4318" spans="3:12" x14ac:dyDescent="0.45">
      <c r="C4318" s="15"/>
      <c r="L4318" s="9"/>
    </row>
    <row r="4319" spans="3:12" x14ac:dyDescent="0.45">
      <c r="C4319" s="15"/>
      <c r="L4319" s="9"/>
    </row>
    <row r="4320" spans="3:12" x14ac:dyDescent="0.45">
      <c r="C4320" s="15"/>
      <c r="L4320" s="9"/>
    </row>
    <row r="4321" spans="3:12" x14ac:dyDescent="0.45">
      <c r="C4321" s="15"/>
      <c r="L4321" s="9"/>
    </row>
    <row r="4322" spans="3:12" x14ac:dyDescent="0.45">
      <c r="C4322" s="15"/>
      <c r="L4322" s="9"/>
    </row>
    <row r="4323" spans="3:12" x14ac:dyDescent="0.45">
      <c r="C4323" s="15"/>
      <c r="L4323" s="9"/>
    </row>
    <row r="4324" spans="3:12" x14ac:dyDescent="0.45">
      <c r="C4324" s="15"/>
      <c r="L4324" s="9"/>
    </row>
    <row r="4325" spans="3:12" x14ac:dyDescent="0.45">
      <c r="C4325" s="15"/>
      <c r="L4325" s="9"/>
    </row>
    <row r="4326" spans="3:12" x14ac:dyDescent="0.45">
      <c r="C4326" s="15"/>
      <c r="L4326" s="9"/>
    </row>
    <row r="4327" spans="3:12" x14ac:dyDescent="0.45">
      <c r="C4327" s="15"/>
      <c r="L4327" s="9"/>
    </row>
    <row r="4328" spans="3:12" x14ac:dyDescent="0.45">
      <c r="C4328" s="15"/>
      <c r="L4328" s="9"/>
    </row>
    <row r="4329" spans="3:12" x14ac:dyDescent="0.45">
      <c r="C4329" s="15"/>
      <c r="L4329" s="9"/>
    </row>
    <row r="4330" spans="3:12" x14ac:dyDescent="0.45">
      <c r="C4330" s="15"/>
      <c r="L4330" s="9"/>
    </row>
    <row r="4331" spans="3:12" x14ac:dyDescent="0.45">
      <c r="C4331" s="15"/>
      <c r="L4331" s="9"/>
    </row>
    <row r="4332" spans="3:12" x14ac:dyDescent="0.45">
      <c r="C4332" s="15"/>
      <c r="L4332" s="9"/>
    </row>
    <row r="4333" spans="3:12" x14ac:dyDescent="0.45">
      <c r="C4333" s="15"/>
      <c r="L4333" s="9"/>
    </row>
    <row r="4334" spans="3:12" x14ac:dyDescent="0.45">
      <c r="C4334" s="15"/>
      <c r="L4334" s="9"/>
    </row>
    <row r="4335" spans="3:12" x14ac:dyDescent="0.45">
      <c r="C4335" s="15"/>
      <c r="L4335" s="9"/>
    </row>
    <row r="4336" spans="3:12" x14ac:dyDescent="0.45">
      <c r="C4336" s="15"/>
      <c r="L4336" s="9"/>
    </row>
    <row r="4337" spans="3:12" x14ac:dyDescent="0.45">
      <c r="C4337" s="15"/>
      <c r="L4337" s="9"/>
    </row>
    <row r="4338" spans="3:12" x14ac:dyDescent="0.45">
      <c r="C4338" s="15"/>
      <c r="L4338" s="9"/>
    </row>
    <row r="4339" spans="3:12" x14ac:dyDescent="0.45">
      <c r="C4339" s="15"/>
      <c r="L4339" s="9"/>
    </row>
    <row r="4340" spans="3:12" x14ac:dyDescent="0.45">
      <c r="C4340" s="15"/>
      <c r="L4340" s="9"/>
    </row>
    <row r="4341" spans="3:12" x14ac:dyDescent="0.45">
      <c r="C4341" s="15"/>
      <c r="L4341" s="9"/>
    </row>
    <row r="4342" spans="3:12" x14ac:dyDescent="0.45">
      <c r="C4342" s="15"/>
      <c r="L4342" s="9"/>
    </row>
    <row r="4343" spans="3:12" x14ac:dyDescent="0.45">
      <c r="C4343" s="15"/>
      <c r="L4343" s="9"/>
    </row>
    <row r="4344" spans="3:12" x14ac:dyDescent="0.45">
      <c r="C4344" s="15"/>
      <c r="L4344" s="9"/>
    </row>
    <row r="4345" spans="3:12" x14ac:dyDescent="0.45">
      <c r="C4345" s="15"/>
      <c r="L4345" s="9"/>
    </row>
    <row r="4346" spans="3:12" x14ac:dyDescent="0.45">
      <c r="C4346" s="15"/>
      <c r="L4346" s="9"/>
    </row>
    <row r="4347" spans="3:12" x14ac:dyDescent="0.45">
      <c r="C4347" s="15"/>
      <c r="L4347" s="9"/>
    </row>
    <row r="4348" spans="3:12" x14ac:dyDescent="0.45">
      <c r="C4348" s="15"/>
      <c r="L4348" s="9"/>
    </row>
    <row r="4349" spans="3:12" x14ac:dyDescent="0.45">
      <c r="C4349" s="15"/>
      <c r="L4349" s="9"/>
    </row>
    <row r="4350" spans="3:12" x14ac:dyDescent="0.45">
      <c r="C4350" s="15"/>
      <c r="L4350" s="9"/>
    </row>
    <row r="4351" spans="3:12" x14ac:dyDescent="0.45">
      <c r="C4351" s="15"/>
      <c r="L4351" s="9"/>
    </row>
    <row r="4352" spans="3:12" x14ac:dyDescent="0.45">
      <c r="C4352" s="15"/>
      <c r="L4352" s="9"/>
    </row>
    <row r="4353" spans="3:12" x14ac:dyDescent="0.45">
      <c r="C4353" s="15"/>
      <c r="L4353" s="9"/>
    </row>
    <row r="4354" spans="3:12" x14ac:dyDescent="0.45">
      <c r="C4354" s="15"/>
      <c r="L4354" s="9"/>
    </row>
    <row r="4355" spans="3:12" x14ac:dyDescent="0.45">
      <c r="C4355" s="15"/>
      <c r="L4355" s="9"/>
    </row>
    <row r="4356" spans="3:12" x14ac:dyDescent="0.45">
      <c r="C4356" s="15"/>
      <c r="L4356" s="9"/>
    </row>
    <row r="4357" spans="3:12" x14ac:dyDescent="0.45">
      <c r="C4357" s="15"/>
      <c r="L4357" s="9"/>
    </row>
    <row r="4358" spans="3:12" x14ac:dyDescent="0.45">
      <c r="C4358" s="15"/>
      <c r="L4358" s="9"/>
    </row>
    <row r="4359" spans="3:12" x14ac:dyDescent="0.45">
      <c r="C4359" s="15"/>
      <c r="L4359" s="9"/>
    </row>
    <row r="4360" spans="3:12" x14ac:dyDescent="0.45">
      <c r="C4360" s="15"/>
      <c r="L4360" s="9"/>
    </row>
    <row r="4361" spans="3:12" x14ac:dyDescent="0.45">
      <c r="C4361" s="15"/>
      <c r="L4361" s="9"/>
    </row>
    <row r="4362" spans="3:12" x14ac:dyDescent="0.45">
      <c r="C4362" s="15"/>
      <c r="L4362" s="9"/>
    </row>
    <row r="4363" spans="3:12" x14ac:dyDescent="0.45">
      <c r="C4363" s="15"/>
      <c r="L4363" s="9"/>
    </row>
    <row r="4364" spans="3:12" x14ac:dyDescent="0.45">
      <c r="C4364" s="15"/>
      <c r="L4364" s="9"/>
    </row>
    <row r="4365" spans="3:12" x14ac:dyDescent="0.45">
      <c r="C4365" s="15"/>
      <c r="L4365" s="9"/>
    </row>
    <row r="4366" spans="3:12" x14ac:dyDescent="0.45">
      <c r="C4366" s="15"/>
      <c r="L4366" s="9"/>
    </row>
    <row r="4367" spans="3:12" x14ac:dyDescent="0.45">
      <c r="C4367" s="15"/>
      <c r="L4367" s="9"/>
    </row>
    <row r="4368" spans="3:12" x14ac:dyDescent="0.45">
      <c r="C4368" s="15"/>
      <c r="L4368" s="9"/>
    </row>
    <row r="4369" spans="3:12" x14ac:dyDescent="0.45">
      <c r="C4369" s="15"/>
      <c r="L4369" s="9"/>
    </row>
    <row r="4370" spans="3:12" x14ac:dyDescent="0.45">
      <c r="C4370" s="15"/>
      <c r="L4370" s="9"/>
    </row>
    <row r="4371" spans="3:12" x14ac:dyDescent="0.45">
      <c r="C4371" s="15"/>
      <c r="L4371" s="9"/>
    </row>
    <row r="4372" spans="3:12" x14ac:dyDescent="0.45">
      <c r="C4372" s="15"/>
      <c r="L4372" s="9"/>
    </row>
    <row r="4373" spans="3:12" x14ac:dyDescent="0.45">
      <c r="C4373" s="15"/>
      <c r="L4373" s="9"/>
    </row>
    <row r="4374" spans="3:12" x14ac:dyDescent="0.45">
      <c r="C4374" s="15"/>
      <c r="L4374" s="9"/>
    </row>
    <row r="4375" spans="3:12" x14ac:dyDescent="0.45">
      <c r="C4375" s="15"/>
      <c r="L4375" s="9"/>
    </row>
    <row r="4376" spans="3:12" x14ac:dyDescent="0.45">
      <c r="C4376" s="15"/>
      <c r="L4376" s="9"/>
    </row>
    <row r="4377" spans="3:12" x14ac:dyDescent="0.45">
      <c r="C4377" s="15"/>
      <c r="L4377" s="9"/>
    </row>
    <row r="4378" spans="3:12" x14ac:dyDescent="0.45">
      <c r="C4378" s="15"/>
      <c r="L4378" s="9"/>
    </row>
    <row r="4379" spans="3:12" x14ac:dyDescent="0.45">
      <c r="C4379" s="15"/>
      <c r="L4379" s="9"/>
    </row>
    <row r="4380" spans="3:12" x14ac:dyDescent="0.45">
      <c r="C4380" s="15"/>
      <c r="L4380" s="9"/>
    </row>
    <row r="4381" spans="3:12" x14ac:dyDescent="0.45">
      <c r="C4381" s="15"/>
      <c r="L4381" s="9"/>
    </row>
    <row r="4382" spans="3:12" x14ac:dyDescent="0.45">
      <c r="C4382" s="15"/>
      <c r="L4382" s="9"/>
    </row>
    <row r="4383" spans="3:12" x14ac:dyDescent="0.45">
      <c r="C4383" s="15"/>
      <c r="L4383" s="9"/>
    </row>
    <row r="4384" spans="3:12" x14ac:dyDescent="0.45">
      <c r="C4384" s="15"/>
      <c r="L4384" s="9"/>
    </row>
    <row r="4385" spans="3:12" x14ac:dyDescent="0.45">
      <c r="C4385" s="15"/>
      <c r="L4385" s="9"/>
    </row>
    <row r="4386" spans="3:12" x14ac:dyDescent="0.45">
      <c r="C4386" s="15"/>
      <c r="L4386" s="9"/>
    </row>
    <row r="4387" spans="3:12" x14ac:dyDescent="0.45">
      <c r="C4387" s="15"/>
      <c r="L4387" s="9"/>
    </row>
    <row r="4388" spans="3:12" x14ac:dyDescent="0.45">
      <c r="C4388" s="15"/>
      <c r="L4388" s="9"/>
    </row>
    <row r="4389" spans="3:12" x14ac:dyDescent="0.45">
      <c r="C4389" s="15"/>
      <c r="L4389" s="9"/>
    </row>
    <row r="4390" spans="3:12" x14ac:dyDescent="0.45">
      <c r="C4390" s="15"/>
      <c r="L4390" s="9"/>
    </row>
    <row r="4391" spans="3:12" x14ac:dyDescent="0.45">
      <c r="C4391" s="15"/>
      <c r="L4391" s="9"/>
    </row>
    <row r="4392" spans="3:12" x14ac:dyDescent="0.45">
      <c r="C4392" s="15"/>
      <c r="L4392" s="9"/>
    </row>
    <row r="4393" spans="3:12" x14ac:dyDescent="0.45">
      <c r="C4393" s="15"/>
      <c r="L4393" s="9"/>
    </row>
    <row r="4394" spans="3:12" x14ac:dyDescent="0.45">
      <c r="C4394" s="15"/>
      <c r="L4394" s="9"/>
    </row>
    <row r="4395" spans="3:12" x14ac:dyDescent="0.45">
      <c r="C4395" s="15"/>
      <c r="L4395" s="9"/>
    </row>
    <row r="4396" spans="3:12" x14ac:dyDescent="0.45">
      <c r="C4396" s="15"/>
      <c r="L4396" s="9"/>
    </row>
    <row r="4397" spans="3:12" x14ac:dyDescent="0.45">
      <c r="C4397" s="15"/>
      <c r="L4397" s="9"/>
    </row>
    <row r="4398" spans="3:12" x14ac:dyDescent="0.45">
      <c r="C4398" s="15"/>
      <c r="L4398" s="9"/>
    </row>
    <row r="4399" spans="3:12" x14ac:dyDescent="0.45">
      <c r="C4399" s="15"/>
      <c r="L4399" s="9"/>
    </row>
    <row r="4400" spans="3:12" x14ac:dyDescent="0.45">
      <c r="C4400" s="15"/>
      <c r="L4400" s="9"/>
    </row>
    <row r="4401" spans="3:12" x14ac:dyDescent="0.45">
      <c r="C4401" s="15"/>
      <c r="L4401" s="9"/>
    </row>
    <row r="4402" spans="3:12" x14ac:dyDescent="0.45">
      <c r="C4402" s="15"/>
      <c r="L4402" s="9"/>
    </row>
    <row r="4403" spans="3:12" x14ac:dyDescent="0.45">
      <c r="C4403" s="15"/>
      <c r="L4403" s="9"/>
    </row>
    <row r="4404" spans="3:12" x14ac:dyDescent="0.45">
      <c r="C4404" s="15"/>
      <c r="L4404" s="9"/>
    </row>
    <row r="4405" spans="3:12" x14ac:dyDescent="0.45">
      <c r="C4405" s="15"/>
      <c r="L4405" s="9"/>
    </row>
    <row r="4406" spans="3:12" x14ac:dyDescent="0.45">
      <c r="C4406" s="15"/>
      <c r="L4406" s="9"/>
    </row>
    <row r="4407" spans="3:12" x14ac:dyDescent="0.45">
      <c r="C4407" s="15"/>
      <c r="L4407" s="9"/>
    </row>
    <row r="4408" spans="3:12" x14ac:dyDescent="0.45">
      <c r="C4408" s="15"/>
      <c r="L4408" s="9"/>
    </row>
    <row r="4409" spans="3:12" x14ac:dyDescent="0.45">
      <c r="C4409" s="15"/>
      <c r="L4409" s="9"/>
    </row>
    <row r="4410" spans="3:12" x14ac:dyDescent="0.45">
      <c r="C4410" s="15"/>
      <c r="L4410" s="9"/>
    </row>
    <row r="4411" spans="3:12" x14ac:dyDescent="0.45">
      <c r="C4411" s="15"/>
      <c r="L4411" s="9"/>
    </row>
    <row r="4412" spans="3:12" x14ac:dyDescent="0.45">
      <c r="C4412" s="15"/>
      <c r="L4412" s="9"/>
    </row>
    <row r="4413" spans="3:12" x14ac:dyDescent="0.45">
      <c r="C4413" s="15"/>
      <c r="L4413" s="9"/>
    </row>
    <row r="4414" spans="3:12" x14ac:dyDescent="0.45">
      <c r="C4414" s="15"/>
      <c r="L4414" s="9"/>
    </row>
    <row r="4415" spans="3:12" x14ac:dyDescent="0.45">
      <c r="C4415" s="15"/>
      <c r="L4415" s="9"/>
    </row>
    <row r="4416" spans="3:12" x14ac:dyDescent="0.45">
      <c r="C4416" s="15"/>
      <c r="L4416" s="9"/>
    </row>
    <row r="4417" spans="3:12" x14ac:dyDescent="0.45">
      <c r="C4417" s="15"/>
      <c r="L4417" s="9"/>
    </row>
    <row r="4418" spans="3:12" x14ac:dyDescent="0.45">
      <c r="C4418" s="15"/>
      <c r="L4418" s="9"/>
    </row>
    <row r="4419" spans="3:12" x14ac:dyDescent="0.45">
      <c r="C4419" s="15"/>
      <c r="L4419" s="9"/>
    </row>
    <row r="4420" spans="3:12" x14ac:dyDescent="0.45">
      <c r="C4420" s="15"/>
      <c r="L4420" s="9"/>
    </row>
    <row r="4421" spans="3:12" x14ac:dyDescent="0.45">
      <c r="C4421" s="15"/>
      <c r="L4421" s="9"/>
    </row>
    <row r="4422" spans="3:12" x14ac:dyDescent="0.45">
      <c r="C4422" s="15"/>
      <c r="L4422" s="9"/>
    </row>
    <row r="4423" spans="3:12" x14ac:dyDescent="0.45">
      <c r="C4423" s="15"/>
      <c r="L4423" s="9"/>
    </row>
    <row r="4424" spans="3:12" x14ac:dyDescent="0.45">
      <c r="C4424" s="15"/>
      <c r="L4424" s="9"/>
    </row>
    <row r="4425" spans="3:12" x14ac:dyDescent="0.45">
      <c r="C4425" s="15"/>
      <c r="L4425" s="9"/>
    </row>
    <row r="4426" spans="3:12" x14ac:dyDescent="0.45">
      <c r="C4426" s="15"/>
      <c r="L4426" s="9"/>
    </row>
    <row r="4427" spans="3:12" x14ac:dyDescent="0.45">
      <c r="C4427" s="15"/>
      <c r="L4427" s="9"/>
    </row>
    <row r="4428" spans="3:12" x14ac:dyDescent="0.45">
      <c r="C4428" s="15"/>
      <c r="L4428" s="9"/>
    </row>
    <row r="4429" spans="3:12" x14ac:dyDescent="0.45">
      <c r="C4429" s="15"/>
      <c r="L4429" s="9"/>
    </row>
    <row r="4430" spans="3:12" x14ac:dyDescent="0.45">
      <c r="C4430" s="15"/>
      <c r="L4430" s="9"/>
    </row>
    <row r="4431" spans="3:12" x14ac:dyDescent="0.45">
      <c r="C4431" s="15"/>
      <c r="L4431" s="9"/>
    </row>
    <row r="4432" spans="3:12" x14ac:dyDescent="0.45">
      <c r="C4432" s="15"/>
      <c r="L4432" s="9"/>
    </row>
    <row r="4433" spans="3:12" x14ac:dyDescent="0.45">
      <c r="C4433" s="15"/>
      <c r="L4433" s="9"/>
    </row>
    <row r="4434" spans="3:12" x14ac:dyDescent="0.45">
      <c r="C4434" s="15"/>
      <c r="L4434" s="9"/>
    </row>
    <row r="4435" spans="3:12" x14ac:dyDescent="0.45">
      <c r="C4435" s="15"/>
      <c r="L4435" s="9"/>
    </row>
    <row r="4436" spans="3:12" x14ac:dyDescent="0.45">
      <c r="C4436" s="15"/>
      <c r="L4436" s="9"/>
    </row>
    <row r="4437" spans="3:12" x14ac:dyDescent="0.45">
      <c r="C4437" s="15"/>
      <c r="L4437" s="9"/>
    </row>
    <row r="4438" spans="3:12" x14ac:dyDescent="0.45">
      <c r="C4438" s="15"/>
      <c r="L4438" s="9"/>
    </row>
    <row r="4439" spans="3:12" x14ac:dyDescent="0.45">
      <c r="C4439" s="15"/>
      <c r="L4439" s="9"/>
    </row>
    <row r="4440" spans="3:12" x14ac:dyDescent="0.45">
      <c r="C4440" s="15"/>
      <c r="L4440" s="9"/>
    </row>
    <row r="4441" spans="3:12" x14ac:dyDescent="0.45">
      <c r="C4441" s="15"/>
      <c r="L4441" s="9"/>
    </row>
    <row r="4442" spans="3:12" x14ac:dyDescent="0.45">
      <c r="C4442" s="15"/>
      <c r="L4442" s="9"/>
    </row>
    <row r="4443" spans="3:12" x14ac:dyDescent="0.45">
      <c r="C4443" s="15"/>
      <c r="L4443" s="9"/>
    </row>
    <row r="4444" spans="3:12" x14ac:dyDescent="0.45">
      <c r="C4444" s="15"/>
      <c r="L4444" s="9"/>
    </row>
    <row r="4445" spans="3:12" x14ac:dyDescent="0.45">
      <c r="C4445" s="15"/>
      <c r="L4445" s="9"/>
    </row>
    <row r="4446" spans="3:12" x14ac:dyDescent="0.45">
      <c r="C4446" s="15"/>
      <c r="L4446" s="9"/>
    </row>
    <row r="4447" spans="3:12" x14ac:dyDescent="0.45">
      <c r="C4447" s="15"/>
      <c r="L4447" s="9"/>
    </row>
    <row r="4448" spans="3:12" x14ac:dyDescent="0.45">
      <c r="C4448" s="15"/>
      <c r="L4448" s="9"/>
    </row>
    <row r="4449" spans="3:12" x14ac:dyDescent="0.45">
      <c r="C4449" s="15"/>
      <c r="L4449" s="9"/>
    </row>
    <row r="4450" spans="3:12" x14ac:dyDescent="0.45">
      <c r="C4450" s="15"/>
      <c r="L4450" s="9"/>
    </row>
    <row r="4451" spans="3:12" x14ac:dyDescent="0.45">
      <c r="C4451" s="15"/>
      <c r="L4451" s="9"/>
    </row>
    <row r="4452" spans="3:12" x14ac:dyDescent="0.45">
      <c r="C4452" s="15"/>
      <c r="L4452" s="9"/>
    </row>
    <row r="4453" spans="3:12" x14ac:dyDescent="0.45">
      <c r="C4453" s="15"/>
      <c r="L4453" s="9"/>
    </row>
    <row r="4454" spans="3:12" x14ac:dyDescent="0.45">
      <c r="C4454" s="15"/>
      <c r="L4454" s="9"/>
    </row>
    <row r="4455" spans="3:12" x14ac:dyDescent="0.45">
      <c r="C4455" s="15"/>
      <c r="L4455" s="9"/>
    </row>
    <row r="4456" spans="3:12" x14ac:dyDescent="0.45">
      <c r="C4456" s="15"/>
      <c r="L4456" s="9"/>
    </row>
    <row r="4457" spans="3:12" x14ac:dyDescent="0.45">
      <c r="C4457" s="15"/>
      <c r="L4457" s="9"/>
    </row>
    <row r="4458" spans="3:12" x14ac:dyDescent="0.45">
      <c r="C4458" s="15"/>
      <c r="L4458" s="9"/>
    </row>
    <row r="4459" spans="3:12" x14ac:dyDescent="0.45">
      <c r="C4459" s="15"/>
      <c r="L4459" s="9"/>
    </row>
    <row r="4460" spans="3:12" x14ac:dyDescent="0.45">
      <c r="C4460" s="15"/>
      <c r="L4460" s="9"/>
    </row>
    <row r="4461" spans="3:12" x14ac:dyDescent="0.45">
      <c r="C4461" s="15"/>
      <c r="L4461" s="9"/>
    </row>
    <row r="4462" spans="3:12" x14ac:dyDescent="0.45">
      <c r="C4462" s="15"/>
      <c r="L4462" s="9"/>
    </row>
    <row r="4463" spans="3:12" x14ac:dyDescent="0.45">
      <c r="C4463" s="15"/>
      <c r="L4463" s="9"/>
    </row>
    <row r="4464" spans="3:12" x14ac:dyDescent="0.45">
      <c r="C4464" s="15"/>
      <c r="L4464" s="9"/>
    </row>
    <row r="4465" spans="3:12" x14ac:dyDescent="0.45">
      <c r="C4465" s="15"/>
      <c r="L4465" s="9"/>
    </row>
    <row r="4466" spans="3:12" x14ac:dyDescent="0.45">
      <c r="C4466" s="15"/>
      <c r="L4466" s="9"/>
    </row>
    <row r="4467" spans="3:12" x14ac:dyDescent="0.45">
      <c r="C4467" s="15"/>
      <c r="L4467" s="9"/>
    </row>
    <row r="4468" spans="3:12" x14ac:dyDescent="0.45">
      <c r="C4468" s="15"/>
      <c r="L4468" s="9"/>
    </row>
    <row r="4469" spans="3:12" x14ac:dyDescent="0.45">
      <c r="C4469" s="15"/>
      <c r="L4469" s="9"/>
    </row>
    <row r="4470" spans="3:12" x14ac:dyDescent="0.45">
      <c r="C4470" s="15"/>
      <c r="L4470" s="9"/>
    </row>
    <row r="4471" spans="3:12" x14ac:dyDescent="0.45">
      <c r="C4471" s="15"/>
      <c r="L4471" s="9"/>
    </row>
    <row r="4472" spans="3:12" x14ac:dyDescent="0.45">
      <c r="C4472" s="15"/>
      <c r="L4472" s="9"/>
    </row>
    <row r="4473" spans="3:12" x14ac:dyDescent="0.45">
      <c r="C4473" s="15"/>
      <c r="L4473" s="9"/>
    </row>
    <row r="4474" spans="3:12" x14ac:dyDescent="0.45">
      <c r="C4474" s="15"/>
      <c r="L4474" s="9"/>
    </row>
    <row r="4475" spans="3:12" x14ac:dyDescent="0.45">
      <c r="C4475" s="15"/>
      <c r="L4475" s="9"/>
    </row>
    <row r="4476" spans="3:12" x14ac:dyDescent="0.45">
      <c r="C4476" s="15"/>
      <c r="L4476" s="9"/>
    </row>
    <row r="4477" spans="3:12" x14ac:dyDescent="0.45">
      <c r="C4477" s="15"/>
      <c r="L4477" s="9"/>
    </row>
    <row r="4478" spans="3:12" x14ac:dyDescent="0.45">
      <c r="C4478" s="15"/>
      <c r="L4478" s="9"/>
    </row>
    <row r="4479" spans="3:12" x14ac:dyDescent="0.45">
      <c r="C4479" s="15"/>
      <c r="L4479" s="9"/>
    </row>
    <row r="4480" spans="3:12" x14ac:dyDescent="0.45">
      <c r="C4480" s="15"/>
      <c r="L4480" s="9"/>
    </row>
    <row r="4481" spans="3:12" x14ac:dyDescent="0.45">
      <c r="C4481" s="15"/>
      <c r="L4481" s="9"/>
    </row>
    <row r="4482" spans="3:12" x14ac:dyDescent="0.45">
      <c r="C4482" s="15"/>
      <c r="L4482" s="9"/>
    </row>
    <row r="4483" spans="3:12" x14ac:dyDescent="0.45">
      <c r="C4483" s="15"/>
      <c r="L4483" s="9"/>
    </row>
    <row r="4484" spans="3:12" x14ac:dyDescent="0.45">
      <c r="C4484" s="15"/>
      <c r="L4484" s="9"/>
    </row>
    <row r="4485" spans="3:12" x14ac:dyDescent="0.45">
      <c r="C4485" s="15"/>
      <c r="L4485" s="9"/>
    </row>
    <row r="4486" spans="3:12" x14ac:dyDescent="0.45">
      <c r="C4486" s="15"/>
      <c r="L4486" s="9"/>
    </row>
    <row r="4487" spans="3:12" x14ac:dyDescent="0.45">
      <c r="C4487" s="15"/>
      <c r="L4487" s="9"/>
    </row>
    <row r="4488" spans="3:12" x14ac:dyDescent="0.45">
      <c r="C4488" s="15"/>
      <c r="L4488" s="9"/>
    </row>
    <row r="4489" spans="3:12" x14ac:dyDescent="0.45">
      <c r="C4489" s="15"/>
      <c r="L4489" s="9"/>
    </row>
    <row r="4490" spans="3:12" x14ac:dyDescent="0.45">
      <c r="C4490" s="15"/>
      <c r="L4490" s="9"/>
    </row>
    <row r="4491" spans="3:12" x14ac:dyDescent="0.45">
      <c r="C4491" s="15"/>
      <c r="L4491" s="9"/>
    </row>
    <row r="4492" spans="3:12" x14ac:dyDescent="0.45">
      <c r="C4492" s="15"/>
      <c r="L4492" s="9"/>
    </row>
    <row r="4493" spans="3:12" x14ac:dyDescent="0.45">
      <c r="C4493" s="15"/>
      <c r="L4493" s="9"/>
    </row>
    <row r="4494" spans="3:12" x14ac:dyDescent="0.45">
      <c r="C4494" s="15"/>
      <c r="L4494" s="9"/>
    </row>
    <row r="4495" spans="3:12" x14ac:dyDescent="0.45">
      <c r="C4495" s="15"/>
      <c r="L4495" s="9"/>
    </row>
    <row r="4496" spans="3:12" x14ac:dyDescent="0.45">
      <c r="C4496" s="15"/>
      <c r="L4496" s="9"/>
    </row>
    <row r="4497" spans="3:12" x14ac:dyDescent="0.45">
      <c r="C4497" s="15"/>
      <c r="L4497" s="9"/>
    </row>
    <row r="4498" spans="3:12" x14ac:dyDescent="0.45">
      <c r="C4498" s="15"/>
      <c r="L4498" s="9"/>
    </row>
    <row r="4499" spans="3:12" x14ac:dyDescent="0.45">
      <c r="C4499" s="15"/>
      <c r="L4499" s="9"/>
    </row>
    <row r="4500" spans="3:12" x14ac:dyDescent="0.45">
      <c r="C4500" s="15"/>
      <c r="L4500" s="9"/>
    </row>
    <row r="4501" spans="3:12" x14ac:dyDescent="0.45">
      <c r="C4501" s="15"/>
      <c r="L4501" s="9"/>
    </row>
    <row r="4502" spans="3:12" x14ac:dyDescent="0.45">
      <c r="C4502" s="15"/>
      <c r="L4502" s="9"/>
    </row>
    <row r="4503" spans="3:12" x14ac:dyDescent="0.45">
      <c r="C4503" s="15"/>
      <c r="L4503" s="9"/>
    </row>
    <row r="4504" spans="3:12" x14ac:dyDescent="0.45">
      <c r="C4504" s="15"/>
      <c r="L4504" s="9"/>
    </row>
    <row r="4505" spans="3:12" x14ac:dyDescent="0.45">
      <c r="C4505" s="15"/>
      <c r="L4505" s="9"/>
    </row>
    <row r="4506" spans="3:12" x14ac:dyDescent="0.45">
      <c r="C4506" s="15"/>
      <c r="L4506" s="9"/>
    </row>
    <row r="4507" spans="3:12" x14ac:dyDescent="0.45">
      <c r="C4507" s="15"/>
      <c r="L4507" s="9"/>
    </row>
    <row r="4508" spans="3:12" x14ac:dyDescent="0.45">
      <c r="C4508" s="15"/>
      <c r="L4508" s="9"/>
    </row>
    <row r="4509" spans="3:12" x14ac:dyDescent="0.45">
      <c r="C4509" s="15"/>
      <c r="L4509" s="9"/>
    </row>
    <row r="4510" spans="3:12" x14ac:dyDescent="0.45">
      <c r="C4510" s="15"/>
      <c r="L4510" s="9"/>
    </row>
    <row r="4511" spans="3:12" x14ac:dyDescent="0.45">
      <c r="C4511" s="15"/>
      <c r="L4511" s="9"/>
    </row>
    <row r="4512" spans="3:12" x14ac:dyDescent="0.45">
      <c r="C4512" s="15"/>
      <c r="L4512" s="9"/>
    </row>
    <row r="4513" spans="3:12" x14ac:dyDescent="0.45">
      <c r="C4513" s="15"/>
      <c r="L4513" s="9"/>
    </row>
    <row r="4514" spans="3:12" x14ac:dyDescent="0.45">
      <c r="C4514" s="15"/>
      <c r="L4514" s="9"/>
    </row>
    <row r="4515" spans="3:12" x14ac:dyDescent="0.45">
      <c r="C4515" s="15"/>
      <c r="L4515" s="9"/>
    </row>
    <row r="4516" spans="3:12" x14ac:dyDescent="0.45">
      <c r="C4516" s="15"/>
      <c r="L4516" s="9"/>
    </row>
    <row r="4517" spans="3:12" x14ac:dyDescent="0.45">
      <c r="C4517" s="15"/>
      <c r="L4517" s="9"/>
    </row>
    <row r="4518" spans="3:12" x14ac:dyDescent="0.45">
      <c r="C4518" s="15"/>
      <c r="L4518" s="9"/>
    </row>
    <row r="4519" spans="3:12" x14ac:dyDescent="0.45">
      <c r="C4519" s="15"/>
      <c r="L4519" s="9"/>
    </row>
    <row r="4520" spans="3:12" x14ac:dyDescent="0.45">
      <c r="C4520" s="15"/>
      <c r="L4520" s="9"/>
    </row>
    <row r="4521" spans="3:12" x14ac:dyDescent="0.45">
      <c r="C4521" s="15"/>
      <c r="L4521" s="9"/>
    </row>
    <row r="4522" spans="3:12" x14ac:dyDescent="0.45">
      <c r="C4522" s="15"/>
      <c r="L4522" s="9"/>
    </row>
    <row r="4523" spans="3:12" x14ac:dyDescent="0.45">
      <c r="C4523" s="15"/>
      <c r="L4523" s="9"/>
    </row>
    <row r="4524" spans="3:12" x14ac:dyDescent="0.45">
      <c r="C4524" s="15"/>
      <c r="L4524" s="9"/>
    </row>
    <row r="4525" spans="3:12" x14ac:dyDescent="0.45">
      <c r="C4525" s="15"/>
      <c r="L4525" s="9"/>
    </row>
    <row r="4526" spans="3:12" x14ac:dyDescent="0.45">
      <c r="C4526" s="15"/>
      <c r="L4526" s="9"/>
    </row>
    <row r="4527" spans="3:12" x14ac:dyDescent="0.45">
      <c r="C4527" s="15"/>
      <c r="L4527" s="9"/>
    </row>
    <row r="4528" spans="3:12" x14ac:dyDescent="0.45">
      <c r="C4528" s="15"/>
      <c r="L4528" s="9"/>
    </row>
    <row r="4529" spans="3:12" x14ac:dyDescent="0.45">
      <c r="C4529" s="15"/>
      <c r="L4529" s="9"/>
    </row>
    <row r="4530" spans="3:12" x14ac:dyDescent="0.45">
      <c r="C4530" s="15"/>
      <c r="L4530" s="9"/>
    </row>
    <row r="4531" spans="3:12" x14ac:dyDescent="0.45">
      <c r="C4531" s="15"/>
      <c r="L4531" s="9"/>
    </row>
    <row r="4532" spans="3:12" x14ac:dyDescent="0.45">
      <c r="C4532" s="15"/>
      <c r="L4532" s="9"/>
    </row>
    <row r="4533" spans="3:12" x14ac:dyDescent="0.45">
      <c r="C4533" s="15"/>
      <c r="L4533" s="9"/>
    </row>
    <row r="4534" spans="3:12" x14ac:dyDescent="0.45">
      <c r="C4534" s="15"/>
      <c r="L4534" s="9"/>
    </row>
    <row r="4535" spans="3:12" x14ac:dyDescent="0.45">
      <c r="C4535" s="15"/>
      <c r="L4535" s="9"/>
    </row>
    <row r="4536" spans="3:12" x14ac:dyDescent="0.45">
      <c r="C4536" s="15"/>
      <c r="L4536" s="9"/>
    </row>
    <row r="4537" spans="3:12" x14ac:dyDescent="0.45">
      <c r="C4537" s="15"/>
      <c r="L4537" s="9"/>
    </row>
    <row r="4538" spans="3:12" x14ac:dyDescent="0.45">
      <c r="C4538" s="15"/>
      <c r="L4538" s="9"/>
    </row>
    <row r="4539" spans="3:12" x14ac:dyDescent="0.45">
      <c r="C4539" s="15"/>
      <c r="L4539" s="9"/>
    </row>
    <row r="4540" spans="3:12" x14ac:dyDescent="0.45">
      <c r="C4540" s="15"/>
      <c r="L4540" s="9"/>
    </row>
    <row r="4541" spans="3:12" x14ac:dyDescent="0.45">
      <c r="C4541" s="15"/>
      <c r="L4541" s="9"/>
    </row>
    <row r="4542" spans="3:12" x14ac:dyDescent="0.45">
      <c r="C4542" s="15"/>
      <c r="L4542" s="9"/>
    </row>
    <row r="4543" spans="3:12" x14ac:dyDescent="0.45">
      <c r="C4543" s="15"/>
      <c r="L4543" s="9"/>
    </row>
    <row r="4544" spans="3:12" x14ac:dyDescent="0.45">
      <c r="C4544" s="15"/>
      <c r="L4544" s="9"/>
    </row>
    <row r="4545" spans="3:12" x14ac:dyDescent="0.45">
      <c r="C4545" s="15"/>
      <c r="L4545" s="9"/>
    </row>
    <row r="4546" spans="3:12" x14ac:dyDescent="0.45">
      <c r="C4546" s="15"/>
      <c r="L4546" s="9"/>
    </row>
    <row r="4547" spans="3:12" x14ac:dyDescent="0.45">
      <c r="C4547" s="15"/>
      <c r="L4547" s="9"/>
    </row>
    <row r="4548" spans="3:12" x14ac:dyDescent="0.45">
      <c r="C4548" s="15"/>
      <c r="L4548" s="9"/>
    </row>
    <row r="4549" spans="3:12" x14ac:dyDescent="0.45">
      <c r="C4549" s="15"/>
      <c r="L4549" s="9"/>
    </row>
    <row r="4550" spans="3:12" x14ac:dyDescent="0.45">
      <c r="C4550" s="15"/>
      <c r="L4550" s="9"/>
    </row>
    <row r="4551" spans="3:12" x14ac:dyDescent="0.45">
      <c r="C4551" s="15"/>
      <c r="L4551" s="9"/>
    </row>
    <row r="4552" spans="3:12" x14ac:dyDescent="0.45">
      <c r="C4552" s="15"/>
      <c r="L4552" s="9"/>
    </row>
    <row r="4553" spans="3:12" x14ac:dyDescent="0.45">
      <c r="C4553" s="15"/>
      <c r="L4553" s="9"/>
    </row>
    <row r="4554" spans="3:12" x14ac:dyDescent="0.45">
      <c r="C4554" s="15"/>
      <c r="L4554" s="9"/>
    </row>
    <row r="4555" spans="3:12" x14ac:dyDescent="0.45">
      <c r="C4555" s="15"/>
      <c r="L4555" s="9"/>
    </row>
    <row r="4556" spans="3:12" x14ac:dyDescent="0.45">
      <c r="C4556" s="15"/>
      <c r="L4556" s="9"/>
    </row>
    <row r="4557" spans="3:12" x14ac:dyDescent="0.45">
      <c r="C4557" s="15"/>
      <c r="L4557" s="9"/>
    </row>
    <row r="4558" spans="3:12" x14ac:dyDescent="0.45">
      <c r="C4558" s="15"/>
      <c r="L4558" s="9"/>
    </row>
    <row r="4559" spans="3:12" x14ac:dyDescent="0.45">
      <c r="C4559" s="15"/>
      <c r="L4559" s="9"/>
    </row>
    <row r="4560" spans="3:12" x14ac:dyDescent="0.45">
      <c r="C4560" s="15"/>
      <c r="L4560" s="9"/>
    </row>
    <row r="4561" spans="3:12" x14ac:dyDescent="0.45">
      <c r="C4561" s="15"/>
      <c r="L4561" s="9"/>
    </row>
    <row r="4562" spans="3:12" x14ac:dyDescent="0.45">
      <c r="C4562" s="15"/>
      <c r="L4562" s="9"/>
    </row>
    <row r="4563" spans="3:12" x14ac:dyDescent="0.45">
      <c r="C4563" s="15"/>
      <c r="L4563" s="9"/>
    </row>
    <row r="4564" spans="3:12" x14ac:dyDescent="0.45">
      <c r="C4564" s="15"/>
      <c r="L4564" s="9"/>
    </row>
    <row r="4565" spans="3:12" x14ac:dyDescent="0.45">
      <c r="C4565" s="15"/>
      <c r="L4565" s="9"/>
    </row>
    <row r="4566" spans="3:12" x14ac:dyDescent="0.45">
      <c r="C4566" s="15"/>
      <c r="L4566" s="9"/>
    </row>
    <row r="4567" spans="3:12" x14ac:dyDescent="0.45">
      <c r="C4567" s="15"/>
      <c r="L4567" s="9"/>
    </row>
    <row r="4568" spans="3:12" x14ac:dyDescent="0.45">
      <c r="C4568" s="15"/>
      <c r="L4568" s="9"/>
    </row>
    <row r="4569" spans="3:12" x14ac:dyDescent="0.45">
      <c r="C4569" s="15"/>
      <c r="L4569" s="9"/>
    </row>
    <row r="4570" spans="3:12" x14ac:dyDescent="0.45">
      <c r="C4570" s="15"/>
      <c r="L4570" s="9"/>
    </row>
    <row r="4571" spans="3:12" x14ac:dyDescent="0.45">
      <c r="C4571" s="15"/>
      <c r="L4571" s="9"/>
    </row>
    <row r="4572" spans="3:12" x14ac:dyDescent="0.45">
      <c r="C4572" s="15"/>
      <c r="L4572" s="9"/>
    </row>
    <row r="4573" spans="3:12" x14ac:dyDescent="0.45">
      <c r="C4573" s="15"/>
      <c r="L4573" s="9"/>
    </row>
    <row r="4574" spans="3:12" x14ac:dyDescent="0.45">
      <c r="C4574" s="15"/>
      <c r="L4574" s="9"/>
    </row>
    <row r="4575" spans="3:12" x14ac:dyDescent="0.45">
      <c r="C4575" s="15"/>
      <c r="L4575" s="9"/>
    </row>
    <row r="4576" spans="3:12" x14ac:dyDescent="0.45">
      <c r="C4576" s="15"/>
      <c r="L4576" s="9"/>
    </row>
    <row r="4577" spans="3:12" x14ac:dyDescent="0.45">
      <c r="C4577" s="15"/>
      <c r="L4577" s="9"/>
    </row>
    <row r="4578" spans="3:12" x14ac:dyDescent="0.45">
      <c r="C4578" s="15"/>
      <c r="L4578" s="9"/>
    </row>
    <row r="4579" spans="3:12" x14ac:dyDescent="0.45">
      <c r="C4579" s="15"/>
      <c r="L4579" s="9"/>
    </row>
    <row r="4580" spans="3:12" x14ac:dyDescent="0.45">
      <c r="C4580" s="15"/>
      <c r="L4580" s="9"/>
    </row>
    <row r="4581" spans="3:12" x14ac:dyDescent="0.45">
      <c r="C4581" s="15"/>
      <c r="L4581" s="9"/>
    </row>
    <row r="4582" spans="3:12" x14ac:dyDescent="0.45">
      <c r="C4582" s="15"/>
      <c r="L4582" s="9"/>
    </row>
    <row r="4583" spans="3:12" x14ac:dyDescent="0.45">
      <c r="C4583" s="15"/>
      <c r="L4583" s="9"/>
    </row>
    <row r="4584" spans="3:12" x14ac:dyDescent="0.45">
      <c r="C4584" s="15"/>
      <c r="L4584" s="9"/>
    </row>
    <row r="4585" spans="3:12" x14ac:dyDescent="0.45">
      <c r="C4585" s="15"/>
      <c r="L4585" s="9"/>
    </row>
    <row r="4586" spans="3:12" x14ac:dyDescent="0.45">
      <c r="C4586" s="15"/>
      <c r="L4586" s="9"/>
    </row>
    <row r="4587" spans="3:12" x14ac:dyDescent="0.45">
      <c r="C4587" s="15"/>
      <c r="L4587" s="9"/>
    </row>
    <row r="4588" spans="3:12" x14ac:dyDescent="0.45">
      <c r="C4588" s="15"/>
      <c r="L4588" s="9"/>
    </row>
    <row r="4589" spans="3:12" x14ac:dyDescent="0.45">
      <c r="C4589" s="15"/>
      <c r="L4589" s="9"/>
    </row>
    <row r="4590" spans="3:12" x14ac:dyDescent="0.45">
      <c r="C4590" s="15"/>
      <c r="L4590" s="9"/>
    </row>
    <row r="4591" spans="3:12" x14ac:dyDescent="0.45">
      <c r="C4591" s="15"/>
      <c r="L4591" s="9"/>
    </row>
    <row r="4592" spans="3:12" x14ac:dyDescent="0.45">
      <c r="C4592" s="15"/>
      <c r="L4592" s="9"/>
    </row>
    <row r="4593" spans="3:12" x14ac:dyDescent="0.45">
      <c r="C4593" s="15"/>
      <c r="L4593" s="9"/>
    </row>
    <row r="4594" spans="3:12" x14ac:dyDescent="0.45">
      <c r="C4594" s="15"/>
      <c r="L4594" s="9"/>
    </row>
    <row r="4595" spans="3:12" x14ac:dyDescent="0.45">
      <c r="C4595" s="15"/>
      <c r="L4595" s="9"/>
    </row>
    <row r="4596" spans="3:12" x14ac:dyDescent="0.45">
      <c r="C4596" s="15"/>
      <c r="L4596" s="9"/>
    </row>
    <row r="4597" spans="3:12" x14ac:dyDescent="0.45">
      <c r="C4597" s="15"/>
      <c r="L4597" s="9"/>
    </row>
    <row r="4598" spans="3:12" x14ac:dyDescent="0.45">
      <c r="C4598" s="15"/>
      <c r="L4598" s="9"/>
    </row>
    <row r="4599" spans="3:12" x14ac:dyDescent="0.45">
      <c r="C4599" s="15"/>
      <c r="L4599" s="9"/>
    </row>
    <row r="4600" spans="3:12" x14ac:dyDescent="0.45">
      <c r="C4600" s="15"/>
      <c r="L4600" s="9"/>
    </row>
    <row r="4601" spans="3:12" x14ac:dyDescent="0.45">
      <c r="C4601" s="15"/>
      <c r="L4601" s="9"/>
    </row>
    <row r="4602" spans="3:12" x14ac:dyDescent="0.45">
      <c r="C4602" s="15"/>
      <c r="L4602" s="9"/>
    </row>
    <row r="4603" spans="3:12" x14ac:dyDescent="0.45">
      <c r="C4603" s="15"/>
      <c r="L4603" s="9"/>
    </row>
    <row r="4604" spans="3:12" x14ac:dyDescent="0.45">
      <c r="C4604" s="15"/>
      <c r="L4604" s="9"/>
    </row>
    <row r="4605" spans="3:12" x14ac:dyDescent="0.45">
      <c r="C4605" s="15"/>
      <c r="L4605" s="9"/>
    </row>
    <row r="4606" spans="3:12" x14ac:dyDescent="0.45">
      <c r="C4606" s="15"/>
      <c r="L4606" s="9"/>
    </row>
    <row r="4607" spans="3:12" x14ac:dyDescent="0.45">
      <c r="C4607" s="15"/>
      <c r="L4607" s="9"/>
    </row>
    <row r="4608" spans="3:12" x14ac:dyDescent="0.45">
      <c r="C4608" s="15"/>
      <c r="L4608" s="9"/>
    </row>
    <row r="4609" spans="3:12" x14ac:dyDescent="0.45">
      <c r="C4609" s="15"/>
      <c r="L4609" s="9"/>
    </row>
    <row r="4610" spans="3:12" x14ac:dyDescent="0.45">
      <c r="C4610" s="15"/>
      <c r="L4610" s="9"/>
    </row>
    <row r="4611" spans="3:12" x14ac:dyDescent="0.45">
      <c r="C4611" s="15"/>
      <c r="L4611" s="9"/>
    </row>
    <row r="4612" spans="3:12" x14ac:dyDescent="0.45">
      <c r="C4612" s="15"/>
      <c r="L4612" s="9"/>
    </row>
    <row r="4613" spans="3:12" x14ac:dyDescent="0.45">
      <c r="C4613" s="15"/>
      <c r="L4613" s="9"/>
    </row>
    <row r="4614" spans="3:12" x14ac:dyDescent="0.45">
      <c r="C4614" s="15"/>
      <c r="L4614" s="9"/>
    </row>
    <row r="4615" spans="3:12" x14ac:dyDescent="0.45">
      <c r="C4615" s="15"/>
      <c r="L4615" s="9"/>
    </row>
    <row r="4616" spans="3:12" x14ac:dyDescent="0.45">
      <c r="C4616" s="15"/>
      <c r="L4616" s="9"/>
    </row>
    <row r="4617" spans="3:12" x14ac:dyDescent="0.45">
      <c r="C4617" s="15"/>
      <c r="L4617" s="9"/>
    </row>
    <row r="4618" spans="3:12" x14ac:dyDescent="0.45">
      <c r="C4618" s="15"/>
      <c r="L4618" s="9"/>
    </row>
    <row r="4619" spans="3:12" x14ac:dyDescent="0.45">
      <c r="C4619" s="15"/>
      <c r="L4619" s="9"/>
    </row>
    <row r="4620" spans="3:12" x14ac:dyDescent="0.45">
      <c r="C4620" s="15"/>
      <c r="L4620" s="9"/>
    </row>
    <row r="4621" spans="3:12" x14ac:dyDescent="0.45">
      <c r="C4621" s="15"/>
      <c r="L4621" s="9"/>
    </row>
    <row r="4622" spans="3:12" x14ac:dyDescent="0.45">
      <c r="C4622" s="15"/>
      <c r="L4622" s="9"/>
    </row>
    <row r="4623" spans="3:12" x14ac:dyDescent="0.45">
      <c r="C4623" s="15"/>
      <c r="L4623" s="9"/>
    </row>
    <row r="4624" spans="3:12" x14ac:dyDescent="0.45">
      <c r="C4624" s="15"/>
      <c r="L4624" s="9"/>
    </row>
    <row r="4625" spans="3:12" x14ac:dyDescent="0.45">
      <c r="C4625" s="15"/>
      <c r="L4625" s="9"/>
    </row>
    <row r="4626" spans="3:12" x14ac:dyDescent="0.45">
      <c r="C4626" s="15"/>
      <c r="L4626" s="9"/>
    </row>
    <row r="4627" spans="3:12" x14ac:dyDescent="0.45">
      <c r="C4627" s="15"/>
      <c r="L4627" s="9"/>
    </row>
    <row r="4628" spans="3:12" x14ac:dyDescent="0.45">
      <c r="C4628" s="15"/>
      <c r="L4628" s="9"/>
    </row>
    <row r="4629" spans="3:12" x14ac:dyDescent="0.45">
      <c r="C4629" s="15"/>
      <c r="L4629" s="9"/>
    </row>
    <row r="4630" spans="3:12" x14ac:dyDescent="0.45">
      <c r="C4630" s="15"/>
      <c r="L4630" s="9"/>
    </row>
    <row r="4631" spans="3:12" x14ac:dyDescent="0.45">
      <c r="C4631" s="15"/>
      <c r="L4631" s="9"/>
    </row>
    <row r="4632" spans="3:12" x14ac:dyDescent="0.45">
      <c r="C4632" s="15"/>
      <c r="L4632" s="9"/>
    </row>
    <row r="4633" spans="3:12" x14ac:dyDescent="0.45">
      <c r="C4633" s="15"/>
      <c r="L4633" s="9"/>
    </row>
    <row r="4634" spans="3:12" x14ac:dyDescent="0.45">
      <c r="C4634" s="15"/>
      <c r="L4634" s="9"/>
    </row>
    <row r="4635" spans="3:12" x14ac:dyDescent="0.45">
      <c r="C4635" s="15"/>
      <c r="L4635" s="9"/>
    </row>
    <row r="4636" spans="3:12" x14ac:dyDescent="0.45">
      <c r="C4636" s="15"/>
      <c r="L4636" s="9"/>
    </row>
    <row r="4637" spans="3:12" x14ac:dyDescent="0.45">
      <c r="C4637" s="15"/>
      <c r="L4637" s="9"/>
    </row>
    <row r="4638" spans="3:12" x14ac:dyDescent="0.45">
      <c r="C4638" s="15"/>
      <c r="L4638" s="9"/>
    </row>
    <row r="4639" spans="3:12" x14ac:dyDescent="0.45">
      <c r="C4639" s="15"/>
      <c r="L4639" s="9"/>
    </row>
    <row r="4640" spans="3:12" x14ac:dyDescent="0.45">
      <c r="C4640" s="15"/>
      <c r="L4640" s="9"/>
    </row>
    <row r="4641" spans="3:12" x14ac:dyDescent="0.45">
      <c r="C4641" s="15"/>
      <c r="L4641" s="9"/>
    </row>
    <row r="4642" spans="3:12" x14ac:dyDescent="0.45">
      <c r="C4642" s="15"/>
      <c r="L4642" s="9"/>
    </row>
    <row r="4643" spans="3:12" x14ac:dyDescent="0.45">
      <c r="C4643" s="15"/>
      <c r="L4643" s="9"/>
    </row>
    <row r="4644" spans="3:12" x14ac:dyDescent="0.45">
      <c r="C4644" s="15"/>
      <c r="L4644" s="9"/>
    </row>
    <row r="4645" spans="3:12" x14ac:dyDescent="0.45">
      <c r="C4645" s="15"/>
      <c r="L4645" s="9"/>
    </row>
    <row r="4646" spans="3:12" x14ac:dyDescent="0.45">
      <c r="C4646" s="15"/>
      <c r="L4646" s="9"/>
    </row>
    <row r="4647" spans="3:12" x14ac:dyDescent="0.45">
      <c r="C4647" s="15"/>
      <c r="L4647" s="9"/>
    </row>
    <row r="4648" spans="3:12" x14ac:dyDescent="0.45">
      <c r="C4648" s="15"/>
      <c r="L4648" s="9"/>
    </row>
    <row r="4649" spans="3:12" x14ac:dyDescent="0.45">
      <c r="C4649" s="15"/>
      <c r="L4649" s="9"/>
    </row>
    <row r="4650" spans="3:12" x14ac:dyDescent="0.45">
      <c r="C4650" s="15"/>
      <c r="L4650" s="9"/>
    </row>
    <row r="4651" spans="3:12" x14ac:dyDescent="0.45">
      <c r="C4651" s="15"/>
      <c r="L4651" s="9"/>
    </row>
    <row r="4652" spans="3:12" x14ac:dyDescent="0.45">
      <c r="C4652" s="15"/>
      <c r="L4652" s="9"/>
    </row>
    <row r="4653" spans="3:12" x14ac:dyDescent="0.45">
      <c r="C4653" s="15"/>
      <c r="L4653" s="9"/>
    </row>
    <row r="4654" spans="3:12" x14ac:dyDescent="0.45">
      <c r="C4654" s="15"/>
      <c r="L4654" s="9"/>
    </row>
    <row r="4655" spans="3:12" x14ac:dyDescent="0.45">
      <c r="C4655" s="15"/>
      <c r="L4655" s="9"/>
    </row>
    <row r="4656" spans="3:12" x14ac:dyDescent="0.45">
      <c r="C4656" s="15"/>
      <c r="L4656" s="9"/>
    </row>
    <row r="4657" spans="3:12" x14ac:dyDescent="0.45">
      <c r="C4657" s="15"/>
      <c r="L4657" s="9"/>
    </row>
    <row r="4658" spans="3:12" x14ac:dyDescent="0.45">
      <c r="C4658" s="15"/>
      <c r="L4658" s="9"/>
    </row>
    <row r="4659" spans="3:12" x14ac:dyDescent="0.45">
      <c r="C4659" s="15"/>
      <c r="L4659" s="9"/>
    </row>
    <row r="4660" spans="3:12" x14ac:dyDescent="0.45">
      <c r="C4660" s="15"/>
      <c r="L4660" s="9"/>
    </row>
    <row r="4661" spans="3:12" x14ac:dyDescent="0.45">
      <c r="C4661" s="15"/>
      <c r="L4661" s="9"/>
    </row>
    <row r="4662" spans="3:12" x14ac:dyDescent="0.45">
      <c r="C4662" s="15"/>
      <c r="L4662" s="9"/>
    </row>
    <row r="4663" spans="3:12" x14ac:dyDescent="0.45">
      <c r="C4663" s="15"/>
      <c r="L4663" s="9"/>
    </row>
    <row r="4664" spans="3:12" x14ac:dyDescent="0.45">
      <c r="C4664" s="15"/>
      <c r="L4664" s="9"/>
    </row>
    <row r="4665" spans="3:12" x14ac:dyDescent="0.45">
      <c r="C4665" s="15"/>
      <c r="L4665" s="9"/>
    </row>
    <row r="4666" spans="3:12" x14ac:dyDescent="0.45">
      <c r="C4666" s="15"/>
      <c r="L4666" s="9"/>
    </row>
    <row r="4667" spans="3:12" x14ac:dyDescent="0.45">
      <c r="C4667" s="15"/>
      <c r="L4667" s="9"/>
    </row>
    <row r="4668" spans="3:12" x14ac:dyDescent="0.45">
      <c r="C4668" s="15"/>
      <c r="L4668" s="9"/>
    </row>
    <row r="4669" spans="3:12" x14ac:dyDescent="0.45">
      <c r="C4669" s="15"/>
      <c r="L4669" s="9"/>
    </row>
    <row r="4670" spans="3:12" x14ac:dyDescent="0.45">
      <c r="C4670" s="15"/>
      <c r="L4670" s="9"/>
    </row>
    <row r="4671" spans="3:12" x14ac:dyDescent="0.45">
      <c r="C4671" s="15"/>
      <c r="L4671" s="9"/>
    </row>
    <row r="4672" spans="3:12" x14ac:dyDescent="0.45">
      <c r="C4672" s="15"/>
      <c r="L4672" s="9"/>
    </row>
    <row r="4673" spans="3:12" x14ac:dyDescent="0.45">
      <c r="C4673" s="15"/>
      <c r="L4673" s="9"/>
    </row>
    <row r="4674" spans="3:12" x14ac:dyDescent="0.45">
      <c r="C4674" s="15"/>
      <c r="L4674" s="9"/>
    </row>
    <row r="4675" spans="3:12" x14ac:dyDescent="0.45">
      <c r="C4675" s="15"/>
      <c r="L4675" s="9"/>
    </row>
    <row r="4676" spans="3:12" x14ac:dyDescent="0.45">
      <c r="C4676" s="15"/>
      <c r="L4676" s="9"/>
    </row>
    <row r="4677" spans="3:12" x14ac:dyDescent="0.45">
      <c r="C4677" s="15"/>
      <c r="L4677" s="9"/>
    </row>
    <row r="4678" spans="3:12" x14ac:dyDescent="0.45">
      <c r="C4678" s="15"/>
      <c r="L4678" s="9"/>
    </row>
    <row r="4679" spans="3:12" x14ac:dyDescent="0.45">
      <c r="C4679" s="15"/>
      <c r="L4679" s="9"/>
    </row>
    <row r="4680" spans="3:12" x14ac:dyDescent="0.45">
      <c r="C4680" s="15"/>
      <c r="L4680" s="9"/>
    </row>
    <row r="4681" spans="3:12" x14ac:dyDescent="0.45">
      <c r="C4681" s="15"/>
      <c r="L4681" s="9"/>
    </row>
    <row r="4682" spans="3:12" x14ac:dyDescent="0.45">
      <c r="C4682" s="15"/>
      <c r="L4682" s="9"/>
    </row>
    <row r="4683" spans="3:12" x14ac:dyDescent="0.45">
      <c r="C4683" s="15"/>
      <c r="L4683" s="9"/>
    </row>
    <row r="4684" spans="3:12" x14ac:dyDescent="0.45">
      <c r="C4684" s="15"/>
      <c r="L4684" s="9"/>
    </row>
    <row r="4685" spans="3:12" x14ac:dyDescent="0.45">
      <c r="C4685" s="15"/>
      <c r="L4685" s="9"/>
    </row>
    <row r="4686" spans="3:12" x14ac:dyDescent="0.45">
      <c r="C4686" s="15"/>
      <c r="L4686" s="9"/>
    </row>
    <row r="4687" spans="3:12" x14ac:dyDescent="0.45">
      <c r="C4687" s="15"/>
      <c r="L4687" s="9"/>
    </row>
    <row r="4688" spans="3:12" x14ac:dyDescent="0.45">
      <c r="C4688" s="15"/>
      <c r="L4688" s="9"/>
    </row>
    <row r="4689" spans="3:12" x14ac:dyDescent="0.45">
      <c r="C4689" s="15"/>
      <c r="L4689" s="9"/>
    </row>
    <row r="4690" spans="3:12" x14ac:dyDescent="0.45">
      <c r="C4690" s="15"/>
      <c r="L4690" s="9"/>
    </row>
    <row r="4691" spans="3:12" x14ac:dyDescent="0.45">
      <c r="C4691" s="15"/>
      <c r="L4691" s="9"/>
    </row>
    <row r="4692" spans="3:12" x14ac:dyDescent="0.45">
      <c r="C4692" s="15"/>
      <c r="L4692" s="9"/>
    </row>
    <row r="4693" spans="3:12" x14ac:dyDescent="0.45">
      <c r="C4693" s="15"/>
      <c r="L4693" s="9"/>
    </row>
    <row r="4694" spans="3:12" x14ac:dyDescent="0.45">
      <c r="C4694" s="15"/>
      <c r="L4694" s="9"/>
    </row>
    <row r="4695" spans="3:12" x14ac:dyDescent="0.45">
      <c r="C4695" s="15"/>
      <c r="L4695" s="9"/>
    </row>
    <row r="4696" spans="3:12" x14ac:dyDescent="0.45">
      <c r="C4696" s="15"/>
      <c r="L4696" s="9"/>
    </row>
    <row r="4697" spans="3:12" x14ac:dyDescent="0.45">
      <c r="C4697" s="15"/>
      <c r="L4697" s="9"/>
    </row>
    <row r="4698" spans="3:12" x14ac:dyDescent="0.45">
      <c r="C4698" s="15"/>
      <c r="L4698" s="9"/>
    </row>
    <row r="4699" spans="3:12" x14ac:dyDescent="0.45">
      <c r="C4699" s="15"/>
      <c r="L4699" s="9"/>
    </row>
    <row r="4700" spans="3:12" x14ac:dyDescent="0.45">
      <c r="C4700" s="15"/>
      <c r="L4700" s="9"/>
    </row>
    <row r="4701" spans="3:12" x14ac:dyDescent="0.45">
      <c r="C4701" s="15"/>
      <c r="L4701" s="9"/>
    </row>
    <row r="4702" spans="3:12" x14ac:dyDescent="0.45">
      <c r="C4702" s="15"/>
      <c r="L4702" s="9"/>
    </row>
    <row r="4703" spans="3:12" x14ac:dyDescent="0.45">
      <c r="C4703" s="15"/>
      <c r="L4703" s="9"/>
    </row>
    <row r="4704" spans="3:12" x14ac:dyDescent="0.45">
      <c r="C4704" s="15"/>
      <c r="L4704" s="9"/>
    </row>
    <row r="4705" spans="3:12" x14ac:dyDescent="0.45">
      <c r="C4705" s="15"/>
      <c r="L4705" s="9"/>
    </row>
    <row r="4706" spans="3:12" x14ac:dyDescent="0.45">
      <c r="C4706" s="15"/>
      <c r="L4706" s="9"/>
    </row>
    <row r="4707" spans="3:12" x14ac:dyDescent="0.45">
      <c r="C4707" s="15"/>
      <c r="L4707" s="9"/>
    </row>
    <row r="4708" spans="3:12" x14ac:dyDescent="0.45">
      <c r="C4708" s="15"/>
      <c r="L4708" s="9"/>
    </row>
    <row r="4709" spans="3:12" x14ac:dyDescent="0.45">
      <c r="C4709" s="15"/>
      <c r="L4709" s="9"/>
    </row>
    <row r="4710" spans="3:12" x14ac:dyDescent="0.45">
      <c r="C4710" s="15"/>
      <c r="L4710" s="9"/>
    </row>
    <row r="4711" spans="3:12" x14ac:dyDescent="0.45">
      <c r="C4711" s="15"/>
      <c r="L4711" s="9"/>
    </row>
    <row r="4712" spans="3:12" x14ac:dyDescent="0.45">
      <c r="C4712" s="15"/>
      <c r="L4712" s="9"/>
    </row>
    <row r="4713" spans="3:12" x14ac:dyDescent="0.45">
      <c r="C4713" s="15"/>
      <c r="L4713" s="9"/>
    </row>
    <row r="4714" spans="3:12" x14ac:dyDescent="0.45">
      <c r="C4714" s="15"/>
      <c r="L4714" s="9"/>
    </row>
    <row r="4715" spans="3:12" x14ac:dyDescent="0.45">
      <c r="C4715" s="15"/>
      <c r="L4715" s="9"/>
    </row>
    <row r="4716" spans="3:12" x14ac:dyDescent="0.45">
      <c r="C4716" s="15"/>
      <c r="L4716" s="9"/>
    </row>
    <row r="4717" spans="3:12" x14ac:dyDescent="0.45">
      <c r="C4717" s="15"/>
      <c r="L4717" s="9"/>
    </row>
    <row r="4718" spans="3:12" x14ac:dyDescent="0.45">
      <c r="C4718" s="15"/>
      <c r="L4718" s="9"/>
    </row>
    <row r="4719" spans="3:12" x14ac:dyDescent="0.45">
      <c r="C4719" s="15"/>
      <c r="L4719" s="9"/>
    </row>
    <row r="4720" spans="3:12" x14ac:dyDescent="0.45">
      <c r="C4720" s="15"/>
      <c r="L4720" s="9"/>
    </row>
    <row r="4721" spans="3:12" x14ac:dyDescent="0.45">
      <c r="C4721" s="15"/>
      <c r="L4721" s="9"/>
    </row>
    <row r="4722" spans="3:12" x14ac:dyDescent="0.45">
      <c r="C4722" s="15"/>
      <c r="L4722" s="9"/>
    </row>
    <row r="4723" spans="3:12" x14ac:dyDescent="0.45">
      <c r="C4723" s="15"/>
      <c r="L4723" s="9"/>
    </row>
    <row r="4724" spans="3:12" x14ac:dyDescent="0.45">
      <c r="C4724" s="15"/>
      <c r="L4724" s="9"/>
    </row>
    <row r="4725" spans="3:12" x14ac:dyDescent="0.45">
      <c r="C4725" s="15"/>
      <c r="L4725" s="9"/>
    </row>
    <row r="4726" spans="3:12" x14ac:dyDescent="0.45">
      <c r="C4726" s="15"/>
      <c r="L4726" s="9"/>
    </row>
    <row r="4727" spans="3:12" x14ac:dyDescent="0.45">
      <c r="C4727" s="15"/>
      <c r="L4727" s="9"/>
    </row>
    <row r="4728" spans="3:12" x14ac:dyDescent="0.45">
      <c r="C4728" s="15"/>
      <c r="L4728" s="9"/>
    </row>
    <row r="4729" spans="3:12" x14ac:dyDescent="0.45">
      <c r="C4729" s="15"/>
      <c r="L4729" s="9"/>
    </row>
    <row r="4730" spans="3:12" x14ac:dyDescent="0.45">
      <c r="C4730" s="15"/>
      <c r="L4730" s="9"/>
    </row>
    <row r="4731" spans="3:12" x14ac:dyDescent="0.45">
      <c r="C4731" s="15"/>
      <c r="L4731" s="9"/>
    </row>
    <row r="4732" spans="3:12" x14ac:dyDescent="0.45">
      <c r="C4732" s="15"/>
      <c r="L4732" s="9"/>
    </row>
    <row r="4733" spans="3:12" x14ac:dyDescent="0.45">
      <c r="C4733" s="15"/>
      <c r="L4733" s="9"/>
    </row>
    <row r="4734" spans="3:12" x14ac:dyDescent="0.45">
      <c r="C4734" s="15"/>
      <c r="L4734" s="9"/>
    </row>
    <row r="4735" spans="3:12" x14ac:dyDescent="0.45">
      <c r="C4735" s="15"/>
      <c r="L4735" s="9"/>
    </row>
    <row r="4736" spans="3:12" x14ac:dyDescent="0.45">
      <c r="C4736" s="15"/>
      <c r="L4736" s="9"/>
    </row>
    <row r="4737" spans="3:12" x14ac:dyDescent="0.45">
      <c r="C4737" s="15"/>
      <c r="L4737" s="9"/>
    </row>
    <row r="4738" spans="3:12" x14ac:dyDescent="0.45">
      <c r="C4738" s="15"/>
      <c r="L4738" s="9"/>
    </row>
    <row r="4739" spans="3:12" x14ac:dyDescent="0.45">
      <c r="C4739" s="15"/>
      <c r="L4739" s="9"/>
    </row>
    <row r="4740" spans="3:12" x14ac:dyDescent="0.45">
      <c r="C4740" s="15"/>
      <c r="L4740" s="9"/>
    </row>
    <row r="4741" spans="3:12" x14ac:dyDescent="0.45">
      <c r="C4741" s="15"/>
      <c r="L4741" s="9"/>
    </row>
    <row r="4742" spans="3:12" x14ac:dyDescent="0.45">
      <c r="C4742" s="15"/>
      <c r="L4742" s="9"/>
    </row>
    <row r="4743" spans="3:12" x14ac:dyDescent="0.45">
      <c r="C4743" s="15"/>
      <c r="L4743" s="9"/>
    </row>
    <row r="4744" spans="3:12" x14ac:dyDescent="0.45">
      <c r="C4744" s="15"/>
      <c r="L4744" s="9"/>
    </row>
    <row r="4745" spans="3:12" x14ac:dyDescent="0.45">
      <c r="C4745" s="15"/>
      <c r="L4745" s="9"/>
    </row>
    <row r="4746" spans="3:12" x14ac:dyDescent="0.45">
      <c r="C4746" s="15"/>
      <c r="L4746" s="9"/>
    </row>
    <row r="4747" spans="3:12" x14ac:dyDescent="0.45">
      <c r="C4747" s="15"/>
      <c r="L4747" s="9"/>
    </row>
    <row r="4748" spans="3:12" x14ac:dyDescent="0.45">
      <c r="C4748" s="15"/>
      <c r="L4748" s="9"/>
    </row>
    <row r="4749" spans="3:12" x14ac:dyDescent="0.45">
      <c r="C4749" s="15"/>
      <c r="L4749" s="9"/>
    </row>
    <row r="4750" spans="3:12" x14ac:dyDescent="0.45">
      <c r="C4750" s="15"/>
      <c r="L4750" s="9"/>
    </row>
    <row r="4751" spans="3:12" x14ac:dyDescent="0.45">
      <c r="C4751" s="15"/>
      <c r="L4751" s="9"/>
    </row>
    <row r="4752" spans="3:12" x14ac:dyDescent="0.45">
      <c r="C4752" s="15"/>
      <c r="L4752" s="9"/>
    </row>
    <row r="4753" spans="3:12" x14ac:dyDescent="0.45">
      <c r="C4753" s="15"/>
      <c r="L4753" s="9"/>
    </row>
    <row r="4754" spans="3:12" x14ac:dyDescent="0.45">
      <c r="C4754" s="15"/>
      <c r="L4754" s="9"/>
    </row>
    <row r="4755" spans="3:12" x14ac:dyDescent="0.45">
      <c r="C4755" s="15"/>
      <c r="L4755" s="9"/>
    </row>
    <row r="4756" spans="3:12" x14ac:dyDescent="0.45">
      <c r="C4756" s="15"/>
      <c r="L4756" s="9"/>
    </row>
    <row r="4757" spans="3:12" x14ac:dyDescent="0.45">
      <c r="C4757" s="15"/>
      <c r="L4757" s="9"/>
    </row>
    <row r="4758" spans="3:12" x14ac:dyDescent="0.45">
      <c r="C4758" s="15"/>
      <c r="L4758" s="9"/>
    </row>
    <row r="4759" spans="3:12" x14ac:dyDescent="0.45">
      <c r="C4759" s="15"/>
      <c r="L4759" s="9"/>
    </row>
    <row r="4760" spans="3:12" x14ac:dyDescent="0.45">
      <c r="C4760" s="15"/>
      <c r="L4760" s="9"/>
    </row>
    <row r="4761" spans="3:12" x14ac:dyDescent="0.45">
      <c r="C4761" s="15"/>
      <c r="L4761" s="9"/>
    </row>
    <row r="4762" spans="3:12" x14ac:dyDescent="0.45">
      <c r="C4762" s="15"/>
      <c r="L4762" s="9"/>
    </row>
    <row r="4763" spans="3:12" x14ac:dyDescent="0.45">
      <c r="C4763" s="15"/>
      <c r="L4763" s="9"/>
    </row>
    <row r="4764" spans="3:12" x14ac:dyDescent="0.45">
      <c r="C4764" s="15"/>
      <c r="L4764" s="9"/>
    </row>
    <row r="4765" spans="3:12" x14ac:dyDescent="0.45">
      <c r="C4765" s="15"/>
      <c r="L4765" s="9"/>
    </row>
    <row r="4766" spans="3:12" x14ac:dyDescent="0.45">
      <c r="C4766" s="15"/>
      <c r="L4766" s="9"/>
    </row>
    <row r="4767" spans="3:12" x14ac:dyDescent="0.45">
      <c r="C4767" s="15"/>
      <c r="L4767" s="9"/>
    </row>
    <row r="4768" spans="3:12" x14ac:dyDescent="0.45">
      <c r="C4768" s="15"/>
      <c r="L4768" s="9"/>
    </row>
    <row r="4769" spans="3:12" x14ac:dyDescent="0.45">
      <c r="C4769" s="15"/>
      <c r="L4769" s="9"/>
    </row>
    <row r="4770" spans="3:12" x14ac:dyDescent="0.45">
      <c r="C4770" s="15"/>
      <c r="L4770" s="9"/>
    </row>
    <row r="4771" spans="3:12" x14ac:dyDescent="0.45">
      <c r="C4771" s="15"/>
      <c r="L4771" s="9"/>
    </row>
    <row r="4772" spans="3:12" x14ac:dyDescent="0.45">
      <c r="C4772" s="15"/>
      <c r="L4772" s="9"/>
    </row>
    <row r="4773" spans="3:12" x14ac:dyDescent="0.45">
      <c r="C4773" s="15"/>
      <c r="L4773" s="9"/>
    </row>
    <row r="4774" spans="3:12" x14ac:dyDescent="0.45">
      <c r="C4774" s="15"/>
      <c r="L4774" s="9"/>
    </row>
    <row r="4775" spans="3:12" x14ac:dyDescent="0.45">
      <c r="C4775" s="15"/>
      <c r="L4775" s="9"/>
    </row>
    <row r="4776" spans="3:12" x14ac:dyDescent="0.45">
      <c r="C4776" s="15"/>
      <c r="L4776" s="9"/>
    </row>
    <row r="4777" spans="3:12" x14ac:dyDescent="0.45">
      <c r="C4777" s="15"/>
      <c r="L4777" s="9"/>
    </row>
    <row r="4778" spans="3:12" x14ac:dyDescent="0.45">
      <c r="C4778" s="15"/>
      <c r="L4778" s="9"/>
    </row>
    <row r="4779" spans="3:12" x14ac:dyDescent="0.45">
      <c r="C4779" s="15"/>
      <c r="L4779" s="9"/>
    </row>
    <row r="4780" spans="3:12" x14ac:dyDescent="0.45">
      <c r="C4780" s="15"/>
      <c r="L4780" s="9"/>
    </row>
    <row r="4781" spans="3:12" x14ac:dyDescent="0.45">
      <c r="C4781" s="15"/>
      <c r="L4781" s="9"/>
    </row>
    <row r="4782" spans="3:12" x14ac:dyDescent="0.45">
      <c r="C4782" s="15"/>
      <c r="L4782" s="9"/>
    </row>
    <row r="4783" spans="3:12" x14ac:dyDescent="0.45">
      <c r="C4783" s="15"/>
      <c r="L4783" s="9"/>
    </row>
    <row r="4784" spans="3:12" x14ac:dyDescent="0.45">
      <c r="C4784" s="15"/>
      <c r="L4784" s="9"/>
    </row>
    <row r="4785" spans="3:12" x14ac:dyDescent="0.45">
      <c r="C4785" s="15"/>
      <c r="L4785" s="9"/>
    </row>
    <row r="4786" spans="3:12" x14ac:dyDescent="0.45">
      <c r="C4786" s="15"/>
      <c r="L4786" s="9"/>
    </row>
    <row r="4787" spans="3:12" x14ac:dyDescent="0.45">
      <c r="C4787" s="15"/>
      <c r="L4787" s="9"/>
    </row>
    <row r="4788" spans="3:12" x14ac:dyDescent="0.45">
      <c r="C4788" s="15"/>
      <c r="L4788" s="9"/>
    </row>
    <row r="4789" spans="3:12" x14ac:dyDescent="0.45">
      <c r="C4789" s="15"/>
      <c r="L4789" s="9"/>
    </row>
    <row r="4790" spans="3:12" x14ac:dyDescent="0.45">
      <c r="C4790" s="15"/>
      <c r="L4790" s="9"/>
    </row>
    <row r="4791" spans="3:12" x14ac:dyDescent="0.45">
      <c r="C4791" s="15"/>
      <c r="L4791" s="9"/>
    </row>
    <row r="4792" spans="3:12" x14ac:dyDescent="0.45">
      <c r="C4792" s="15"/>
      <c r="L4792" s="9"/>
    </row>
    <row r="4793" spans="3:12" x14ac:dyDescent="0.45">
      <c r="C4793" s="15"/>
      <c r="L4793" s="9"/>
    </row>
    <row r="4794" spans="3:12" x14ac:dyDescent="0.45">
      <c r="C4794" s="15"/>
      <c r="L4794" s="9"/>
    </row>
    <row r="4795" spans="3:12" x14ac:dyDescent="0.45">
      <c r="C4795" s="15"/>
      <c r="L4795" s="9"/>
    </row>
    <row r="4796" spans="3:12" x14ac:dyDescent="0.45">
      <c r="C4796" s="15"/>
      <c r="L4796" s="9"/>
    </row>
    <row r="4797" spans="3:12" x14ac:dyDescent="0.45">
      <c r="C4797" s="15"/>
      <c r="L4797" s="9"/>
    </row>
    <row r="4798" spans="3:12" x14ac:dyDescent="0.45">
      <c r="C4798" s="15"/>
      <c r="L4798" s="9"/>
    </row>
    <row r="4799" spans="3:12" x14ac:dyDescent="0.45">
      <c r="C4799" s="15"/>
      <c r="L4799" s="9"/>
    </row>
    <row r="4800" spans="3:12" x14ac:dyDescent="0.45">
      <c r="C4800" s="15"/>
      <c r="L4800" s="9"/>
    </row>
    <row r="4801" spans="3:12" x14ac:dyDescent="0.45">
      <c r="C4801" s="15"/>
      <c r="L4801" s="9"/>
    </row>
    <row r="4802" spans="3:12" x14ac:dyDescent="0.45">
      <c r="C4802" s="15"/>
      <c r="L4802" s="9"/>
    </row>
    <row r="4803" spans="3:12" x14ac:dyDescent="0.45">
      <c r="C4803" s="15"/>
      <c r="L4803" s="9"/>
    </row>
    <row r="4804" spans="3:12" x14ac:dyDescent="0.45">
      <c r="C4804" s="15"/>
      <c r="L4804" s="9"/>
    </row>
    <row r="4805" spans="3:12" x14ac:dyDescent="0.45">
      <c r="C4805" s="15"/>
      <c r="L4805" s="9"/>
    </row>
    <row r="4806" spans="3:12" x14ac:dyDescent="0.45">
      <c r="C4806" s="15"/>
      <c r="L4806" s="9"/>
    </row>
    <row r="4807" spans="3:12" x14ac:dyDescent="0.45">
      <c r="C4807" s="15"/>
      <c r="L4807" s="9"/>
    </row>
    <row r="4808" spans="3:12" x14ac:dyDescent="0.45">
      <c r="C4808" s="15"/>
      <c r="L4808" s="9"/>
    </row>
    <row r="4809" spans="3:12" x14ac:dyDescent="0.45">
      <c r="C4809" s="15"/>
      <c r="L4809" s="9"/>
    </row>
    <row r="4810" spans="3:12" x14ac:dyDescent="0.45">
      <c r="C4810" s="15"/>
      <c r="L4810" s="9"/>
    </row>
    <row r="4811" spans="3:12" x14ac:dyDescent="0.45">
      <c r="C4811" s="15"/>
      <c r="L4811" s="9"/>
    </row>
    <row r="4812" spans="3:12" x14ac:dyDescent="0.45">
      <c r="C4812" s="15"/>
      <c r="L4812" s="9"/>
    </row>
    <row r="4813" spans="3:12" x14ac:dyDescent="0.45">
      <c r="C4813" s="15"/>
      <c r="L4813" s="9"/>
    </row>
    <row r="4814" spans="3:12" x14ac:dyDescent="0.45">
      <c r="C4814" s="15"/>
      <c r="L4814" s="9"/>
    </row>
    <row r="4815" spans="3:12" x14ac:dyDescent="0.45">
      <c r="C4815" s="15"/>
      <c r="L4815" s="9"/>
    </row>
    <row r="4816" spans="3:12" x14ac:dyDescent="0.45">
      <c r="C4816" s="15"/>
      <c r="L4816" s="9"/>
    </row>
    <row r="4817" spans="3:12" x14ac:dyDescent="0.45">
      <c r="C4817" s="15"/>
      <c r="L4817" s="9"/>
    </row>
    <row r="4818" spans="3:12" x14ac:dyDescent="0.45">
      <c r="C4818" s="15"/>
      <c r="L4818" s="9"/>
    </row>
    <row r="4819" spans="3:12" x14ac:dyDescent="0.45">
      <c r="C4819" s="15"/>
      <c r="L4819" s="9"/>
    </row>
    <row r="4820" spans="3:12" x14ac:dyDescent="0.45">
      <c r="C4820" s="15"/>
      <c r="L4820" s="9"/>
    </row>
    <row r="4821" spans="3:12" x14ac:dyDescent="0.45">
      <c r="C4821" s="15"/>
      <c r="L4821" s="9"/>
    </row>
    <row r="4822" spans="3:12" x14ac:dyDescent="0.45">
      <c r="C4822" s="15"/>
      <c r="L4822" s="9"/>
    </row>
    <row r="4823" spans="3:12" x14ac:dyDescent="0.45">
      <c r="C4823" s="15"/>
      <c r="L4823" s="9"/>
    </row>
    <row r="4824" spans="3:12" x14ac:dyDescent="0.45">
      <c r="C4824" s="15"/>
      <c r="L4824" s="9"/>
    </row>
    <row r="4825" spans="3:12" x14ac:dyDescent="0.45">
      <c r="C4825" s="15"/>
      <c r="L4825" s="9"/>
    </row>
    <row r="4826" spans="3:12" x14ac:dyDescent="0.45">
      <c r="C4826" s="15"/>
      <c r="L4826" s="9"/>
    </row>
    <row r="4827" spans="3:12" x14ac:dyDescent="0.45">
      <c r="C4827" s="15"/>
      <c r="L4827" s="9"/>
    </row>
    <row r="4828" spans="3:12" x14ac:dyDescent="0.45">
      <c r="C4828" s="15"/>
      <c r="L4828" s="9"/>
    </row>
    <row r="4829" spans="3:12" x14ac:dyDescent="0.45">
      <c r="C4829" s="15"/>
      <c r="L4829" s="9"/>
    </row>
    <row r="4830" spans="3:12" x14ac:dyDescent="0.45">
      <c r="C4830" s="15"/>
      <c r="L4830" s="9"/>
    </row>
    <row r="4831" spans="3:12" x14ac:dyDescent="0.45">
      <c r="C4831" s="15"/>
      <c r="L4831" s="9"/>
    </row>
    <row r="4832" spans="3:12" x14ac:dyDescent="0.45">
      <c r="C4832" s="15"/>
      <c r="L4832" s="9"/>
    </row>
    <row r="4833" spans="3:12" x14ac:dyDescent="0.45">
      <c r="C4833" s="15"/>
      <c r="L4833" s="9"/>
    </row>
    <row r="4834" spans="3:12" x14ac:dyDescent="0.45">
      <c r="C4834" s="15"/>
      <c r="L4834" s="9"/>
    </row>
    <row r="4835" spans="3:12" x14ac:dyDescent="0.45">
      <c r="C4835" s="15"/>
      <c r="L4835" s="9"/>
    </row>
    <row r="4836" spans="3:12" x14ac:dyDescent="0.45">
      <c r="C4836" s="15"/>
      <c r="L4836" s="9"/>
    </row>
    <row r="4837" spans="3:12" x14ac:dyDescent="0.45">
      <c r="C4837" s="15"/>
      <c r="L4837" s="9"/>
    </row>
    <row r="4838" spans="3:12" x14ac:dyDescent="0.45">
      <c r="C4838" s="15"/>
      <c r="L4838" s="9"/>
    </row>
    <row r="4839" spans="3:12" x14ac:dyDescent="0.45">
      <c r="C4839" s="15"/>
      <c r="L4839" s="9"/>
    </row>
    <row r="4840" spans="3:12" x14ac:dyDescent="0.45">
      <c r="C4840" s="15"/>
      <c r="L4840" s="9"/>
    </row>
    <row r="4841" spans="3:12" x14ac:dyDescent="0.45">
      <c r="C4841" s="15"/>
      <c r="L4841" s="9"/>
    </row>
    <row r="4842" spans="3:12" x14ac:dyDescent="0.45">
      <c r="C4842" s="15"/>
      <c r="L4842" s="9"/>
    </row>
    <row r="4843" spans="3:12" x14ac:dyDescent="0.45">
      <c r="C4843" s="15"/>
      <c r="L4843" s="9"/>
    </row>
    <row r="4844" spans="3:12" x14ac:dyDescent="0.45">
      <c r="C4844" s="15"/>
      <c r="L4844" s="9"/>
    </row>
    <row r="4845" spans="3:12" x14ac:dyDescent="0.45">
      <c r="C4845" s="15"/>
      <c r="L4845" s="9"/>
    </row>
    <row r="4846" spans="3:12" x14ac:dyDescent="0.45">
      <c r="C4846" s="15"/>
      <c r="L4846" s="9"/>
    </row>
    <row r="4847" spans="3:12" x14ac:dyDescent="0.45">
      <c r="C4847" s="15"/>
      <c r="L4847" s="9"/>
    </row>
    <row r="4848" spans="3:12" x14ac:dyDescent="0.45">
      <c r="C4848" s="15"/>
      <c r="L4848" s="9"/>
    </row>
    <row r="4849" spans="3:12" x14ac:dyDescent="0.45">
      <c r="C4849" s="15"/>
      <c r="L4849" s="9"/>
    </row>
    <row r="4850" spans="3:12" x14ac:dyDescent="0.45">
      <c r="C4850" s="15"/>
      <c r="L4850" s="9"/>
    </row>
    <row r="4851" spans="3:12" x14ac:dyDescent="0.45">
      <c r="C4851" s="15"/>
      <c r="L4851" s="9"/>
    </row>
    <row r="4852" spans="3:12" x14ac:dyDescent="0.45">
      <c r="C4852" s="15"/>
      <c r="L4852" s="9"/>
    </row>
    <row r="4853" spans="3:12" x14ac:dyDescent="0.45">
      <c r="C4853" s="15"/>
      <c r="L4853" s="9"/>
    </row>
    <row r="4854" spans="3:12" x14ac:dyDescent="0.45">
      <c r="C4854" s="15"/>
      <c r="L4854" s="9"/>
    </row>
    <row r="4855" spans="3:12" x14ac:dyDescent="0.45">
      <c r="C4855" s="15"/>
      <c r="L4855" s="9"/>
    </row>
    <row r="4856" spans="3:12" x14ac:dyDescent="0.45">
      <c r="C4856" s="15"/>
      <c r="L4856" s="9"/>
    </row>
    <row r="4857" spans="3:12" x14ac:dyDescent="0.45">
      <c r="C4857" s="15"/>
      <c r="L4857" s="9"/>
    </row>
    <row r="4858" spans="3:12" x14ac:dyDescent="0.45">
      <c r="C4858" s="15"/>
      <c r="L4858" s="9"/>
    </row>
    <row r="4859" spans="3:12" x14ac:dyDescent="0.45">
      <c r="C4859" s="15"/>
      <c r="L4859" s="9"/>
    </row>
    <row r="4860" spans="3:12" x14ac:dyDescent="0.45">
      <c r="C4860" s="15"/>
      <c r="L4860" s="9"/>
    </row>
    <row r="4861" spans="3:12" x14ac:dyDescent="0.45">
      <c r="C4861" s="15"/>
      <c r="L4861" s="9"/>
    </row>
    <row r="4862" spans="3:12" x14ac:dyDescent="0.45">
      <c r="C4862" s="15"/>
      <c r="L4862" s="9"/>
    </row>
    <row r="4863" spans="3:12" x14ac:dyDescent="0.45">
      <c r="C4863" s="15"/>
      <c r="L4863" s="9"/>
    </row>
    <row r="4864" spans="3:12" x14ac:dyDescent="0.45">
      <c r="C4864" s="15"/>
      <c r="L4864" s="9"/>
    </row>
    <row r="4865" spans="3:12" x14ac:dyDescent="0.45">
      <c r="C4865" s="15"/>
      <c r="L4865" s="9"/>
    </row>
    <row r="4866" spans="3:12" x14ac:dyDescent="0.45">
      <c r="C4866" s="15"/>
      <c r="L4866" s="9"/>
    </row>
    <row r="4867" spans="3:12" x14ac:dyDescent="0.45">
      <c r="C4867" s="15"/>
      <c r="L4867" s="9"/>
    </row>
    <row r="4868" spans="3:12" x14ac:dyDescent="0.45">
      <c r="C4868" s="15"/>
      <c r="L4868" s="9"/>
    </row>
    <row r="4869" spans="3:12" x14ac:dyDescent="0.45">
      <c r="C4869" s="15"/>
      <c r="L4869" s="9"/>
    </row>
    <row r="4870" spans="3:12" x14ac:dyDescent="0.45">
      <c r="C4870" s="15"/>
      <c r="L4870" s="9"/>
    </row>
    <row r="4871" spans="3:12" x14ac:dyDescent="0.45">
      <c r="C4871" s="15"/>
      <c r="L4871" s="9"/>
    </row>
    <row r="4872" spans="3:12" x14ac:dyDescent="0.45">
      <c r="C4872" s="15"/>
      <c r="L4872" s="9"/>
    </row>
    <row r="4873" spans="3:12" x14ac:dyDescent="0.45">
      <c r="C4873" s="15"/>
      <c r="L4873" s="9"/>
    </row>
    <row r="4874" spans="3:12" x14ac:dyDescent="0.45">
      <c r="C4874" s="15"/>
      <c r="L4874" s="9"/>
    </row>
    <row r="4875" spans="3:12" x14ac:dyDescent="0.45">
      <c r="C4875" s="15"/>
      <c r="L4875" s="9"/>
    </row>
    <row r="4876" spans="3:12" x14ac:dyDescent="0.45">
      <c r="C4876" s="15"/>
      <c r="L4876" s="9"/>
    </row>
    <row r="4877" spans="3:12" x14ac:dyDescent="0.45">
      <c r="C4877" s="15"/>
      <c r="L4877" s="9"/>
    </row>
    <row r="4878" spans="3:12" x14ac:dyDescent="0.45">
      <c r="C4878" s="15"/>
      <c r="L4878" s="9"/>
    </row>
    <row r="4879" spans="3:12" x14ac:dyDescent="0.45">
      <c r="C4879" s="15"/>
      <c r="L4879" s="9"/>
    </row>
    <row r="4880" spans="3:12" x14ac:dyDescent="0.45">
      <c r="C4880" s="15"/>
      <c r="L4880" s="9"/>
    </row>
    <row r="4881" spans="3:12" x14ac:dyDescent="0.45">
      <c r="C4881" s="15"/>
      <c r="L4881" s="9"/>
    </row>
    <row r="4882" spans="3:12" x14ac:dyDescent="0.45">
      <c r="C4882" s="15"/>
      <c r="L4882" s="9"/>
    </row>
    <row r="4883" spans="3:12" x14ac:dyDescent="0.45">
      <c r="C4883" s="15"/>
      <c r="L4883" s="9"/>
    </row>
    <row r="4884" spans="3:12" x14ac:dyDescent="0.45">
      <c r="C4884" s="15"/>
      <c r="L4884" s="9"/>
    </row>
    <row r="4885" spans="3:12" x14ac:dyDescent="0.45">
      <c r="C4885" s="15"/>
      <c r="L4885" s="9"/>
    </row>
    <row r="4886" spans="3:12" x14ac:dyDescent="0.45">
      <c r="C4886" s="15"/>
      <c r="L4886" s="9"/>
    </row>
    <row r="4887" spans="3:12" x14ac:dyDescent="0.45">
      <c r="C4887" s="15"/>
      <c r="L4887" s="9"/>
    </row>
    <row r="4888" spans="3:12" x14ac:dyDescent="0.45">
      <c r="C4888" s="15"/>
      <c r="L4888" s="9"/>
    </row>
    <row r="4889" spans="3:12" x14ac:dyDescent="0.45">
      <c r="C4889" s="15"/>
      <c r="L4889" s="9"/>
    </row>
    <row r="4890" spans="3:12" x14ac:dyDescent="0.45">
      <c r="C4890" s="15"/>
      <c r="L4890" s="9"/>
    </row>
    <row r="4891" spans="3:12" x14ac:dyDescent="0.45">
      <c r="C4891" s="15"/>
      <c r="L4891" s="9"/>
    </row>
    <row r="4892" spans="3:12" x14ac:dyDescent="0.45">
      <c r="C4892" s="15"/>
      <c r="L4892" s="9"/>
    </row>
    <row r="4893" spans="3:12" x14ac:dyDescent="0.45">
      <c r="C4893" s="15"/>
      <c r="L4893" s="9"/>
    </row>
    <row r="4894" spans="3:12" x14ac:dyDescent="0.45">
      <c r="C4894" s="15"/>
      <c r="L4894" s="9"/>
    </row>
    <row r="4895" spans="3:12" x14ac:dyDescent="0.45">
      <c r="C4895" s="15"/>
      <c r="L4895" s="9"/>
    </row>
    <row r="4896" spans="3:12" x14ac:dyDescent="0.45">
      <c r="C4896" s="15"/>
      <c r="L4896" s="9"/>
    </row>
    <row r="4897" spans="3:12" x14ac:dyDescent="0.45">
      <c r="C4897" s="15"/>
      <c r="L4897" s="9"/>
    </row>
    <row r="4898" spans="3:12" x14ac:dyDescent="0.45">
      <c r="C4898" s="15"/>
      <c r="L4898" s="9"/>
    </row>
    <row r="4899" spans="3:12" x14ac:dyDescent="0.45">
      <c r="C4899" s="15"/>
      <c r="L4899" s="9"/>
    </row>
    <row r="4900" spans="3:12" x14ac:dyDescent="0.45">
      <c r="C4900" s="15"/>
      <c r="L4900" s="9"/>
    </row>
    <row r="4901" spans="3:12" x14ac:dyDescent="0.45">
      <c r="C4901" s="15"/>
      <c r="L4901" s="9"/>
    </row>
    <row r="4902" spans="3:12" x14ac:dyDescent="0.45">
      <c r="C4902" s="15"/>
      <c r="L4902" s="9"/>
    </row>
    <row r="4903" spans="3:12" x14ac:dyDescent="0.45">
      <c r="C4903" s="15"/>
      <c r="L4903" s="9"/>
    </row>
    <row r="4904" spans="3:12" x14ac:dyDescent="0.45">
      <c r="C4904" s="15"/>
      <c r="L4904" s="9"/>
    </row>
    <row r="4905" spans="3:12" x14ac:dyDescent="0.45">
      <c r="C4905" s="15"/>
      <c r="L4905" s="9"/>
    </row>
    <row r="4906" spans="3:12" x14ac:dyDescent="0.45">
      <c r="C4906" s="15"/>
      <c r="L4906" s="9"/>
    </row>
    <row r="4907" spans="3:12" x14ac:dyDescent="0.45">
      <c r="C4907" s="15"/>
      <c r="L4907" s="9"/>
    </row>
    <row r="4908" spans="3:12" x14ac:dyDescent="0.45">
      <c r="C4908" s="15"/>
      <c r="L4908" s="9"/>
    </row>
    <row r="4909" spans="3:12" x14ac:dyDescent="0.45">
      <c r="C4909" s="15"/>
      <c r="L4909" s="9"/>
    </row>
    <row r="4910" spans="3:12" x14ac:dyDescent="0.45">
      <c r="C4910" s="15"/>
      <c r="L4910" s="9"/>
    </row>
    <row r="4911" spans="3:12" x14ac:dyDescent="0.45">
      <c r="C4911" s="15"/>
      <c r="L4911" s="9"/>
    </row>
    <row r="4912" spans="3:12" x14ac:dyDescent="0.45">
      <c r="C4912" s="15"/>
      <c r="L4912" s="9"/>
    </row>
    <row r="4913" spans="3:12" x14ac:dyDescent="0.45">
      <c r="C4913" s="15"/>
      <c r="L4913" s="9"/>
    </row>
    <row r="4914" spans="3:12" x14ac:dyDescent="0.45">
      <c r="C4914" s="15"/>
      <c r="L4914" s="9"/>
    </row>
    <row r="4915" spans="3:12" x14ac:dyDescent="0.45">
      <c r="C4915" s="15"/>
      <c r="L4915" s="9"/>
    </row>
    <row r="4916" spans="3:12" x14ac:dyDescent="0.45">
      <c r="C4916" s="15"/>
      <c r="L4916" s="9"/>
    </row>
    <row r="4917" spans="3:12" x14ac:dyDescent="0.45">
      <c r="C4917" s="15"/>
      <c r="L4917" s="9"/>
    </row>
    <row r="4918" spans="3:12" x14ac:dyDescent="0.45">
      <c r="C4918" s="15"/>
      <c r="L4918" s="9"/>
    </row>
    <row r="4919" spans="3:12" x14ac:dyDescent="0.45">
      <c r="C4919" s="15"/>
      <c r="L4919" s="9"/>
    </row>
    <row r="4920" spans="3:12" x14ac:dyDescent="0.45">
      <c r="C4920" s="15"/>
      <c r="L4920" s="9"/>
    </row>
    <row r="4921" spans="3:12" x14ac:dyDescent="0.45">
      <c r="C4921" s="15"/>
      <c r="L4921" s="9"/>
    </row>
    <row r="4922" spans="3:12" x14ac:dyDescent="0.45">
      <c r="C4922" s="15"/>
      <c r="L4922" s="9"/>
    </row>
    <row r="4923" spans="3:12" x14ac:dyDescent="0.45">
      <c r="C4923" s="15"/>
      <c r="L4923" s="9"/>
    </row>
    <row r="4924" spans="3:12" x14ac:dyDescent="0.45">
      <c r="C4924" s="15"/>
      <c r="L4924" s="9"/>
    </row>
    <row r="4925" spans="3:12" x14ac:dyDescent="0.45">
      <c r="C4925" s="15"/>
      <c r="L4925" s="9"/>
    </row>
    <row r="4926" spans="3:12" x14ac:dyDescent="0.45">
      <c r="C4926" s="15"/>
      <c r="L4926" s="9"/>
    </row>
    <row r="4927" spans="3:12" x14ac:dyDescent="0.45">
      <c r="C4927" s="15"/>
      <c r="L4927" s="9"/>
    </row>
    <row r="4928" spans="3:12" x14ac:dyDescent="0.45">
      <c r="C4928" s="15"/>
      <c r="L4928" s="9"/>
    </row>
    <row r="4929" spans="3:12" x14ac:dyDescent="0.45">
      <c r="C4929" s="15"/>
      <c r="L4929" s="9"/>
    </row>
    <row r="4930" spans="3:12" x14ac:dyDescent="0.45">
      <c r="C4930" s="15"/>
      <c r="L4930" s="9"/>
    </row>
    <row r="4931" spans="3:12" x14ac:dyDescent="0.45">
      <c r="C4931" s="15"/>
      <c r="L4931" s="9"/>
    </row>
    <row r="4932" spans="3:12" x14ac:dyDescent="0.45">
      <c r="C4932" s="15"/>
      <c r="L4932" s="9"/>
    </row>
    <row r="4933" spans="3:12" x14ac:dyDescent="0.45">
      <c r="C4933" s="15"/>
      <c r="L4933" s="9"/>
    </row>
    <row r="4934" spans="3:12" x14ac:dyDescent="0.45">
      <c r="C4934" s="15"/>
      <c r="L4934" s="9"/>
    </row>
    <row r="4935" spans="3:12" x14ac:dyDescent="0.45">
      <c r="C4935" s="15"/>
      <c r="L4935" s="9"/>
    </row>
    <row r="4936" spans="3:12" x14ac:dyDescent="0.45">
      <c r="C4936" s="15"/>
      <c r="L4936" s="9"/>
    </row>
    <row r="4937" spans="3:12" x14ac:dyDescent="0.45">
      <c r="C4937" s="15"/>
      <c r="L4937" s="9"/>
    </row>
    <row r="4938" spans="3:12" x14ac:dyDescent="0.45">
      <c r="C4938" s="15"/>
      <c r="L4938" s="9"/>
    </row>
    <row r="4939" spans="3:12" x14ac:dyDescent="0.45">
      <c r="C4939" s="15"/>
      <c r="L4939" s="9"/>
    </row>
    <row r="4940" spans="3:12" x14ac:dyDescent="0.45">
      <c r="C4940" s="15"/>
      <c r="L4940" s="9"/>
    </row>
    <row r="4941" spans="3:12" x14ac:dyDescent="0.45">
      <c r="C4941" s="15"/>
      <c r="L4941" s="9"/>
    </row>
    <row r="4942" spans="3:12" x14ac:dyDescent="0.45">
      <c r="C4942" s="15"/>
      <c r="L4942" s="9"/>
    </row>
    <row r="4943" spans="3:12" x14ac:dyDescent="0.45">
      <c r="C4943" s="15"/>
      <c r="L4943" s="9"/>
    </row>
    <row r="4944" spans="3:12" x14ac:dyDescent="0.45">
      <c r="C4944" s="15"/>
      <c r="L4944" s="9"/>
    </row>
    <row r="4945" spans="3:12" x14ac:dyDescent="0.45">
      <c r="C4945" s="15"/>
      <c r="L4945" s="9"/>
    </row>
    <row r="4946" spans="3:12" x14ac:dyDescent="0.45">
      <c r="C4946" s="15"/>
      <c r="L4946" s="9"/>
    </row>
    <row r="4947" spans="3:12" x14ac:dyDescent="0.45">
      <c r="C4947" s="15"/>
      <c r="L4947" s="9"/>
    </row>
    <row r="4948" spans="3:12" x14ac:dyDescent="0.45">
      <c r="C4948" s="15"/>
      <c r="L4948" s="9"/>
    </row>
    <row r="4949" spans="3:12" x14ac:dyDescent="0.45">
      <c r="C4949" s="15"/>
      <c r="L4949" s="9"/>
    </row>
    <row r="4950" spans="3:12" x14ac:dyDescent="0.45">
      <c r="C4950" s="15"/>
      <c r="L4950" s="9"/>
    </row>
    <row r="4951" spans="3:12" x14ac:dyDescent="0.45">
      <c r="C4951" s="15"/>
      <c r="L4951" s="9"/>
    </row>
    <row r="4952" spans="3:12" x14ac:dyDescent="0.45">
      <c r="C4952" s="15"/>
      <c r="L4952" s="9"/>
    </row>
    <row r="4953" spans="3:12" x14ac:dyDescent="0.45">
      <c r="C4953" s="15"/>
      <c r="L4953" s="9"/>
    </row>
    <row r="4954" spans="3:12" x14ac:dyDescent="0.45">
      <c r="C4954" s="15"/>
      <c r="L4954" s="9"/>
    </row>
    <row r="4955" spans="3:12" x14ac:dyDescent="0.45">
      <c r="C4955" s="15"/>
      <c r="L4955" s="9"/>
    </row>
    <row r="4956" spans="3:12" x14ac:dyDescent="0.45">
      <c r="C4956" s="15"/>
      <c r="L4956" s="9"/>
    </row>
    <row r="4957" spans="3:12" x14ac:dyDescent="0.45">
      <c r="C4957" s="15"/>
      <c r="L4957" s="9"/>
    </row>
    <row r="4958" spans="3:12" x14ac:dyDescent="0.45">
      <c r="C4958" s="15"/>
      <c r="L4958" s="9"/>
    </row>
    <row r="4959" spans="3:12" x14ac:dyDescent="0.45">
      <c r="C4959" s="15"/>
      <c r="L4959" s="9"/>
    </row>
    <row r="4960" spans="3:12" x14ac:dyDescent="0.45">
      <c r="C4960" s="15"/>
      <c r="L4960" s="9"/>
    </row>
    <row r="4961" spans="3:12" x14ac:dyDescent="0.45">
      <c r="C4961" s="15"/>
      <c r="L4961" s="9"/>
    </row>
    <row r="4962" spans="3:12" x14ac:dyDescent="0.45">
      <c r="C4962" s="15"/>
      <c r="L4962" s="9"/>
    </row>
    <row r="4963" spans="3:12" x14ac:dyDescent="0.45">
      <c r="C4963" s="15"/>
      <c r="L4963" s="9"/>
    </row>
    <row r="4964" spans="3:12" x14ac:dyDescent="0.45">
      <c r="C4964" s="15"/>
      <c r="L4964" s="9"/>
    </row>
    <row r="4965" spans="3:12" x14ac:dyDescent="0.45">
      <c r="C4965" s="15"/>
      <c r="L4965" s="9"/>
    </row>
    <row r="4966" spans="3:12" x14ac:dyDescent="0.45">
      <c r="C4966" s="15"/>
      <c r="L4966" s="9"/>
    </row>
    <row r="4967" spans="3:12" x14ac:dyDescent="0.45">
      <c r="C4967" s="15"/>
      <c r="L4967" s="9"/>
    </row>
    <row r="4968" spans="3:12" x14ac:dyDescent="0.45">
      <c r="C4968" s="15"/>
      <c r="L4968" s="9"/>
    </row>
    <row r="4969" spans="3:12" x14ac:dyDescent="0.45">
      <c r="C4969" s="15"/>
      <c r="L4969" s="9"/>
    </row>
    <row r="4970" spans="3:12" x14ac:dyDescent="0.45">
      <c r="C4970" s="15"/>
      <c r="L4970" s="9"/>
    </row>
    <row r="4971" spans="3:12" x14ac:dyDescent="0.45">
      <c r="C4971" s="15"/>
      <c r="L4971" s="9"/>
    </row>
    <row r="4972" spans="3:12" x14ac:dyDescent="0.45">
      <c r="C4972" s="15"/>
      <c r="L4972" s="9"/>
    </row>
    <row r="4973" spans="3:12" x14ac:dyDescent="0.45">
      <c r="C4973" s="15"/>
      <c r="L4973" s="9"/>
    </row>
    <row r="4974" spans="3:12" x14ac:dyDescent="0.45">
      <c r="C4974" s="15"/>
      <c r="L4974" s="9"/>
    </row>
    <row r="4975" spans="3:12" x14ac:dyDescent="0.45">
      <c r="C4975" s="15"/>
      <c r="L4975" s="9"/>
    </row>
    <row r="4976" spans="3:12" x14ac:dyDescent="0.45">
      <c r="C4976" s="15"/>
      <c r="L4976" s="9"/>
    </row>
    <row r="4977" spans="3:12" x14ac:dyDescent="0.45">
      <c r="C4977" s="15"/>
      <c r="L4977" s="9"/>
    </row>
    <row r="4978" spans="3:12" x14ac:dyDescent="0.45">
      <c r="C4978" s="15"/>
      <c r="L4978" s="9"/>
    </row>
    <row r="4979" spans="3:12" x14ac:dyDescent="0.45">
      <c r="C4979" s="15"/>
      <c r="L4979" s="9"/>
    </row>
    <row r="4980" spans="3:12" x14ac:dyDescent="0.45">
      <c r="C4980" s="15"/>
      <c r="L4980" s="9"/>
    </row>
    <row r="4981" spans="3:12" x14ac:dyDescent="0.45">
      <c r="C4981" s="15"/>
      <c r="L4981" s="9"/>
    </row>
    <row r="4982" spans="3:12" x14ac:dyDescent="0.45">
      <c r="C4982" s="15"/>
      <c r="L4982" s="9"/>
    </row>
    <row r="4983" spans="3:12" x14ac:dyDescent="0.45">
      <c r="C4983" s="15"/>
      <c r="L4983" s="9"/>
    </row>
    <row r="4984" spans="3:12" x14ac:dyDescent="0.45">
      <c r="C4984" s="15"/>
      <c r="L4984" s="9"/>
    </row>
    <row r="4985" spans="3:12" x14ac:dyDescent="0.45">
      <c r="C4985" s="15"/>
      <c r="L4985" s="9"/>
    </row>
    <row r="4986" spans="3:12" x14ac:dyDescent="0.45">
      <c r="C4986" s="15"/>
      <c r="L4986" s="9"/>
    </row>
    <row r="4987" spans="3:12" x14ac:dyDescent="0.45">
      <c r="C4987" s="15"/>
      <c r="L4987" s="9"/>
    </row>
    <row r="4988" spans="3:12" x14ac:dyDescent="0.45">
      <c r="C4988" s="15"/>
      <c r="L4988" s="9"/>
    </row>
    <row r="4989" spans="3:12" x14ac:dyDescent="0.45">
      <c r="C4989" s="15"/>
      <c r="L4989" s="9"/>
    </row>
    <row r="4990" spans="3:12" x14ac:dyDescent="0.45">
      <c r="C4990" s="15"/>
      <c r="L4990" s="9"/>
    </row>
    <row r="4991" spans="3:12" x14ac:dyDescent="0.45">
      <c r="C4991" s="15"/>
      <c r="L4991" s="9"/>
    </row>
    <row r="4992" spans="3:12" x14ac:dyDescent="0.45">
      <c r="C4992" s="15"/>
      <c r="L4992" s="9"/>
    </row>
    <row r="4993" spans="3:12" x14ac:dyDescent="0.45">
      <c r="C4993" s="15"/>
      <c r="L4993" s="9"/>
    </row>
    <row r="4994" spans="3:12" x14ac:dyDescent="0.45">
      <c r="C4994" s="15"/>
      <c r="L4994" s="9"/>
    </row>
    <row r="4995" spans="3:12" x14ac:dyDescent="0.45">
      <c r="C4995" s="15"/>
      <c r="L4995" s="9"/>
    </row>
    <row r="4996" spans="3:12" x14ac:dyDescent="0.45">
      <c r="C4996" s="15"/>
      <c r="L4996" s="9"/>
    </row>
    <row r="4997" spans="3:12" x14ac:dyDescent="0.45">
      <c r="C4997" s="15"/>
      <c r="L4997" s="9"/>
    </row>
    <row r="4998" spans="3:12" x14ac:dyDescent="0.45">
      <c r="C4998" s="15"/>
      <c r="L4998" s="9"/>
    </row>
    <row r="4999" spans="3:12" x14ac:dyDescent="0.45">
      <c r="C4999" s="15"/>
      <c r="L4999" s="9"/>
    </row>
    <row r="5000" spans="3:12" x14ac:dyDescent="0.45">
      <c r="C5000" s="15"/>
      <c r="L5000" s="9"/>
    </row>
    <row r="5001" spans="3:12" x14ac:dyDescent="0.45">
      <c r="C5001" s="15"/>
      <c r="L5001" s="9"/>
    </row>
    <row r="5002" spans="3:12" x14ac:dyDescent="0.45">
      <c r="C5002" s="15"/>
      <c r="L5002" s="9"/>
    </row>
    <row r="5003" spans="3:12" x14ac:dyDescent="0.45">
      <c r="C5003" s="15"/>
      <c r="L5003" s="9"/>
    </row>
    <row r="5004" spans="3:12" x14ac:dyDescent="0.45">
      <c r="C5004" s="15"/>
      <c r="L5004" s="9"/>
    </row>
    <row r="5005" spans="3:12" x14ac:dyDescent="0.45">
      <c r="C5005" s="15"/>
      <c r="L5005" s="9"/>
    </row>
    <row r="5006" spans="3:12" x14ac:dyDescent="0.45">
      <c r="C5006" s="15"/>
      <c r="L5006" s="9"/>
    </row>
    <row r="5007" spans="3:12" x14ac:dyDescent="0.45">
      <c r="C5007" s="15"/>
      <c r="L5007" s="9"/>
    </row>
    <row r="5008" spans="3:12" x14ac:dyDescent="0.45">
      <c r="C5008" s="15"/>
      <c r="L5008" s="9"/>
    </row>
    <row r="5009" spans="3:12" x14ac:dyDescent="0.45">
      <c r="C5009" s="15"/>
      <c r="L5009" s="9"/>
    </row>
    <row r="5010" spans="3:12" x14ac:dyDescent="0.45">
      <c r="C5010" s="15"/>
      <c r="L5010" s="9"/>
    </row>
    <row r="5011" spans="3:12" x14ac:dyDescent="0.45">
      <c r="C5011" s="15"/>
      <c r="L5011" s="9"/>
    </row>
    <row r="5012" spans="3:12" x14ac:dyDescent="0.45">
      <c r="C5012" s="15"/>
      <c r="L5012" s="9"/>
    </row>
    <row r="5013" spans="3:12" x14ac:dyDescent="0.45">
      <c r="C5013" s="15"/>
      <c r="L5013" s="9"/>
    </row>
    <row r="5014" spans="3:12" x14ac:dyDescent="0.45">
      <c r="C5014" s="15"/>
      <c r="L5014" s="9"/>
    </row>
    <row r="5015" spans="3:12" x14ac:dyDescent="0.45">
      <c r="C5015" s="15"/>
      <c r="L5015" s="9"/>
    </row>
    <row r="5016" spans="3:12" x14ac:dyDescent="0.45">
      <c r="C5016" s="15"/>
      <c r="L5016" s="9"/>
    </row>
    <row r="5017" spans="3:12" x14ac:dyDescent="0.45">
      <c r="C5017" s="15"/>
      <c r="L5017" s="9"/>
    </row>
    <row r="5018" spans="3:12" x14ac:dyDescent="0.45">
      <c r="C5018" s="15"/>
      <c r="L5018" s="9"/>
    </row>
    <row r="5019" spans="3:12" x14ac:dyDescent="0.45">
      <c r="C5019" s="15"/>
      <c r="L5019" s="9"/>
    </row>
    <row r="5020" spans="3:12" x14ac:dyDescent="0.45">
      <c r="C5020" s="15"/>
      <c r="L5020" s="9"/>
    </row>
    <row r="5021" spans="3:12" x14ac:dyDescent="0.45">
      <c r="C5021" s="15"/>
      <c r="L5021" s="9"/>
    </row>
    <row r="5022" spans="3:12" x14ac:dyDescent="0.45">
      <c r="C5022" s="15"/>
      <c r="L5022" s="9"/>
    </row>
    <row r="5023" spans="3:12" x14ac:dyDescent="0.45">
      <c r="C5023" s="15"/>
      <c r="L5023" s="9"/>
    </row>
    <row r="5024" spans="3:12" x14ac:dyDescent="0.45">
      <c r="C5024" s="15"/>
      <c r="L5024" s="9"/>
    </row>
    <row r="5025" spans="3:12" x14ac:dyDescent="0.45">
      <c r="C5025" s="15"/>
      <c r="L5025" s="9"/>
    </row>
    <row r="5026" spans="3:12" x14ac:dyDescent="0.45">
      <c r="C5026" s="15"/>
      <c r="L5026" s="9"/>
    </row>
    <row r="5027" spans="3:12" x14ac:dyDescent="0.45">
      <c r="C5027" s="15"/>
      <c r="L5027" s="9"/>
    </row>
    <row r="5028" spans="3:12" x14ac:dyDescent="0.45">
      <c r="C5028" s="15"/>
      <c r="L5028" s="9"/>
    </row>
    <row r="5029" spans="3:12" x14ac:dyDescent="0.45">
      <c r="C5029" s="15"/>
      <c r="L5029" s="9"/>
    </row>
    <row r="5030" spans="3:12" x14ac:dyDescent="0.45">
      <c r="C5030" s="15"/>
      <c r="L5030" s="9"/>
    </row>
    <row r="5031" spans="3:12" x14ac:dyDescent="0.45">
      <c r="C5031" s="15"/>
      <c r="L5031" s="9"/>
    </row>
    <row r="5032" spans="3:12" x14ac:dyDescent="0.45">
      <c r="C5032" s="15"/>
      <c r="L5032" s="9"/>
    </row>
    <row r="5033" spans="3:12" x14ac:dyDescent="0.45">
      <c r="C5033" s="15"/>
      <c r="L5033" s="9"/>
    </row>
    <row r="5034" spans="3:12" x14ac:dyDescent="0.45">
      <c r="C5034" s="15"/>
      <c r="L5034" s="9"/>
    </row>
    <row r="5035" spans="3:12" x14ac:dyDescent="0.45">
      <c r="C5035" s="15"/>
      <c r="L5035" s="9"/>
    </row>
    <row r="5036" spans="3:12" x14ac:dyDescent="0.45">
      <c r="C5036" s="15"/>
      <c r="L5036" s="9"/>
    </row>
    <row r="5037" spans="3:12" x14ac:dyDescent="0.45">
      <c r="C5037" s="15"/>
      <c r="L5037" s="9"/>
    </row>
    <row r="5038" spans="3:12" x14ac:dyDescent="0.45">
      <c r="C5038" s="15"/>
      <c r="L5038" s="9"/>
    </row>
    <row r="5039" spans="3:12" x14ac:dyDescent="0.45">
      <c r="C5039" s="15"/>
      <c r="L5039" s="9"/>
    </row>
    <row r="5040" spans="3:12" x14ac:dyDescent="0.45">
      <c r="C5040" s="15"/>
      <c r="L5040" s="9"/>
    </row>
    <row r="5041" spans="3:12" x14ac:dyDescent="0.45">
      <c r="C5041" s="15"/>
      <c r="L5041" s="9"/>
    </row>
    <row r="5042" spans="3:12" x14ac:dyDescent="0.45">
      <c r="C5042" s="15"/>
      <c r="L5042" s="9"/>
    </row>
    <row r="5043" spans="3:12" x14ac:dyDescent="0.45">
      <c r="C5043" s="15"/>
      <c r="L5043" s="9"/>
    </row>
    <row r="5044" spans="3:12" x14ac:dyDescent="0.45">
      <c r="C5044" s="15"/>
      <c r="L5044" s="9"/>
    </row>
    <row r="5045" spans="3:12" x14ac:dyDescent="0.45">
      <c r="C5045" s="15"/>
      <c r="L5045" s="9"/>
    </row>
    <row r="5046" spans="3:12" x14ac:dyDescent="0.45">
      <c r="C5046" s="15"/>
      <c r="L5046" s="9"/>
    </row>
    <row r="5047" spans="3:12" x14ac:dyDescent="0.45">
      <c r="C5047" s="15"/>
      <c r="L5047" s="9"/>
    </row>
    <row r="5048" spans="3:12" x14ac:dyDescent="0.45">
      <c r="C5048" s="15"/>
      <c r="L5048" s="9"/>
    </row>
    <row r="5049" spans="3:12" x14ac:dyDescent="0.45">
      <c r="C5049" s="15"/>
      <c r="L5049" s="9"/>
    </row>
    <row r="5050" spans="3:12" x14ac:dyDescent="0.45">
      <c r="C5050" s="15"/>
      <c r="L5050" s="9"/>
    </row>
    <row r="5051" spans="3:12" x14ac:dyDescent="0.45">
      <c r="C5051" s="15"/>
      <c r="L5051" s="9"/>
    </row>
    <row r="5052" spans="3:12" x14ac:dyDescent="0.45">
      <c r="C5052" s="15"/>
      <c r="L5052" s="9"/>
    </row>
    <row r="5053" spans="3:12" x14ac:dyDescent="0.45">
      <c r="C5053" s="15"/>
      <c r="L5053" s="9"/>
    </row>
    <row r="5054" spans="3:12" x14ac:dyDescent="0.45">
      <c r="C5054" s="15"/>
      <c r="L5054" s="9"/>
    </row>
    <row r="5055" spans="3:12" x14ac:dyDescent="0.45">
      <c r="C5055" s="15"/>
      <c r="L5055" s="9"/>
    </row>
    <row r="5056" spans="3:12" x14ac:dyDescent="0.45">
      <c r="C5056" s="15"/>
      <c r="L5056" s="9"/>
    </row>
    <row r="5057" spans="3:12" x14ac:dyDescent="0.45">
      <c r="C5057" s="15"/>
      <c r="L5057" s="9"/>
    </row>
    <row r="5058" spans="3:12" x14ac:dyDescent="0.45">
      <c r="C5058" s="15"/>
      <c r="L5058" s="9"/>
    </row>
    <row r="5059" spans="3:12" x14ac:dyDescent="0.45">
      <c r="C5059" s="15"/>
      <c r="L5059" s="9"/>
    </row>
    <row r="5060" spans="3:12" x14ac:dyDescent="0.45">
      <c r="C5060" s="15"/>
      <c r="L5060" s="9"/>
    </row>
    <row r="5061" spans="3:12" x14ac:dyDescent="0.45">
      <c r="C5061" s="15"/>
      <c r="L5061" s="9"/>
    </row>
    <row r="5062" spans="3:12" x14ac:dyDescent="0.45">
      <c r="C5062" s="15"/>
      <c r="L5062" s="9"/>
    </row>
    <row r="5063" spans="3:12" x14ac:dyDescent="0.45">
      <c r="C5063" s="15"/>
      <c r="L5063" s="9"/>
    </row>
    <row r="5064" spans="3:12" x14ac:dyDescent="0.45">
      <c r="C5064" s="15"/>
      <c r="L5064" s="9"/>
    </row>
    <row r="5065" spans="3:12" x14ac:dyDescent="0.45">
      <c r="C5065" s="15"/>
      <c r="L5065" s="9"/>
    </row>
    <row r="5066" spans="3:12" x14ac:dyDescent="0.45">
      <c r="C5066" s="15"/>
      <c r="L5066" s="9"/>
    </row>
    <row r="5067" spans="3:12" x14ac:dyDescent="0.45">
      <c r="C5067" s="15"/>
      <c r="L5067" s="9"/>
    </row>
    <row r="5068" spans="3:12" x14ac:dyDescent="0.45">
      <c r="C5068" s="15"/>
      <c r="L5068" s="9"/>
    </row>
    <row r="5069" spans="3:12" x14ac:dyDescent="0.45">
      <c r="C5069" s="15"/>
      <c r="L5069" s="9"/>
    </row>
    <row r="5070" spans="3:12" x14ac:dyDescent="0.45">
      <c r="C5070" s="15"/>
      <c r="L5070" s="9"/>
    </row>
    <row r="5071" spans="3:12" x14ac:dyDescent="0.45">
      <c r="C5071" s="15"/>
      <c r="L5071" s="9"/>
    </row>
    <row r="5072" spans="3:12" x14ac:dyDescent="0.45">
      <c r="C5072" s="15"/>
      <c r="L5072" s="9"/>
    </row>
    <row r="5073" spans="3:12" x14ac:dyDescent="0.45">
      <c r="C5073" s="15"/>
      <c r="L5073" s="9"/>
    </row>
    <row r="5074" spans="3:12" x14ac:dyDescent="0.45">
      <c r="C5074" s="15"/>
      <c r="L5074" s="9"/>
    </row>
    <row r="5075" spans="3:12" x14ac:dyDescent="0.45">
      <c r="C5075" s="15"/>
      <c r="L5075" s="9"/>
    </row>
    <row r="5076" spans="3:12" x14ac:dyDescent="0.45">
      <c r="C5076" s="15"/>
      <c r="L5076" s="9"/>
    </row>
    <row r="5077" spans="3:12" x14ac:dyDescent="0.45">
      <c r="C5077" s="15"/>
      <c r="L5077" s="9"/>
    </row>
    <row r="5078" spans="3:12" x14ac:dyDescent="0.45">
      <c r="C5078" s="15"/>
      <c r="L5078" s="9"/>
    </row>
    <row r="5079" spans="3:12" x14ac:dyDescent="0.45">
      <c r="C5079" s="15"/>
      <c r="L5079" s="9"/>
    </row>
    <row r="5080" spans="3:12" x14ac:dyDescent="0.45">
      <c r="C5080" s="15"/>
      <c r="L5080" s="9"/>
    </row>
    <row r="5081" spans="3:12" x14ac:dyDescent="0.45">
      <c r="C5081" s="15"/>
      <c r="L5081" s="9"/>
    </row>
    <row r="5082" spans="3:12" x14ac:dyDescent="0.45">
      <c r="C5082" s="15"/>
      <c r="L5082" s="9"/>
    </row>
    <row r="5083" spans="3:12" x14ac:dyDescent="0.45">
      <c r="C5083" s="15"/>
      <c r="L5083" s="9"/>
    </row>
    <row r="5084" spans="3:12" x14ac:dyDescent="0.45">
      <c r="C5084" s="15"/>
      <c r="L5084" s="9"/>
    </row>
    <row r="5085" spans="3:12" x14ac:dyDescent="0.45">
      <c r="C5085" s="15"/>
      <c r="L5085" s="9"/>
    </row>
    <row r="5086" spans="3:12" x14ac:dyDescent="0.45">
      <c r="C5086" s="15"/>
      <c r="L5086" s="9"/>
    </row>
    <row r="5087" spans="3:12" x14ac:dyDescent="0.45">
      <c r="C5087" s="15"/>
      <c r="L5087" s="9"/>
    </row>
    <row r="5088" spans="3:12" x14ac:dyDescent="0.45">
      <c r="C5088" s="15"/>
      <c r="L5088" s="9"/>
    </row>
    <row r="5089" spans="3:12" x14ac:dyDescent="0.45">
      <c r="C5089" s="15"/>
      <c r="L5089" s="9"/>
    </row>
    <row r="5090" spans="3:12" x14ac:dyDescent="0.45">
      <c r="C5090" s="15"/>
      <c r="L5090" s="9"/>
    </row>
    <row r="5091" spans="3:12" x14ac:dyDescent="0.45">
      <c r="C5091" s="15"/>
      <c r="L5091" s="9"/>
    </row>
    <row r="5092" spans="3:12" x14ac:dyDescent="0.45">
      <c r="C5092" s="15"/>
      <c r="L5092" s="9"/>
    </row>
    <row r="5093" spans="3:12" x14ac:dyDescent="0.45">
      <c r="C5093" s="15"/>
      <c r="L5093" s="9"/>
    </row>
    <row r="5094" spans="3:12" x14ac:dyDescent="0.45">
      <c r="C5094" s="15"/>
      <c r="L5094" s="9"/>
    </row>
    <row r="5095" spans="3:12" x14ac:dyDescent="0.45">
      <c r="C5095" s="15"/>
      <c r="L5095" s="9"/>
    </row>
    <row r="5096" spans="3:12" x14ac:dyDescent="0.45">
      <c r="C5096" s="15"/>
      <c r="L5096" s="9"/>
    </row>
    <row r="5097" spans="3:12" x14ac:dyDescent="0.45">
      <c r="C5097" s="15"/>
      <c r="L5097" s="9"/>
    </row>
    <row r="5098" spans="3:12" x14ac:dyDescent="0.45">
      <c r="C5098" s="15"/>
      <c r="L5098" s="9"/>
    </row>
    <row r="5099" spans="3:12" x14ac:dyDescent="0.45">
      <c r="C5099" s="15"/>
      <c r="L5099" s="9"/>
    </row>
    <row r="5100" spans="3:12" x14ac:dyDescent="0.45">
      <c r="C5100" s="15"/>
      <c r="L5100" s="9"/>
    </row>
    <row r="5101" spans="3:12" x14ac:dyDescent="0.45">
      <c r="C5101" s="15"/>
      <c r="L5101" s="9"/>
    </row>
    <row r="5102" spans="3:12" x14ac:dyDescent="0.45">
      <c r="C5102" s="15"/>
      <c r="L5102" s="9"/>
    </row>
    <row r="5103" spans="3:12" x14ac:dyDescent="0.45">
      <c r="C5103" s="15"/>
      <c r="L5103" s="9"/>
    </row>
    <row r="5104" spans="3:12" x14ac:dyDescent="0.45">
      <c r="C5104" s="15"/>
      <c r="L5104" s="9"/>
    </row>
    <row r="5105" spans="3:12" x14ac:dyDescent="0.45">
      <c r="C5105" s="15"/>
      <c r="L5105" s="9"/>
    </row>
    <row r="5106" spans="3:12" x14ac:dyDescent="0.45">
      <c r="C5106" s="15"/>
      <c r="L5106" s="9"/>
    </row>
    <row r="5107" spans="3:12" x14ac:dyDescent="0.45">
      <c r="C5107" s="15"/>
      <c r="L5107" s="9"/>
    </row>
    <row r="5108" spans="3:12" x14ac:dyDescent="0.45">
      <c r="C5108" s="15"/>
      <c r="L5108" s="9"/>
    </row>
    <row r="5109" spans="3:12" x14ac:dyDescent="0.45">
      <c r="C5109" s="15"/>
      <c r="L5109" s="9"/>
    </row>
    <row r="5110" spans="3:12" x14ac:dyDescent="0.45">
      <c r="C5110" s="15"/>
      <c r="L5110" s="9"/>
    </row>
    <row r="5111" spans="3:12" x14ac:dyDescent="0.45">
      <c r="C5111" s="15"/>
      <c r="L5111" s="9"/>
    </row>
    <row r="5112" spans="3:12" x14ac:dyDescent="0.45">
      <c r="C5112" s="15"/>
      <c r="L5112" s="9"/>
    </row>
    <row r="5113" spans="3:12" x14ac:dyDescent="0.45">
      <c r="C5113" s="15"/>
      <c r="L5113" s="9"/>
    </row>
    <row r="5114" spans="3:12" x14ac:dyDescent="0.45">
      <c r="C5114" s="15"/>
      <c r="L5114" s="9"/>
    </row>
    <row r="5115" spans="3:12" x14ac:dyDescent="0.45">
      <c r="C5115" s="15"/>
      <c r="L5115" s="9"/>
    </row>
    <row r="5116" spans="3:12" x14ac:dyDescent="0.45">
      <c r="C5116" s="15"/>
      <c r="L5116" s="9"/>
    </row>
    <row r="5117" spans="3:12" x14ac:dyDescent="0.45">
      <c r="C5117" s="15"/>
      <c r="L5117" s="9"/>
    </row>
    <row r="5118" spans="3:12" x14ac:dyDescent="0.45">
      <c r="C5118" s="15"/>
      <c r="L5118" s="9"/>
    </row>
    <row r="5119" spans="3:12" x14ac:dyDescent="0.45">
      <c r="C5119" s="15"/>
      <c r="L5119" s="9"/>
    </row>
    <row r="5120" spans="3:12" x14ac:dyDescent="0.45">
      <c r="C5120" s="15"/>
      <c r="L5120" s="9"/>
    </row>
    <row r="5121" spans="3:12" x14ac:dyDescent="0.45">
      <c r="C5121" s="15"/>
      <c r="L5121" s="9"/>
    </row>
    <row r="5122" spans="3:12" x14ac:dyDescent="0.45">
      <c r="C5122" s="15"/>
      <c r="L5122" s="9"/>
    </row>
    <row r="5123" spans="3:12" x14ac:dyDescent="0.45">
      <c r="C5123" s="15"/>
      <c r="L5123" s="9"/>
    </row>
    <row r="5124" spans="3:12" x14ac:dyDescent="0.45">
      <c r="C5124" s="15"/>
      <c r="L5124" s="9"/>
    </row>
    <row r="5125" spans="3:12" x14ac:dyDescent="0.45">
      <c r="C5125" s="15"/>
      <c r="L5125" s="9"/>
    </row>
    <row r="5126" spans="3:12" x14ac:dyDescent="0.45">
      <c r="C5126" s="15"/>
      <c r="L5126" s="9"/>
    </row>
    <row r="5127" spans="3:12" x14ac:dyDescent="0.45">
      <c r="C5127" s="15"/>
      <c r="L5127" s="9"/>
    </row>
    <row r="5128" spans="3:12" x14ac:dyDescent="0.45">
      <c r="C5128" s="15"/>
      <c r="L5128" s="9"/>
    </row>
    <row r="5129" spans="3:12" x14ac:dyDescent="0.45">
      <c r="C5129" s="15"/>
      <c r="L5129" s="9"/>
    </row>
    <row r="5130" spans="3:12" x14ac:dyDescent="0.45">
      <c r="C5130" s="15"/>
      <c r="L5130" s="9"/>
    </row>
    <row r="5131" spans="3:12" x14ac:dyDescent="0.45">
      <c r="C5131" s="15"/>
      <c r="L5131" s="9"/>
    </row>
    <row r="5132" spans="3:12" x14ac:dyDescent="0.45">
      <c r="C5132" s="15"/>
      <c r="L5132" s="9"/>
    </row>
    <row r="5133" spans="3:12" x14ac:dyDescent="0.45">
      <c r="C5133" s="15"/>
      <c r="L5133" s="9"/>
    </row>
    <row r="5134" spans="3:12" x14ac:dyDescent="0.45">
      <c r="C5134" s="15"/>
      <c r="L5134" s="9"/>
    </row>
    <row r="5135" spans="3:12" x14ac:dyDescent="0.45">
      <c r="C5135" s="15"/>
      <c r="L5135" s="9"/>
    </row>
    <row r="5136" spans="3:12" x14ac:dyDescent="0.45">
      <c r="C5136" s="15"/>
      <c r="L5136" s="9"/>
    </row>
    <row r="5137" spans="3:12" x14ac:dyDescent="0.45">
      <c r="C5137" s="15"/>
      <c r="L5137" s="9"/>
    </row>
    <row r="5138" spans="3:12" x14ac:dyDescent="0.45">
      <c r="C5138" s="15"/>
      <c r="L5138" s="9"/>
    </row>
    <row r="5139" spans="3:12" x14ac:dyDescent="0.45">
      <c r="C5139" s="15"/>
      <c r="L5139" s="9"/>
    </row>
    <row r="5140" spans="3:12" x14ac:dyDescent="0.45">
      <c r="C5140" s="15"/>
      <c r="L5140" s="9"/>
    </row>
    <row r="5141" spans="3:12" x14ac:dyDescent="0.45">
      <c r="C5141" s="15"/>
      <c r="L5141" s="9"/>
    </row>
    <row r="5142" spans="3:12" x14ac:dyDescent="0.45">
      <c r="C5142" s="15"/>
      <c r="L5142" s="9"/>
    </row>
    <row r="5143" spans="3:12" x14ac:dyDescent="0.45">
      <c r="C5143" s="15"/>
      <c r="L5143" s="9"/>
    </row>
    <row r="5144" spans="3:12" x14ac:dyDescent="0.45">
      <c r="C5144" s="15"/>
      <c r="L5144" s="9"/>
    </row>
    <row r="5145" spans="3:12" x14ac:dyDescent="0.45">
      <c r="C5145" s="15"/>
      <c r="L5145" s="9"/>
    </row>
    <row r="5146" spans="3:12" x14ac:dyDescent="0.45">
      <c r="C5146" s="15"/>
      <c r="L5146" s="9"/>
    </row>
    <row r="5147" spans="3:12" x14ac:dyDescent="0.45">
      <c r="C5147" s="15"/>
      <c r="L5147" s="9"/>
    </row>
    <row r="5148" spans="3:12" x14ac:dyDescent="0.45">
      <c r="C5148" s="15"/>
      <c r="L5148" s="9"/>
    </row>
    <row r="5149" spans="3:12" x14ac:dyDescent="0.45">
      <c r="C5149" s="15"/>
      <c r="L5149" s="9"/>
    </row>
    <row r="5150" spans="3:12" x14ac:dyDescent="0.45">
      <c r="C5150" s="15"/>
      <c r="L5150" s="9"/>
    </row>
    <row r="5151" spans="3:12" x14ac:dyDescent="0.45">
      <c r="C5151" s="15"/>
      <c r="L5151" s="9"/>
    </row>
    <row r="5152" spans="3:12" x14ac:dyDescent="0.45">
      <c r="C5152" s="15"/>
      <c r="L5152" s="9"/>
    </row>
    <row r="5153" spans="3:12" x14ac:dyDescent="0.45">
      <c r="C5153" s="15"/>
      <c r="L5153" s="9"/>
    </row>
    <row r="5154" spans="3:12" x14ac:dyDescent="0.45">
      <c r="C5154" s="15"/>
      <c r="L5154" s="9"/>
    </row>
    <row r="5155" spans="3:12" x14ac:dyDescent="0.45">
      <c r="C5155" s="15"/>
      <c r="L5155" s="9"/>
    </row>
    <row r="5156" spans="3:12" x14ac:dyDescent="0.45">
      <c r="C5156" s="15"/>
      <c r="L5156" s="9"/>
    </row>
    <row r="5157" spans="3:12" x14ac:dyDescent="0.45">
      <c r="C5157" s="15"/>
      <c r="L5157" s="9"/>
    </row>
    <row r="5158" spans="3:12" x14ac:dyDescent="0.45">
      <c r="C5158" s="15"/>
      <c r="L5158" s="9"/>
    </row>
    <row r="5159" spans="3:12" x14ac:dyDescent="0.45">
      <c r="C5159" s="15"/>
      <c r="L5159" s="9"/>
    </row>
    <row r="5160" spans="3:12" x14ac:dyDescent="0.45">
      <c r="C5160" s="15"/>
      <c r="L5160" s="9"/>
    </row>
    <row r="5161" spans="3:12" x14ac:dyDescent="0.45">
      <c r="C5161" s="15"/>
      <c r="L5161" s="9"/>
    </row>
    <row r="5162" spans="3:12" x14ac:dyDescent="0.45">
      <c r="C5162" s="15"/>
      <c r="L5162" s="9"/>
    </row>
    <row r="5163" spans="3:12" x14ac:dyDescent="0.45">
      <c r="C5163" s="15"/>
      <c r="L5163" s="9"/>
    </row>
    <row r="5164" spans="3:12" x14ac:dyDescent="0.45">
      <c r="C5164" s="15"/>
      <c r="L5164" s="9"/>
    </row>
    <row r="5165" spans="3:12" x14ac:dyDescent="0.45">
      <c r="C5165" s="15"/>
      <c r="L5165" s="9"/>
    </row>
    <row r="5166" spans="3:12" x14ac:dyDescent="0.45">
      <c r="C5166" s="15"/>
      <c r="L5166" s="9"/>
    </row>
    <row r="5167" spans="3:12" x14ac:dyDescent="0.45">
      <c r="C5167" s="15"/>
      <c r="L5167" s="9"/>
    </row>
    <row r="5168" spans="3:12" x14ac:dyDescent="0.45">
      <c r="C5168" s="15"/>
      <c r="L5168" s="9"/>
    </row>
    <row r="5169" spans="3:12" x14ac:dyDescent="0.45">
      <c r="C5169" s="15"/>
      <c r="L5169" s="9"/>
    </row>
    <row r="5170" spans="3:12" x14ac:dyDescent="0.45">
      <c r="C5170" s="15"/>
      <c r="L5170" s="9"/>
    </row>
    <row r="5171" spans="3:12" x14ac:dyDescent="0.45">
      <c r="C5171" s="15"/>
      <c r="L5171" s="9"/>
    </row>
    <row r="5172" spans="3:12" x14ac:dyDescent="0.45">
      <c r="C5172" s="15"/>
      <c r="L5172" s="9"/>
    </row>
    <row r="5173" spans="3:12" x14ac:dyDescent="0.45">
      <c r="C5173" s="15"/>
      <c r="L5173" s="9"/>
    </row>
    <row r="5174" spans="3:12" x14ac:dyDescent="0.45">
      <c r="C5174" s="15"/>
      <c r="L5174" s="9"/>
    </row>
    <row r="5175" spans="3:12" x14ac:dyDescent="0.45">
      <c r="C5175" s="15"/>
      <c r="L5175" s="9"/>
    </row>
    <row r="5176" spans="3:12" x14ac:dyDescent="0.45">
      <c r="C5176" s="15"/>
      <c r="L5176" s="9"/>
    </row>
    <row r="5177" spans="3:12" x14ac:dyDescent="0.45">
      <c r="C5177" s="15"/>
      <c r="L5177" s="9"/>
    </row>
    <row r="5178" spans="3:12" x14ac:dyDescent="0.45">
      <c r="C5178" s="15"/>
      <c r="L5178" s="9"/>
    </row>
    <row r="5179" spans="3:12" x14ac:dyDescent="0.45">
      <c r="C5179" s="15"/>
      <c r="L5179" s="9"/>
    </row>
    <row r="5180" spans="3:12" x14ac:dyDescent="0.45">
      <c r="C5180" s="15"/>
      <c r="L5180" s="9"/>
    </row>
    <row r="5181" spans="3:12" x14ac:dyDescent="0.45">
      <c r="C5181" s="15"/>
      <c r="L5181" s="9"/>
    </row>
    <row r="5182" spans="3:12" x14ac:dyDescent="0.45">
      <c r="C5182" s="15"/>
      <c r="L5182" s="9"/>
    </row>
    <row r="5183" spans="3:12" x14ac:dyDescent="0.45">
      <c r="C5183" s="15"/>
      <c r="L5183" s="9"/>
    </row>
    <row r="5184" spans="3:12" x14ac:dyDescent="0.45">
      <c r="C5184" s="15"/>
      <c r="L5184" s="9"/>
    </row>
    <row r="5185" spans="3:12" x14ac:dyDescent="0.45">
      <c r="C5185" s="15"/>
      <c r="L5185" s="9"/>
    </row>
    <row r="5186" spans="3:12" x14ac:dyDescent="0.45">
      <c r="C5186" s="15"/>
      <c r="L5186" s="9"/>
    </row>
    <row r="5187" spans="3:12" x14ac:dyDescent="0.45">
      <c r="C5187" s="15"/>
      <c r="L5187" s="9"/>
    </row>
    <row r="5188" spans="3:12" x14ac:dyDescent="0.45">
      <c r="C5188" s="15"/>
      <c r="L5188" s="9"/>
    </row>
    <row r="5189" spans="3:12" x14ac:dyDescent="0.45">
      <c r="C5189" s="15"/>
      <c r="L5189" s="9"/>
    </row>
    <row r="5190" spans="3:12" x14ac:dyDescent="0.45">
      <c r="C5190" s="15"/>
      <c r="L5190" s="9"/>
    </row>
    <row r="5191" spans="3:12" x14ac:dyDescent="0.45">
      <c r="C5191" s="15"/>
      <c r="L5191" s="9"/>
    </row>
    <row r="5192" spans="3:12" x14ac:dyDescent="0.45">
      <c r="C5192" s="15"/>
      <c r="L5192" s="9"/>
    </row>
    <row r="5193" spans="3:12" x14ac:dyDescent="0.45">
      <c r="C5193" s="15"/>
      <c r="L5193" s="9"/>
    </row>
    <row r="5194" spans="3:12" x14ac:dyDescent="0.45">
      <c r="C5194" s="15"/>
      <c r="L5194" s="9"/>
    </row>
    <row r="5195" spans="3:12" x14ac:dyDescent="0.45">
      <c r="C5195" s="15"/>
      <c r="L5195" s="9"/>
    </row>
    <row r="5196" spans="3:12" x14ac:dyDescent="0.45">
      <c r="C5196" s="15"/>
      <c r="L5196" s="9"/>
    </row>
    <row r="5197" spans="3:12" x14ac:dyDescent="0.45">
      <c r="C5197" s="15"/>
      <c r="L5197" s="9"/>
    </row>
    <row r="5198" spans="3:12" x14ac:dyDescent="0.45">
      <c r="C5198" s="15"/>
      <c r="L5198" s="9"/>
    </row>
    <row r="5199" spans="3:12" x14ac:dyDescent="0.45">
      <c r="C5199" s="15"/>
      <c r="L5199" s="9"/>
    </row>
    <row r="5200" spans="3:12" x14ac:dyDescent="0.45">
      <c r="C5200" s="15"/>
      <c r="L5200" s="9"/>
    </row>
    <row r="5201" spans="3:12" x14ac:dyDescent="0.45">
      <c r="C5201" s="15"/>
      <c r="L5201" s="9"/>
    </row>
    <row r="5202" spans="3:12" x14ac:dyDescent="0.45">
      <c r="C5202" s="15"/>
      <c r="L5202" s="9"/>
    </row>
    <row r="5203" spans="3:12" x14ac:dyDescent="0.45">
      <c r="C5203" s="15"/>
      <c r="L5203" s="9"/>
    </row>
    <row r="5204" spans="3:12" x14ac:dyDescent="0.45">
      <c r="C5204" s="15"/>
      <c r="L5204" s="9"/>
    </row>
    <row r="5205" spans="3:12" x14ac:dyDescent="0.45">
      <c r="C5205" s="15"/>
      <c r="L5205" s="9"/>
    </row>
    <row r="5206" spans="3:12" x14ac:dyDescent="0.45">
      <c r="C5206" s="15"/>
      <c r="L5206" s="9"/>
    </row>
    <row r="5207" spans="3:12" x14ac:dyDescent="0.45">
      <c r="C5207" s="15"/>
      <c r="L5207" s="9"/>
    </row>
    <row r="5208" spans="3:12" x14ac:dyDescent="0.45">
      <c r="C5208" s="15"/>
      <c r="L5208" s="9"/>
    </row>
    <row r="5209" spans="3:12" x14ac:dyDescent="0.45">
      <c r="C5209" s="15"/>
      <c r="L5209" s="9"/>
    </row>
    <row r="5210" spans="3:12" x14ac:dyDescent="0.45">
      <c r="C5210" s="15"/>
      <c r="L5210" s="9"/>
    </row>
    <row r="5211" spans="3:12" x14ac:dyDescent="0.45">
      <c r="C5211" s="15"/>
      <c r="L5211" s="9"/>
    </row>
    <row r="5212" spans="3:12" x14ac:dyDescent="0.45">
      <c r="C5212" s="15"/>
      <c r="L5212" s="9"/>
    </row>
    <row r="5213" spans="3:12" x14ac:dyDescent="0.45">
      <c r="C5213" s="15"/>
      <c r="L5213" s="9"/>
    </row>
    <row r="5214" spans="3:12" x14ac:dyDescent="0.45">
      <c r="C5214" s="15"/>
      <c r="L5214" s="9"/>
    </row>
    <row r="5215" spans="3:12" x14ac:dyDescent="0.45">
      <c r="C5215" s="15"/>
      <c r="L5215" s="9"/>
    </row>
    <row r="5216" spans="3:12" x14ac:dyDescent="0.45">
      <c r="C5216" s="15"/>
      <c r="L5216" s="9"/>
    </row>
    <row r="5217" spans="3:12" x14ac:dyDescent="0.45">
      <c r="C5217" s="15"/>
      <c r="L5217" s="9"/>
    </row>
    <row r="5218" spans="3:12" x14ac:dyDescent="0.45">
      <c r="C5218" s="15"/>
      <c r="L5218" s="9"/>
    </row>
    <row r="5219" spans="3:12" x14ac:dyDescent="0.45">
      <c r="C5219" s="15"/>
      <c r="L5219" s="9"/>
    </row>
    <row r="5220" spans="3:12" x14ac:dyDescent="0.45">
      <c r="C5220" s="15"/>
      <c r="L5220" s="9"/>
    </row>
    <row r="5221" spans="3:12" x14ac:dyDescent="0.45">
      <c r="C5221" s="15"/>
      <c r="L5221" s="9"/>
    </row>
    <row r="5222" spans="3:12" x14ac:dyDescent="0.45">
      <c r="C5222" s="15"/>
      <c r="L5222" s="9"/>
    </row>
    <row r="5223" spans="3:12" x14ac:dyDescent="0.45">
      <c r="C5223" s="15"/>
      <c r="L5223" s="9"/>
    </row>
    <row r="5224" spans="3:12" x14ac:dyDescent="0.45">
      <c r="C5224" s="15"/>
      <c r="L5224" s="9"/>
    </row>
    <row r="5225" spans="3:12" x14ac:dyDescent="0.45">
      <c r="C5225" s="15"/>
      <c r="L5225" s="9"/>
    </row>
    <row r="5226" spans="3:12" x14ac:dyDescent="0.45">
      <c r="C5226" s="15"/>
      <c r="L5226" s="9"/>
    </row>
    <row r="5227" spans="3:12" x14ac:dyDescent="0.45">
      <c r="C5227" s="15"/>
      <c r="L5227" s="9"/>
    </row>
    <row r="5228" spans="3:12" x14ac:dyDescent="0.45">
      <c r="C5228" s="15"/>
      <c r="L5228" s="9"/>
    </row>
    <row r="5229" spans="3:12" x14ac:dyDescent="0.45">
      <c r="C5229" s="15"/>
      <c r="L5229" s="9"/>
    </row>
    <row r="5230" spans="3:12" x14ac:dyDescent="0.45">
      <c r="C5230" s="15"/>
      <c r="L5230" s="9"/>
    </row>
    <row r="5231" spans="3:12" x14ac:dyDescent="0.45">
      <c r="C5231" s="15"/>
      <c r="L5231" s="9"/>
    </row>
    <row r="5232" spans="3:12" x14ac:dyDescent="0.45">
      <c r="C5232" s="15"/>
      <c r="L5232" s="9"/>
    </row>
    <row r="5233" spans="3:12" x14ac:dyDescent="0.45">
      <c r="C5233" s="15"/>
      <c r="L5233" s="9"/>
    </row>
    <row r="5234" spans="3:12" x14ac:dyDescent="0.45">
      <c r="C5234" s="15"/>
      <c r="L5234" s="9"/>
    </row>
    <row r="5235" spans="3:12" x14ac:dyDescent="0.45">
      <c r="C5235" s="15"/>
      <c r="L5235" s="9"/>
    </row>
    <row r="5236" spans="3:12" x14ac:dyDescent="0.45">
      <c r="C5236" s="15"/>
      <c r="L5236" s="9"/>
    </row>
    <row r="5237" spans="3:12" x14ac:dyDescent="0.45">
      <c r="C5237" s="15"/>
      <c r="L5237" s="9"/>
    </row>
    <row r="5238" spans="3:12" x14ac:dyDescent="0.45">
      <c r="C5238" s="15"/>
      <c r="L5238" s="9"/>
    </row>
    <row r="5239" spans="3:12" x14ac:dyDescent="0.45">
      <c r="C5239" s="15"/>
      <c r="L5239" s="9"/>
    </row>
    <row r="5240" spans="3:12" x14ac:dyDescent="0.45">
      <c r="C5240" s="15"/>
      <c r="L5240" s="9"/>
    </row>
    <row r="5241" spans="3:12" x14ac:dyDescent="0.45">
      <c r="C5241" s="15"/>
      <c r="L5241" s="9"/>
    </row>
    <row r="5242" spans="3:12" x14ac:dyDescent="0.45">
      <c r="C5242" s="15"/>
      <c r="L5242" s="9"/>
    </row>
    <row r="5243" spans="3:12" x14ac:dyDescent="0.45">
      <c r="C5243" s="15"/>
      <c r="L5243" s="9"/>
    </row>
    <row r="5244" spans="3:12" x14ac:dyDescent="0.45">
      <c r="C5244" s="15"/>
      <c r="L5244" s="9"/>
    </row>
    <row r="5245" spans="3:12" x14ac:dyDescent="0.45">
      <c r="C5245" s="15"/>
      <c r="L5245" s="9"/>
    </row>
    <row r="5246" spans="3:12" x14ac:dyDescent="0.45">
      <c r="C5246" s="15"/>
      <c r="L5246" s="9"/>
    </row>
    <row r="5247" spans="3:12" x14ac:dyDescent="0.45">
      <c r="C5247" s="15"/>
      <c r="L5247" s="9"/>
    </row>
    <row r="5248" spans="3:12" x14ac:dyDescent="0.45">
      <c r="C5248" s="15"/>
      <c r="L5248" s="9"/>
    </row>
    <row r="5249" spans="3:12" x14ac:dyDescent="0.45">
      <c r="C5249" s="15"/>
      <c r="L5249" s="9"/>
    </row>
    <row r="5250" spans="3:12" x14ac:dyDescent="0.45">
      <c r="C5250" s="15"/>
      <c r="L5250" s="9"/>
    </row>
    <row r="5251" spans="3:12" x14ac:dyDescent="0.45">
      <c r="C5251" s="15"/>
      <c r="L5251" s="9"/>
    </row>
    <row r="5252" spans="3:12" x14ac:dyDescent="0.45">
      <c r="C5252" s="15"/>
      <c r="L5252" s="9"/>
    </row>
    <row r="5253" spans="3:12" x14ac:dyDescent="0.45">
      <c r="C5253" s="15"/>
      <c r="L5253" s="9"/>
    </row>
    <row r="5254" spans="3:12" x14ac:dyDescent="0.45">
      <c r="C5254" s="15"/>
      <c r="L5254" s="9"/>
    </row>
    <row r="5255" spans="3:12" x14ac:dyDescent="0.45">
      <c r="C5255" s="15"/>
      <c r="L5255" s="9"/>
    </row>
    <row r="5256" spans="3:12" x14ac:dyDescent="0.45">
      <c r="C5256" s="15"/>
      <c r="L5256" s="9"/>
    </row>
    <row r="5257" spans="3:12" x14ac:dyDescent="0.45">
      <c r="C5257" s="15"/>
      <c r="L5257" s="9"/>
    </row>
    <row r="5258" spans="3:12" x14ac:dyDescent="0.45">
      <c r="C5258" s="15"/>
      <c r="L5258" s="9"/>
    </row>
    <row r="5259" spans="3:12" x14ac:dyDescent="0.45">
      <c r="C5259" s="15"/>
      <c r="L5259" s="9"/>
    </row>
    <row r="5260" spans="3:12" x14ac:dyDescent="0.45">
      <c r="C5260" s="15"/>
      <c r="L5260" s="9"/>
    </row>
    <row r="5261" spans="3:12" x14ac:dyDescent="0.45">
      <c r="C5261" s="15"/>
      <c r="L5261" s="9"/>
    </row>
    <row r="5262" spans="3:12" x14ac:dyDescent="0.45">
      <c r="C5262" s="15"/>
      <c r="L5262" s="9"/>
    </row>
    <row r="5263" spans="3:12" x14ac:dyDescent="0.45">
      <c r="C5263" s="15"/>
      <c r="L5263" s="9"/>
    </row>
    <row r="5264" spans="3:12" x14ac:dyDescent="0.45">
      <c r="C5264" s="15"/>
      <c r="L5264" s="9"/>
    </row>
    <row r="5265" spans="3:12" x14ac:dyDescent="0.45">
      <c r="C5265" s="15"/>
      <c r="L5265" s="9"/>
    </row>
    <row r="5266" spans="3:12" x14ac:dyDescent="0.45">
      <c r="C5266" s="15"/>
      <c r="L5266" s="9"/>
    </row>
    <row r="5267" spans="3:12" x14ac:dyDescent="0.45">
      <c r="C5267" s="15"/>
      <c r="L5267" s="9"/>
    </row>
    <row r="5268" spans="3:12" x14ac:dyDescent="0.45">
      <c r="C5268" s="15"/>
      <c r="L5268" s="9"/>
    </row>
    <row r="5269" spans="3:12" x14ac:dyDescent="0.45">
      <c r="C5269" s="15"/>
      <c r="L5269" s="9"/>
    </row>
    <row r="5270" spans="3:12" x14ac:dyDescent="0.45">
      <c r="C5270" s="15"/>
      <c r="L5270" s="9"/>
    </row>
    <row r="5271" spans="3:12" x14ac:dyDescent="0.45">
      <c r="C5271" s="15"/>
      <c r="L5271" s="9"/>
    </row>
    <row r="5272" spans="3:12" x14ac:dyDescent="0.45">
      <c r="C5272" s="15"/>
      <c r="L5272" s="9"/>
    </row>
    <row r="5273" spans="3:12" x14ac:dyDescent="0.45">
      <c r="C5273" s="15"/>
      <c r="L5273" s="9"/>
    </row>
    <row r="5274" spans="3:12" x14ac:dyDescent="0.45">
      <c r="C5274" s="15"/>
      <c r="L5274" s="9"/>
    </row>
    <row r="5275" spans="3:12" x14ac:dyDescent="0.45">
      <c r="C5275" s="15"/>
      <c r="L5275" s="9"/>
    </row>
    <row r="5276" spans="3:12" x14ac:dyDescent="0.45">
      <c r="C5276" s="15"/>
      <c r="L5276" s="9"/>
    </row>
    <row r="5277" spans="3:12" x14ac:dyDescent="0.45">
      <c r="C5277" s="15"/>
      <c r="L5277" s="9"/>
    </row>
    <row r="5278" spans="3:12" x14ac:dyDescent="0.45">
      <c r="C5278" s="15"/>
      <c r="L5278" s="9"/>
    </row>
    <row r="5279" spans="3:12" x14ac:dyDescent="0.45">
      <c r="C5279" s="15"/>
      <c r="L5279" s="9"/>
    </row>
    <row r="5280" spans="3:12" x14ac:dyDescent="0.45">
      <c r="C5280" s="15"/>
      <c r="L5280" s="9"/>
    </row>
    <row r="5281" spans="3:12" x14ac:dyDescent="0.45">
      <c r="C5281" s="15"/>
      <c r="L5281" s="9"/>
    </row>
    <row r="5282" spans="3:12" x14ac:dyDescent="0.45">
      <c r="C5282" s="15"/>
      <c r="L5282" s="9"/>
    </row>
    <row r="5283" spans="3:12" x14ac:dyDescent="0.45">
      <c r="C5283" s="15"/>
      <c r="L5283" s="9"/>
    </row>
    <row r="5284" spans="3:12" x14ac:dyDescent="0.45">
      <c r="C5284" s="15"/>
      <c r="L5284" s="9"/>
    </row>
    <row r="5285" spans="3:12" x14ac:dyDescent="0.45">
      <c r="C5285" s="15"/>
      <c r="L5285" s="9"/>
    </row>
    <row r="5286" spans="3:12" x14ac:dyDescent="0.45">
      <c r="C5286" s="15"/>
      <c r="L5286" s="9"/>
    </row>
    <row r="5287" spans="3:12" x14ac:dyDescent="0.45">
      <c r="C5287" s="15"/>
      <c r="L5287" s="9"/>
    </row>
    <row r="5288" spans="3:12" x14ac:dyDescent="0.45">
      <c r="C5288" s="15"/>
      <c r="L5288" s="9"/>
    </row>
    <row r="5289" spans="3:12" x14ac:dyDescent="0.45">
      <c r="C5289" s="15"/>
      <c r="L5289" s="9"/>
    </row>
    <row r="5290" spans="3:12" x14ac:dyDescent="0.45">
      <c r="C5290" s="15"/>
      <c r="L5290" s="9"/>
    </row>
    <row r="5291" spans="3:12" x14ac:dyDescent="0.45">
      <c r="C5291" s="15"/>
      <c r="L5291" s="9"/>
    </row>
    <row r="5292" spans="3:12" x14ac:dyDescent="0.45">
      <c r="C5292" s="15"/>
      <c r="L5292" s="9"/>
    </row>
    <row r="5293" spans="3:12" x14ac:dyDescent="0.45">
      <c r="C5293" s="15"/>
      <c r="L5293" s="9"/>
    </row>
    <row r="5294" spans="3:12" x14ac:dyDescent="0.45">
      <c r="C5294" s="15"/>
      <c r="L5294" s="9"/>
    </row>
    <row r="5295" spans="3:12" x14ac:dyDescent="0.45">
      <c r="C5295" s="15"/>
      <c r="L5295" s="9"/>
    </row>
    <row r="5296" spans="3:12" x14ac:dyDescent="0.45">
      <c r="C5296" s="15"/>
      <c r="L5296" s="9"/>
    </row>
    <row r="5297" spans="3:12" x14ac:dyDescent="0.45">
      <c r="C5297" s="15"/>
      <c r="L5297" s="9"/>
    </row>
    <row r="5298" spans="3:12" x14ac:dyDescent="0.45">
      <c r="C5298" s="15"/>
      <c r="L5298" s="9"/>
    </row>
    <row r="5299" spans="3:12" x14ac:dyDescent="0.45">
      <c r="C5299" s="15"/>
      <c r="L5299" s="9"/>
    </row>
    <row r="5300" spans="3:12" x14ac:dyDescent="0.45">
      <c r="C5300" s="15"/>
      <c r="L5300" s="9"/>
    </row>
    <row r="5301" spans="3:12" x14ac:dyDescent="0.45">
      <c r="C5301" s="15"/>
      <c r="L5301" s="9"/>
    </row>
    <row r="5302" spans="3:12" x14ac:dyDescent="0.45">
      <c r="C5302" s="15"/>
      <c r="L5302" s="9"/>
    </row>
    <row r="5303" spans="3:12" x14ac:dyDescent="0.45">
      <c r="C5303" s="15"/>
      <c r="L5303" s="9"/>
    </row>
    <row r="5304" spans="3:12" x14ac:dyDescent="0.45">
      <c r="C5304" s="15"/>
      <c r="L5304" s="9"/>
    </row>
    <row r="5305" spans="3:12" x14ac:dyDescent="0.45">
      <c r="C5305" s="15"/>
      <c r="L5305" s="9"/>
    </row>
    <row r="5306" spans="3:12" x14ac:dyDescent="0.45">
      <c r="C5306" s="15"/>
      <c r="L5306" s="9"/>
    </row>
    <row r="5307" spans="3:12" x14ac:dyDescent="0.45">
      <c r="C5307" s="15"/>
      <c r="L5307" s="9"/>
    </row>
    <row r="5308" spans="3:12" x14ac:dyDescent="0.45">
      <c r="C5308" s="15"/>
      <c r="L5308" s="9"/>
    </row>
    <row r="5309" spans="3:12" x14ac:dyDescent="0.45">
      <c r="C5309" s="15"/>
      <c r="L5309" s="9"/>
    </row>
    <row r="5310" spans="3:12" x14ac:dyDescent="0.45">
      <c r="C5310" s="15"/>
      <c r="L5310" s="9"/>
    </row>
    <row r="5311" spans="3:12" x14ac:dyDescent="0.45">
      <c r="C5311" s="15"/>
      <c r="L5311" s="9"/>
    </row>
    <row r="5312" spans="3:12" x14ac:dyDescent="0.45">
      <c r="C5312" s="15"/>
      <c r="L5312" s="9"/>
    </row>
    <row r="5313" spans="3:12" x14ac:dyDescent="0.45">
      <c r="C5313" s="15"/>
      <c r="L5313" s="9"/>
    </row>
    <row r="5314" spans="3:12" x14ac:dyDescent="0.45">
      <c r="C5314" s="15"/>
      <c r="L5314" s="9"/>
    </row>
    <row r="5315" spans="3:12" x14ac:dyDescent="0.45">
      <c r="C5315" s="15"/>
      <c r="L5315" s="9"/>
    </row>
    <row r="5316" spans="3:12" x14ac:dyDescent="0.45">
      <c r="C5316" s="15"/>
      <c r="L5316" s="9"/>
    </row>
    <row r="5317" spans="3:12" x14ac:dyDescent="0.45">
      <c r="C5317" s="15"/>
      <c r="L5317" s="9"/>
    </row>
    <row r="5318" spans="3:12" x14ac:dyDescent="0.45">
      <c r="C5318" s="15"/>
      <c r="L5318" s="9"/>
    </row>
    <row r="5319" spans="3:12" x14ac:dyDescent="0.45">
      <c r="C5319" s="15"/>
      <c r="L5319" s="9"/>
    </row>
    <row r="5320" spans="3:12" x14ac:dyDescent="0.45">
      <c r="C5320" s="15"/>
      <c r="L5320" s="9"/>
    </row>
    <row r="5321" spans="3:12" x14ac:dyDescent="0.45">
      <c r="C5321" s="15"/>
      <c r="L5321" s="9"/>
    </row>
    <row r="5322" spans="3:12" x14ac:dyDescent="0.45">
      <c r="C5322" s="15"/>
      <c r="L5322" s="9"/>
    </row>
    <row r="5323" spans="3:12" x14ac:dyDescent="0.45">
      <c r="C5323" s="15"/>
      <c r="L5323" s="9"/>
    </row>
    <row r="5324" spans="3:12" x14ac:dyDescent="0.45">
      <c r="C5324" s="15"/>
      <c r="L5324" s="9"/>
    </row>
    <row r="5325" spans="3:12" x14ac:dyDescent="0.45">
      <c r="C5325" s="15"/>
      <c r="L5325" s="9"/>
    </row>
    <row r="5326" spans="3:12" x14ac:dyDescent="0.45">
      <c r="C5326" s="15"/>
      <c r="L5326" s="9"/>
    </row>
    <row r="5327" spans="3:12" x14ac:dyDescent="0.45">
      <c r="C5327" s="15"/>
      <c r="L5327" s="9"/>
    </row>
    <row r="5328" spans="3:12" x14ac:dyDescent="0.45">
      <c r="C5328" s="15"/>
      <c r="L5328" s="9"/>
    </row>
    <row r="5329" spans="3:12" x14ac:dyDescent="0.45">
      <c r="C5329" s="15"/>
      <c r="L5329" s="9"/>
    </row>
    <row r="5330" spans="3:12" x14ac:dyDescent="0.45">
      <c r="C5330" s="15"/>
      <c r="L5330" s="9"/>
    </row>
    <row r="5331" spans="3:12" x14ac:dyDescent="0.45">
      <c r="C5331" s="15"/>
      <c r="L5331" s="9"/>
    </row>
    <row r="5332" spans="3:12" x14ac:dyDescent="0.45">
      <c r="C5332" s="15"/>
      <c r="L5332" s="9"/>
    </row>
    <row r="5333" spans="3:12" x14ac:dyDescent="0.45">
      <c r="C5333" s="15"/>
      <c r="L5333" s="9"/>
    </row>
    <row r="5334" spans="3:12" x14ac:dyDescent="0.45">
      <c r="C5334" s="15"/>
      <c r="L5334" s="9"/>
    </row>
    <row r="5335" spans="3:12" x14ac:dyDescent="0.45">
      <c r="C5335" s="15"/>
      <c r="L5335" s="9"/>
    </row>
    <row r="5336" spans="3:12" x14ac:dyDescent="0.45">
      <c r="C5336" s="15"/>
      <c r="L5336" s="9"/>
    </row>
    <row r="5337" spans="3:12" x14ac:dyDescent="0.45">
      <c r="C5337" s="15"/>
      <c r="L5337" s="9"/>
    </row>
    <row r="5338" spans="3:12" x14ac:dyDescent="0.45">
      <c r="C5338" s="15"/>
      <c r="L5338" s="9"/>
    </row>
    <row r="5339" spans="3:12" x14ac:dyDescent="0.45">
      <c r="C5339" s="15"/>
      <c r="L5339" s="9"/>
    </row>
    <row r="5340" spans="3:12" x14ac:dyDescent="0.45">
      <c r="C5340" s="15"/>
      <c r="L5340" s="9"/>
    </row>
    <row r="5341" spans="3:12" x14ac:dyDescent="0.45">
      <c r="C5341" s="15"/>
      <c r="L5341" s="9"/>
    </row>
    <row r="5342" spans="3:12" x14ac:dyDescent="0.45">
      <c r="C5342" s="15"/>
      <c r="L5342" s="9"/>
    </row>
    <row r="5343" spans="3:12" x14ac:dyDescent="0.45">
      <c r="C5343" s="15"/>
      <c r="L5343" s="9"/>
    </row>
    <row r="5344" spans="3:12" x14ac:dyDescent="0.45">
      <c r="C5344" s="15"/>
      <c r="L5344" s="9"/>
    </row>
    <row r="5345" spans="3:12" x14ac:dyDescent="0.45">
      <c r="C5345" s="15"/>
      <c r="L5345" s="9"/>
    </row>
    <row r="5346" spans="3:12" x14ac:dyDescent="0.45">
      <c r="C5346" s="15"/>
      <c r="L5346" s="9"/>
    </row>
    <row r="5347" spans="3:12" x14ac:dyDescent="0.45">
      <c r="C5347" s="15"/>
      <c r="L5347" s="9"/>
    </row>
    <row r="5348" spans="3:12" x14ac:dyDescent="0.45">
      <c r="C5348" s="15"/>
      <c r="L5348" s="9"/>
    </row>
    <row r="5349" spans="3:12" x14ac:dyDescent="0.45">
      <c r="C5349" s="15"/>
      <c r="L5349" s="9"/>
    </row>
    <row r="5350" spans="3:12" x14ac:dyDescent="0.45">
      <c r="C5350" s="15"/>
      <c r="L5350" s="9"/>
    </row>
    <row r="5351" spans="3:12" x14ac:dyDescent="0.45">
      <c r="C5351" s="15"/>
      <c r="L5351" s="9"/>
    </row>
    <row r="5352" spans="3:12" x14ac:dyDescent="0.45">
      <c r="C5352" s="15"/>
      <c r="L5352" s="9"/>
    </row>
    <row r="5353" spans="3:12" x14ac:dyDescent="0.45">
      <c r="C5353" s="15"/>
      <c r="L5353" s="9"/>
    </row>
    <row r="5354" spans="3:12" x14ac:dyDescent="0.45">
      <c r="C5354" s="15"/>
      <c r="L5354" s="9"/>
    </row>
    <row r="5355" spans="3:12" x14ac:dyDescent="0.45">
      <c r="C5355" s="15"/>
      <c r="L5355" s="9"/>
    </row>
    <row r="5356" spans="3:12" x14ac:dyDescent="0.45">
      <c r="C5356" s="15"/>
      <c r="L5356" s="9"/>
    </row>
    <row r="5357" spans="3:12" x14ac:dyDescent="0.45">
      <c r="C5357" s="15"/>
      <c r="L5357" s="9"/>
    </row>
    <row r="5358" spans="3:12" x14ac:dyDescent="0.45">
      <c r="C5358" s="15"/>
      <c r="L5358" s="9"/>
    </row>
    <row r="5359" spans="3:12" x14ac:dyDescent="0.45">
      <c r="C5359" s="15"/>
      <c r="L5359" s="9"/>
    </row>
    <row r="5360" spans="3:12" x14ac:dyDescent="0.45">
      <c r="C5360" s="15"/>
      <c r="L5360" s="9"/>
    </row>
    <row r="5361" spans="3:12" x14ac:dyDescent="0.45">
      <c r="C5361" s="15"/>
      <c r="L5361" s="9"/>
    </row>
    <row r="5362" spans="3:12" x14ac:dyDescent="0.45">
      <c r="C5362" s="15"/>
      <c r="L5362" s="9"/>
    </row>
    <row r="5363" spans="3:12" x14ac:dyDescent="0.45">
      <c r="C5363" s="15"/>
      <c r="L5363" s="9"/>
    </row>
    <row r="5364" spans="3:12" x14ac:dyDescent="0.45">
      <c r="C5364" s="15"/>
      <c r="L5364" s="9"/>
    </row>
    <row r="5365" spans="3:12" x14ac:dyDescent="0.45">
      <c r="C5365" s="15"/>
      <c r="L5365" s="9"/>
    </row>
    <row r="5366" spans="3:12" x14ac:dyDescent="0.45">
      <c r="C5366" s="15"/>
      <c r="L5366" s="9"/>
    </row>
    <row r="5367" spans="3:12" x14ac:dyDescent="0.45">
      <c r="C5367" s="15"/>
      <c r="L5367" s="9"/>
    </row>
    <row r="5368" spans="3:12" x14ac:dyDescent="0.45">
      <c r="C5368" s="15"/>
      <c r="L5368" s="9"/>
    </row>
    <row r="5369" spans="3:12" x14ac:dyDescent="0.45">
      <c r="C5369" s="15"/>
      <c r="L5369" s="9"/>
    </row>
    <row r="5370" spans="3:12" x14ac:dyDescent="0.45">
      <c r="C5370" s="15"/>
      <c r="L5370" s="9"/>
    </row>
    <row r="5371" spans="3:12" x14ac:dyDescent="0.45">
      <c r="C5371" s="15"/>
      <c r="L5371" s="9"/>
    </row>
    <row r="5372" spans="3:12" x14ac:dyDescent="0.45">
      <c r="C5372" s="15"/>
      <c r="L5372" s="9"/>
    </row>
    <row r="5373" spans="3:12" x14ac:dyDescent="0.45">
      <c r="C5373" s="15"/>
      <c r="L5373" s="9"/>
    </row>
    <row r="5374" spans="3:12" x14ac:dyDescent="0.45">
      <c r="C5374" s="15"/>
      <c r="L5374" s="9"/>
    </row>
    <row r="5375" spans="3:12" x14ac:dyDescent="0.45">
      <c r="C5375" s="15"/>
      <c r="L5375" s="9"/>
    </row>
    <row r="5376" spans="3:12" x14ac:dyDescent="0.45">
      <c r="C5376" s="15"/>
      <c r="L5376" s="9"/>
    </row>
    <row r="5377" spans="3:12" x14ac:dyDescent="0.45">
      <c r="C5377" s="15"/>
      <c r="L5377" s="9"/>
    </row>
    <row r="5378" spans="3:12" x14ac:dyDescent="0.45">
      <c r="C5378" s="15"/>
      <c r="L5378" s="9"/>
    </row>
    <row r="5379" spans="3:12" x14ac:dyDescent="0.45">
      <c r="C5379" s="15"/>
      <c r="L5379" s="9"/>
    </row>
    <row r="5380" spans="3:12" x14ac:dyDescent="0.45">
      <c r="C5380" s="15"/>
      <c r="L5380" s="9"/>
    </row>
    <row r="5381" spans="3:12" x14ac:dyDescent="0.45">
      <c r="C5381" s="15"/>
      <c r="L5381" s="9"/>
    </row>
    <row r="5382" spans="3:12" x14ac:dyDescent="0.45">
      <c r="C5382" s="15"/>
      <c r="L5382" s="9"/>
    </row>
    <row r="5383" spans="3:12" x14ac:dyDescent="0.45">
      <c r="C5383" s="15"/>
      <c r="L5383" s="9"/>
    </row>
    <row r="5384" spans="3:12" x14ac:dyDescent="0.45">
      <c r="C5384" s="15"/>
      <c r="L5384" s="9"/>
    </row>
    <row r="5385" spans="3:12" x14ac:dyDescent="0.45">
      <c r="C5385" s="15"/>
      <c r="L5385" s="9"/>
    </row>
    <row r="5386" spans="3:12" x14ac:dyDescent="0.45">
      <c r="C5386" s="15"/>
      <c r="L5386" s="9"/>
    </row>
    <row r="5387" spans="3:12" x14ac:dyDescent="0.45">
      <c r="C5387" s="15"/>
      <c r="L5387" s="9"/>
    </row>
    <row r="5388" spans="3:12" x14ac:dyDescent="0.45">
      <c r="C5388" s="15"/>
      <c r="L5388" s="9"/>
    </row>
    <row r="5389" spans="3:12" x14ac:dyDescent="0.45">
      <c r="C5389" s="15"/>
      <c r="L5389" s="9"/>
    </row>
    <row r="5390" spans="3:12" x14ac:dyDescent="0.45">
      <c r="C5390" s="15"/>
      <c r="L5390" s="9"/>
    </row>
    <row r="5391" spans="3:12" x14ac:dyDescent="0.45">
      <c r="C5391" s="15"/>
      <c r="L5391" s="9"/>
    </row>
    <row r="5392" spans="3:12" x14ac:dyDescent="0.45">
      <c r="C5392" s="15"/>
      <c r="L5392" s="9"/>
    </row>
    <row r="5393" spans="3:12" x14ac:dyDescent="0.45">
      <c r="C5393" s="15"/>
      <c r="L5393" s="9"/>
    </row>
    <row r="5394" spans="3:12" x14ac:dyDescent="0.45">
      <c r="C5394" s="15"/>
      <c r="L5394" s="9"/>
    </row>
    <row r="5395" spans="3:12" x14ac:dyDescent="0.45">
      <c r="C5395" s="15"/>
      <c r="L5395" s="9"/>
    </row>
    <row r="5396" spans="3:12" x14ac:dyDescent="0.45">
      <c r="C5396" s="15"/>
      <c r="L5396" s="9"/>
    </row>
    <row r="5397" spans="3:12" x14ac:dyDescent="0.45">
      <c r="C5397" s="15"/>
      <c r="L5397" s="9"/>
    </row>
    <row r="5398" spans="3:12" x14ac:dyDescent="0.45">
      <c r="C5398" s="15"/>
      <c r="L5398" s="9"/>
    </row>
    <row r="5399" spans="3:12" x14ac:dyDescent="0.45">
      <c r="C5399" s="15"/>
      <c r="L5399" s="9"/>
    </row>
    <row r="5400" spans="3:12" x14ac:dyDescent="0.45">
      <c r="C5400" s="15"/>
      <c r="L5400" s="9"/>
    </row>
    <row r="5401" spans="3:12" x14ac:dyDescent="0.45">
      <c r="C5401" s="15"/>
      <c r="L5401" s="9"/>
    </row>
    <row r="5402" spans="3:12" x14ac:dyDescent="0.45">
      <c r="C5402" s="15"/>
      <c r="L5402" s="9"/>
    </row>
    <row r="5403" spans="3:12" x14ac:dyDescent="0.45">
      <c r="C5403" s="15"/>
      <c r="L5403" s="9"/>
    </row>
    <row r="5404" spans="3:12" x14ac:dyDescent="0.45">
      <c r="C5404" s="15"/>
      <c r="L5404" s="9"/>
    </row>
    <row r="5405" spans="3:12" x14ac:dyDescent="0.45">
      <c r="C5405" s="15"/>
      <c r="L5405" s="9"/>
    </row>
    <row r="5406" spans="3:12" x14ac:dyDescent="0.45">
      <c r="C5406" s="15"/>
      <c r="L5406" s="9"/>
    </row>
    <row r="5407" spans="3:12" x14ac:dyDescent="0.45">
      <c r="C5407" s="15"/>
      <c r="L5407" s="9"/>
    </row>
    <row r="5408" spans="3:12" x14ac:dyDescent="0.45">
      <c r="C5408" s="15"/>
      <c r="L5408" s="9"/>
    </row>
    <row r="5409" spans="3:12" x14ac:dyDescent="0.45">
      <c r="C5409" s="15"/>
      <c r="L5409" s="9"/>
    </row>
    <row r="5410" spans="3:12" x14ac:dyDescent="0.45">
      <c r="C5410" s="15"/>
      <c r="L5410" s="9"/>
    </row>
    <row r="5411" spans="3:12" x14ac:dyDescent="0.45">
      <c r="C5411" s="15"/>
      <c r="L5411" s="9"/>
    </row>
    <row r="5412" spans="3:12" x14ac:dyDescent="0.45">
      <c r="C5412" s="15"/>
      <c r="L5412" s="9"/>
    </row>
    <row r="5413" spans="3:12" x14ac:dyDescent="0.45">
      <c r="C5413" s="15"/>
      <c r="L5413" s="9"/>
    </row>
    <row r="5414" spans="3:12" x14ac:dyDescent="0.45">
      <c r="C5414" s="15"/>
      <c r="L5414" s="9"/>
    </row>
    <row r="5415" spans="3:12" x14ac:dyDescent="0.45">
      <c r="C5415" s="15"/>
      <c r="L5415" s="9"/>
    </row>
    <row r="5416" spans="3:12" x14ac:dyDescent="0.45">
      <c r="C5416" s="15"/>
      <c r="L5416" s="9"/>
    </row>
    <row r="5417" spans="3:12" x14ac:dyDescent="0.45">
      <c r="C5417" s="15"/>
      <c r="L5417" s="9"/>
    </row>
    <row r="5418" spans="3:12" x14ac:dyDescent="0.45">
      <c r="C5418" s="15"/>
      <c r="L5418" s="9"/>
    </row>
    <row r="5419" spans="3:12" x14ac:dyDescent="0.45">
      <c r="C5419" s="15"/>
      <c r="L5419" s="9"/>
    </row>
    <row r="5420" spans="3:12" x14ac:dyDescent="0.45">
      <c r="C5420" s="15"/>
      <c r="L5420" s="9"/>
    </row>
    <row r="5421" spans="3:12" x14ac:dyDescent="0.45">
      <c r="C5421" s="15"/>
      <c r="L5421" s="9"/>
    </row>
    <row r="5422" spans="3:12" x14ac:dyDescent="0.45">
      <c r="C5422" s="15"/>
      <c r="L5422" s="9"/>
    </row>
    <row r="5423" spans="3:12" x14ac:dyDescent="0.45">
      <c r="C5423" s="15"/>
      <c r="L5423" s="9"/>
    </row>
    <row r="5424" spans="3:12" x14ac:dyDescent="0.45">
      <c r="C5424" s="15"/>
      <c r="L5424" s="9"/>
    </row>
    <row r="5425" spans="3:12" x14ac:dyDescent="0.45">
      <c r="C5425" s="15"/>
      <c r="L5425" s="9"/>
    </row>
    <row r="5426" spans="3:12" x14ac:dyDescent="0.45">
      <c r="C5426" s="15"/>
      <c r="L5426" s="9"/>
    </row>
    <row r="5427" spans="3:12" x14ac:dyDescent="0.45">
      <c r="C5427" s="15"/>
      <c r="L5427" s="9"/>
    </row>
    <row r="5428" spans="3:12" x14ac:dyDescent="0.45">
      <c r="C5428" s="15"/>
      <c r="L5428" s="9"/>
    </row>
    <row r="5429" spans="3:12" x14ac:dyDescent="0.45">
      <c r="C5429" s="15"/>
      <c r="L5429" s="9"/>
    </row>
    <row r="5430" spans="3:12" x14ac:dyDescent="0.45">
      <c r="C5430" s="15"/>
      <c r="L5430" s="9"/>
    </row>
    <row r="5431" spans="3:12" x14ac:dyDescent="0.45">
      <c r="C5431" s="15"/>
      <c r="L5431" s="9"/>
    </row>
    <row r="5432" spans="3:12" x14ac:dyDescent="0.45">
      <c r="C5432" s="15"/>
      <c r="L5432" s="9"/>
    </row>
    <row r="5433" spans="3:12" x14ac:dyDescent="0.45">
      <c r="C5433" s="15"/>
      <c r="L5433" s="9"/>
    </row>
    <row r="5434" spans="3:12" x14ac:dyDescent="0.45">
      <c r="C5434" s="15"/>
      <c r="L5434" s="9"/>
    </row>
    <row r="5435" spans="3:12" x14ac:dyDescent="0.45">
      <c r="C5435" s="15"/>
      <c r="L5435" s="9"/>
    </row>
    <row r="5436" spans="3:12" x14ac:dyDescent="0.45">
      <c r="C5436" s="15"/>
      <c r="L5436" s="9"/>
    </row>
    <row r="5437" spans="3:12" x14ac:dyDescent="0.45">
      <c r="C5437" s="15"/>
      <c r="L5437" s="9"/>
    </row>
    <row r="5438" spans="3:12" x14ac:dyDescent="0.45">
      <c r="C5438" s="15"/>
      <c r="L5438" s="9"/>
    </row>
    <row r="5439" spans="3:12" x14ac:dyDescent="0.45">
      <c r="C5439" s="15"/>
      <c r="L5439" s="9"/>
    </row>
    <row r="5440" spans="3:12" x14ac:dyDescent="0.45">
      <c r="C5440" s="15"/>
      <c r="L5440" s="9"/>
    </row>
    <row r="5441" spans="3:12" x14ac:dyDescent="0.45">
      <c r="C5441" s="15"/>
      <c r="L5441" s="9"/>
    </row>
    <row r="5442" spans="3:12" x14ac:dyDescent="0.45">
      <c r="C5442" s="15"/>
      <c r="L5442" s="9"/>
    </row>
    <row r="5443" spans="3:12" x14ac:dyDescent="0.45">
      <c r="C5443" s="15"/>
      <c r="L5443" s="9"/>
    </row>
    <row r="5444" spans="3:12" x14ac:dyDescent="0.45">
      <c r="C5444" s="15"/>
      <c r="L5444" s="9"/>
    </row>
    <row r="5445" spans="3:12" x14ac:dyDescent="0.45">
      <c r="C5445" s="15"/>
      <c r="L5445" s="9"/>
    </row>
    <row r="5446" spans="3:12" x14ac:dyDescent="0.45">
      <c r="C5446" s="15"/>
      <c r="L5446" s="9"/>
    </row>
    <row r="5447" spans="3:12" x14ac:dyDescent="0.45">
      <c r="C5447" s="15"/>
      <c r="L5447" s="9"/>
    </row>
    <row r="5448" spans="3:12" x14ac:dyDescent="0.45">
      <c r="C5448" s="15"/>
      <c r="L5448" s="9"/>
    </row>
    <row r="5449" spans="3:12" x14ac:dyDescent="0.45">
      <c r="C5449" s="15"/>
      <c r="L5449" s="9"/>
    </row>
    <row r="5450" spans="3:12" x14ac:dyDescent="0.45">
      <c r="C5450" s="15"/>
      <c r="L5450" s="9"/>
    </row>
    <row r="5451" spans="3:12" x14ac:dyDescent="0.45">
      <c r="C5451" s="15"/>
      <c r="L5451" s="9"/>
    </row>
    <row r="5452" spans="3:12" x14ac:dyDescent="0.45">
      <c r="C5452" s="15"/>
      <c r="L5452" s="9"/>
    </row>
    <row r="5453" spans="3:12" x14ac:dyDescent="0.45">
      <c r="C5453" s="15"/>
      <c r="L5453" s="9"/>
    </row>
    <row r="5454" spans="3:12" x14ac:dyDescent="0.45">
      <c r="C5454" s="15"/>
      <c r="L5454" s="9"/>
    </row>
    <row r="5455" spans="3:12" x14ac:dyDescent="0.45">
      <c r="C5455" s="15"/>
      <c r="L5455" s="9"/>
    </row>
    <row r="5456" spans="3:12" x14ac:dyDescent="0.45">
      <c r="C5456" s="15"/>
      <c r="L5456" s="9"/>
    </row>
    <row r="5457" spans="3:12" x14ac:dyDescent="0.45">
      <c r="C5457" s="15"/>
      <c r="L5457" s="9"/>
    </row>
    <row r="5458" spans="3:12" x14ac:dyDescent="0.45">
      <c r="C5458" s="15"/>
      <c r="L5458" s="9"/>
    </row>
    <row r="5459" spans="3:12" x14ac:dyDescent="0.45">
      <c r="C5459" s="15"/>
      <c r="L5459" s="9"/>
    </row>
    <row r="5460" spans="3:12" x14ac:dyDescent="0.45">
      <c r="C5460" s="15"/>
      <c r="L5460" s="9"/>
    </row>
    <row r="5461" spans="3:12" x14ac:dyDescent="0.45">
      <c r="C5461" s="15"/>
      <c r="L5461" s="9"/>
    </row>
    <row r="5462" spans="3:12" x14ac:dyDescent="0.45">
      <c r="C5462" s="15"/>
      <c r="L5462" s="9"/>
    </row>
    <row r="5463" spans="3:12" x14ac:dyDescent="0.45">
      <c r="C5463" s="15"/>
      <c r="L5463" s="9"/>
    </row>
    <row r="5464" spans="3:12" x14ac:dyDescent="0.45">
      <c r="C5464" s="15"/>
      <c r="L5464" s="9"/>
    </row>
    <row r="5465" spans="3:12" x14ac:dyDescent="0.45">
      <c r="C5465" s="15"/>
      <c r="L5465" s="9"/>
    </row>
    <row r="5466" spans="3:12" x14ac:dyDescent="0.45">
      <c r="C5466" s="15"/>
      <c r="L5466" s="9"/>
    </row>
    <row r="5467" spans="3:12" x14ac:dyDescent="0.45">
      <c r="C5467" s="15"/>
      <c r="L5467" s="9"/>
    </row>
    <row r="5468" spans="3:12" x14ac:dyDescent="0.45">
      <c r="C5468" s="15"/>
      <c r="L5468" s="9"/>
    </row>
    <row r="5469" spans="3:12" x14ac:dyDescent="0.45">
      <c r="C5469" s="15"/>
      <c r="L5469" s="9"/>
    </row>
    <row r="5470" spans="3:12" x14ac:dyDescent="0.45">
      <c r="C5470" s="15"/>
      <c r="L5470" s="9"/>
    </row>
    <row r="5471" spans="3:12" x14ac:dyDescent="0.45">
      <c r="C5471" s="15"/>
      <c r="L5471" s="9"/>
    </row>
    <row r="5472" spans="3:12" x14ac:dyDescent="0.45">
      <c r="C5472" s="15"/>
      <c r="L5472" s="9"/>
    </row>
    <row r="5473" spans="3:12" x14ac:dyDescent="0.45">
      <c r="C5473" s="15"/>
      <c r="L5473" s="9"/>
    </row>
    <row r="5474" spans="3:12" x14ac:dyDescent="0.45">
      <c r="C5474" s="15"/>
      <c r="L5474" s="9"/>
    </row>
    <row r="5475" spans="3:12" x14ac:dyDescent="0.45">
      <c r="C5475" s="15"/>
      <c r="L5475" s="9"/>
    </row>
    <row r="5476" spans="3:12" x14ac:dyDescent="0.45">
      <c r="C5476" s="15"/>
      <c r="L5476" s="9"/>
    </row>
    <row r="5477" spans="3:12" x14ac:dyDescent="0.45">
      <c r="C5477" s="15"/>
      <c r="L5477" s="9"/>
    </row>
    <row r="5478" spans="3:12" x14ac:dyDescent="0.45">
      <c r="C5478" s="15"/>
      <c r="L5478" s="9"/>
    </row>
    <row r="5479" spans="3:12" x14ac:dyDescent="0.45">
      <c r="C5479" s="15"/>
      <c r="L5479" s="9"/>
    </row>
    <row r="5480" spans="3:12" x14ac:dyDescent="0.45">
      <c r="C5480" s="15"/>
      <c r="L5480" s="9"/>
    </row>
    <row r="5481" spans="3:12" x14ac:dyDescent="0.45">
      <c r="C5481" s="15"/>
      <c r="L5481" s="9"/>
    </row>
    <row r="5482" spans="3:12" x14ac:dyDescent="0.45">
      <c r="C5482" s="15"/>
      <c r="L5482" s="9"/>
    </row>
    <row r="5483" spans="3:12" x14ac:dyDescent="0.45">
      <c r="C5483" s="15"/>
      <c r="L5483" s="9"/>
    </row>
    <row r="5484" spans="3:12" x14ac:dyDescent="0.45">
      <c r="C5484" s="15"/>
      <c r="L5484" s="9"/>
    </row>
    <row r="5485" spans="3:12" x14ac:dyDescent="0.45">
      <c r="C5485" s="15"/>
      <c r="L5485" s="9"/>
    </row>
    <row r="5486" spans="3:12" x14ac:dyDescent="0.45">
      <c r="C5486" s="15"/>
      <c r="L5486" s="9"/>
    </row>
    <row r="5487" spans="3:12" x14ac:dyDescent="0.45">
      <c r="C5487" s="15"/>
      <c r="L5487" s="9"/>
    </row>
    <row r="5488" spans="3:12" x14ac:dyDescent="0.45">
      <c r="C5488" s="15"/>
      <c r="L5488" s="9"/>
    </row>
    <row r="5489" spans="3:12" x14ac:dyDescent="0.45">
      <c r="C5489" s="15"/>
      <c r="L5489" s="9"/>
    </row>
    <row r="5490" spans="3:12" x14ac:dyDescent="0.45">
      <c r="C5490" s="15"/>
      <c r="L5490" s="9"/>
    </row>
    <row r="5491" spans="3:12" x14ac:dyDescent="0.45">
      <c r="C5491" s="15"/>
      <c r="L5491" s="9"/>
    </row>
    <row r="5492" spans="3:12" x14ac:dyDescent="0.45">
      <c r="C5492" s="15"/>
      <c r="L5492" s="9"/>
    </row>
    <row r="5493" spans="3:12" x14ac:dyDescent="0.45">
      <c r="C5493" s="15"/>
      <c r="L5493" s="9"/>
    </row>
    <row r="5494" spans="3:12" x14ac:dyDescent="0.45">
      <c r="C5494" s="15"/>
      <c r="L5494" s="9"/>
    </row>
    <row r="5495" spans="3:12" x14ac:dyDescent="0.45">
      <c r="C5495" s="15"/>
      <c r="L5495" s="9"/>
    </row>
    <row r="5496" spans="3:12" x14ac:dyDescent="0.45">
      <c r="C5496" s="15"/>
      <c r="L5496" s="9"/>
    </row>
    <row r="5497" spans="3:12" x14ac:dyDescent="0.45">
      <c r="C5497" s="15"/>
      <c r="L5497" s="9"/>
    </row>
    <row r="5498" spans="3:12" x14ac:dyDescent="0.45">
      <c r="C5498" s="15"/>
      <c r="L5498" s="9"/>
    </row>
    <row r="5499" spans="3:12" x14ac:dyDescent="0.45">
      <c r="C5499" s="15"/>
      <c r="L5499" s="9"/>
    </row>
    <row r="5500" spans="3:12" x14ac:dyDescent="0.45">
      <c r="C5500" s="15"/>
      <c r="L5500" s="9"/>
    </row>
    <row r="5501" spans="3:12" x14ac:dyDescent="0.45">
      <c r="C5501" s="15"/>
      <c r="L5501" s="9"/>
    </row>
    <row r="5502" spans="3:12" x14ac:dyDescent="0.45">
      <c r="C5502" s="15"/>
      <c r="L5502" s="9"/>
    </row>
    <row r="5503" spans="3:12" x14ac:dyDescent="0.45">
      <c r="C5503" s="15"/>
      <c r="L5503" s="9"/>
    </row>
    <row r="5504" spans="3:12" x14ac:dyDescent="0.45">
      <c r="C5504" s="15"/>
      <c r="L5504" s="9"/>
    </row>
    <row r="5505" spans="3:12" x14ac:dyDescent="0.45">
      <c r="C5505" s="15"/>
      <c r="L5505" s="9"/>
    </row>
    <row r="5506" spans="3:12" x14ac:dyDescent="0.45">
      <c r="C5506" s="15"/>
      <c r="L5506" s="9"/>
    </row>
    <row r="5507" spans="3:12" x14ac:dyDescent="0.45">
      <c r="C5507" s="15"/>
      <c r="L5507" s="9"/>
    </row>
    <row r="5508" spans="3:12" x14ac:dyDescent="0.45">
      <c r="C5508" s="15"/>
      <c r="L5508" s="9"/>
    </row>
    <row r="5509" spans="3:12" x14ac:dyDescent="0.45">
      <c r="C5509" s="15"/>
      <c r="L5509" s="9"/>
    </row>
    <row r="5510" spans="3:12" x14ac:dyDescent="0.45">
      <c r="C5510" s="15"/>
      <c r="L5510" s="9"/>
    </row>
    <row r="5511" spans="3:12" x14ac:dyDescent="0.45">
      <c r="C5511" s="15"/>
      <c r="L5511" s="9"/>
    </row>
    <row r="5512" spans="3:12" x14ac:dyDescent="0.45">
      <c r="C5512" s="15"/>
      <c r="L5512" s="9"/>
    </row>
    <row r="5513" spans="3:12" x14ac:dyDescent="0.45">
      <c r="C5513" s="15"/>
      <c r="L5513" s="9"/>
    </row>
    <row r="5514" spans="3:12" x14ac:dyDescent="0.45">
      <c r="C5514" s="15"/>
      <c r="L5514" s="9"/>
    </row>
    <row r="5515" spans="3:12" x14ac:dyDescent="0.45">
      <c r="C5515" s="15"/>
      <c r="L5515" s="9"/>
    </row>
    <row r="5516" spans="3:12" x14ac:dyDescent="0.45">
      <c r="C5516" s="15"/>
      <c r="L5516" s="9"/>
    </row>
    <row r="5517" spans="3:12" x14ac:dyDescent="0.45">
      <c r="C5517" s="15"/>
      <c r="L5517" s="9"/>
    </row>
    <row r="5518" spans="3:12" x14ac:dyDescent="0.45">
      <c r="C5518" s="15"/>
      <c r="L5518" s="9"/>
    </row>
    <row r="5519" spans="3:12" x14ac:dyDescent="0.45">
      <c r="C5519" s="15"/>
      <c r="L5519" s="9"/>
    </row>
    <row r="5520" spans="3:12" x14ac:dyDescent="0.45">
      <c r="C5520" s="15"/>
      <c r="L5520" s="9"/>
    </row>
    <row r="5521" spans="3:12" x14ac:dyDescent="0.45">
      <c r="C5521" s="15"/>
      <c r="L5521" s="9"/>
    </row>
    <row r="5522" spans="3:12" x14ac:dyDescent="0.45">
      <c r="C5522" s="15"/>
      <c r="L5522" s="9"/>
    </row>
    <row r="5523" spans="3:12" x14ac:dyDescent="0.45">
      <c r="C5523" s="15"/>
      <c r="L5523" s="9"/>
    </row>
    <row r="5524" spans="3:12" x14ac:dyDescent="0.45">
      <c r="C5524" s="15"/>
      <c r="L5524" s="9"/>
    </row>
    <row r="5525" spans="3:12" x14ac:dyDescent="0.45">
      <c r="C5525" s="15"/>
      <c r="L5525" s="9"/>
    </row>
    <row r="5526" spans="3:12" x14ac:dyDescent="0.45">
      <c r="C5526" s="15"/>
      <c r="L5526" s="9"/>
    </row>
    <row r="5527" spans="3:12" x14ac:dyDescent="0.45">
      <c r="C5527" s="15"/>
      <c r="L5527" s="9"/>
    </row>
    <row r="5528" spans="3:12" x14ac:dyDescent="0.45">
      <c r="C5528" s="15"/>
      <c r="L5528" s="9"/>
    </row>
    <row r="5529" spans="3:12" x14ac:dyDescent="0.45">
      <c r="C5529" s="15"/>
      <c r="L5529" s="9"/>
    </row>
    <row r="5530" spans="3:12" x14ac:dyDescent="0.45">
      <c r="C5530" s="15"/>
      <c r="L5530" s="9"/>
    </row>
    <row r="5531" spans="3:12" x14ac:dyDescent="0.45">
      <c r="C5531" s="15"/>
      <c r="L5531" s="9"/>
    </row>
    <row r="5532" spans="3:12" x14ac:dyDescent="0.45">
      <c r="C5532" s="15"/>
      <c r="L5532" s="9"/>
    </row>
    <row r="5533" spans="3:12" x14ac:dyDescent="0.45">
      <c r="C5533" s="15"/>
      <c r="L5533" s="9"/>
    </row>
    <row r="5534" spans="3:12" x14ac:dyDescent="0.45">
      <c r="C5534" s="15"/>
      <c r="L5534" s="9"/>
    </row>
    <row r="5535" spans="3:12" x14ac:dyDescent="0.45">
      <c r="C5535" s="15"/>
      <c r="L5535" s="9"/>
    </row>
    <row r="5536" spans="3:12" x14ac:dyDescent="0.45">
      <c r="C5536" s="15"/>
      <c r="L5536" s="9"/>
    </row>
    <row r="5537" spans="3:12" x14ac:dyDescent="0.45">
      <c r="C5537" s="15"/>
      <c r="L5537" s="9"/>
    </row>
    <row r="5538" spans="3:12" x14ac:dyDescent="0.45">
      <c r="C5538" s="15"/>
      <c r="L5538" s="9"/>
    </row>
    <row r="5539" spans="3:12" x14ac:dyDescent="0.45">
      <c r="C5539" s="15"/>
      <c r="L5539" s="9"/>
    </row>
    <row r="5540" spans="3:12" x14ac:dyDescent="0.45">
      <c r="C5540" s="15"/>
      <c r="L5540" s="9"/>
    </row>
    <row r="5541" spans="3:12" x14ac:dyDescent="0.45">
      <c r="C5541" s="15"/>
      <c r="L5541" s="9"/>
    </row>
    <row r="5542" spans="3:12" x14ac:dyDescent="0.45">
      <c r="C5542" s="15"/>
      <c r="L5542" s="9"/>
    </row>
    <row r="5543" spans="3:12" x14ac:dyDescent="0.45">
      <c r="C5543" s="15"/>
      <c r="L5543" s="9"/>
    </row>
    <row r="5544" spans="3:12" x14ac:dyDescent="0.45">
      <c r="C5544" s="15"/>
      <c r="L5544" s="9"/>
    </row>
    <row r="5545" spans="3:12" x14ac:dyDescent="0.45">
      <c r="C5545" s="15"/>
      <c r="L5545" s="9"/>
    </row>
    <row r="5546" spans="3:12" x14ac:dyDescent="0.45">
      <c r="C5546" s="15"/>
      <c r="L5546" s="9"/>
    </row>
    <row r="5547" spans="3:12" x14ac:dyDescent="0.45">
      <c r="C5547" s="15"/>
      <c r="L5547" s="9"/>
    </row>
    <row r="5548" spans="3:12" x14ac:dyDescent="0.45">
      <c r="C5548" s="15"/>
      <c r="L5548" s="9"/>
    </row>
    <row r="5549" spans="3:12" x14ac:dyDescent="0.45">
      <c r="C5549" s="15"/>
      <c r="L5549" s="9"/>
    </row>
    <row r="5550" spans="3:12" x14ac:dyDescent="0.45">
      <c r="C5550" s="15"/>
      <c r="L5550" s="9"/>
    </row>
    <row r="5551" spans="3:12" x14ac:dyDescent="0.45">
      <c r="C5551" s="15"/>
      <c r="L5551" s="9"/>
    </row>
    <row r="5552" spans="3:12" x14ac:dyDescent="0.45">
      <c r="C5552" s="15"/>
      <c r="L5552" s="9"/>
    </row>
    <row r="5553" spans="3:12" x14ac:dyDescent="0.45">
      <c r="C5553" s="15"/>
      <c r="L5553" s="9"/>
    </row>
    <row r="5554" spans="3:12" x14ac:dyDescent="0.45">
      <c r="C5554" s="15"/>
      <c r="L5554" s="9"/>
    </row>
    <row r="5555" spans="3:12" x14ac:dyDescent="0.45">
      <c r="C5555" s="15"/>
      <c r="L5555" s="9"/>
    </row>
    <row r="5556" spans="3:12" x14ac:dyDescent="0.45">
      <c r="C5556" s="15"/>
      <c r="L5556" s="9"/>
    </row>
    <row r="5557" spans="3:12" x14ac:dyDescent="0.45">
      <c r="C5557" s="15"/>
      <c r="L5557" s="9"/>
    </row>
    <row r="5558" spans="3:12" x14ac:dyDescent="0.45">
      <c r="C5558" s="15"/>
      <c r="L5558" s="9"/>
    </row>
    <row r="5559" spans="3:12" x14ac:dyDescent="0.45">
      <c r="C5559" s="15"/>
      <c r="L5559" s="9"/>
    </row>
    <row r="5560" spans="3:12" x14ac:dyDescent="0.45">
      <c r="C5560" s="15"/>
      <c r="L5560" s="9"/>
    </row>
    <row r="5561" spans="3:12" x14ac:dyDescent="0.45">
      <c r="C5561" s="15"/>
      <c r="L5561" s="9"/>
    </row>
    <row r="5562" spans="3:12" x14ac:dyDescent="0.45">
      <c r="C5562" s="15"/>
      <c r="L5562" s="9"/>
    </row>
    <row r="5563" spans="3:12" x14ac:dyDescent="0.45">
      <c r="C5563" s="15"/>
      <c r="L5563" s="9"/>
    </row>
    <row r="5564" spans="3:12" x14ac:dyDescent="0.45">
      <c r="C5564" s="15"/>
      <c r="L5564" s="9"/>
    </row>
    <row r="5565" spans="3:12" x14ac:dyDescent="0.45">
      <c r="C5565" s="15"/>
      <c r="L5565" s="9"/>
    </row>
    <row r="5566" spans="3:12" x14ac:dyDescent="0.45">
      <c r="C5566" s="15"/>
      <c r="L5566" s="9"/>
    </row>
    <row r="5567" spans="3:12" x14ac:dyDescent="0.45">
      <c r="C5567" s="15"/>
      <c r="L5567" s="9"/>
    </row>
    <row r="5568" spans="3:12" x14ac:dyDescent="0.45">
      <c r="C5568" s="15"/>
      <c r="L5568" s="9"/>
    </row>
    <row r="5569" spans="3:12" x14ac:dyDescent="0.45">
      <c r="C5569" s="15"/>
      <c r="L5569" s="9"/>
    </row>
    <row r="5570" spans="3:12" x14ac:dyDescent="0.45">
      <c r="C5570" s="15"/>
      <c r="L5570" s="9"/>
    </row>
    <row r="5571" spans="3:12" x14ac:dyDescent="0.45">
      <c r="C5571" s="15"/>
      <c r="L5571" s="9"/>
    </row>
    <row r="5572" spans="3:12" x14ac:dyDescent="0.45">
      <c r="C5572" s="15"/>
      <c r="L5572" s="9"/>
    </row>
    <row r="5573" spans="3:12" x14ac:dyDescent="0.45">
      <c r="C5573" s="15"/>
      <c r="L5573" s="9"/>
    </row>
    <row r="5574" spans="3:12" x14ac:dyDescent="0.45">
      <c r="C5574" s="15"/>
      <c r="L5574" s="9"/>
    </row>
    <row r="5575" spans="3:12" x14ac:dyDescent="0.45">
      <c r="C5575" s="15"/>
      <c r="L5575" s="9"/>
    </row>
    <row r="5576" spans="3:12" x14ac:dyDescent="0.45">
      <c r="C5576" s="15"/>
      <c r="L5576" s="9"/>
    </row>
    <row r="5577" spans="3:12" x14ac:dyDescent="0.45">
      <c r="C5577" s="15"/>
      <c r="L5577" s="9"/>
    </row>
    <row r="5578" spans="3:12" x14ac:dyDescent="0.45">
      <c r="C5578" s="15"/>
      <c r="L5578" s="9"/>
    </row>
    <row r="5579" spans="3:12" x14ac:dyDescent="0.45">
      <c r="C5579" s="15"/>
      <c r="L5579" s="9"/>
    </row>
    <row r="5580" spans="3:12" x14ac:dyDescent="0.45">
      <c r="C5580" s="15"/>
      <c r="L5580" s="9"/>
    </row>
    <row r="5581" spans="3:12" x14ac:dyDescent="0.45">
      <c r="C5581" s="15"/>
      <c r="L5581" s="9"/>
    </row>
    <row r="5582" spans="3:12" x14ac:dyDescent="0.45">
      <c r="C5582" s="15"/>
      <c r="L5582" s="9"/>
    </row>
    <row r="5583" spans="3:12" x14ac:dyDescent="0.45">
      <c r="C5583" s="15"/>
      <c r="L5583" s="9"/>
    </row>
    <row r="5584" spans="3:12" x14ac:dyDescent="0.45">
      <c r="C5584" s="15"/>
      <c r="L5584" s="9"/>
    </row>
    <row r="5585" spans="3:12" x14ac:dyDescent="0.45">
      <c r="C5585" s="15"/>
      <c r="L5585" s="9"/>
    </row>
    <row r="5586" spans="3:12" x14ac:dyDescent="0.45">
      <c r="C5586" s="15"/>
      <c r="L5586" s="9"/>
    </row>
    <row r="5587" spans="3:12" x14ac:dyDescent="0.45">
      <c r="C5587" s="15"/>
      <c r="L5587" s="9"/>
    </row>
    <row r="5588" spans="3:12" x14ac:dyDescent="0.45">
      <c r="C5588" s="15"/>
      <c r="L5588" s="9"/>
    </row>
    <row r="5589" spans="3:12" x14ac:dyDescent="0.45">
      <c r="C5589" s="15"/>
      <c r="L5589" s="9"/>
    </row>
    <row r="5590" spans="3:12" x14ac:dyDescent="0.45">
      <c r="C5590" s="15"/>
      <c r="L5590" s="9"/>
    </row>
    <row r="5591" spans="3:12" x14ac:dyDescent="0.45">
      <c r="C5591" s="15"/>
      <c r="L5591" s="9"/>
    </row>
    <row r="5592" spans="3:12" x14ac:dyDescent="0.45">
      <c r="C5592" s="15"/>
      <c r="L5592" s="9"/>
    </row>
    <row r="5593" spans="3:12" x14ac:dyDescent="0.45">
      <c r="C5593" s="15"/>
      <c r="L5593" s="9"/>
    </row>
    <row r="5594" spans="3:12" x14ac:dyDescent="0.45">
      <c r="C5594" s="15"/>
      <c r="L5594" s="9"/>
    </row>
    <row r="5595" spans="3:12" x14ac:dyDescent="0.45">
      <c r="C5595" s="15"/>
      <c r="L5595" s="9"/>
    </row>
    <row r="5596" spans="3:12" x14ac:dyDescent="0.45">
      <c r="C5596" s="15"/>
      <c r="L5596" s="9"/>
    </row>
    <row r="5597" spans="3:12" x14ac:dyDescent="0.45">
      <c r="C5597" s="15"/>
      <c r="L5597" s="9"/>
    </row>
    <row r="5598" spans="3:12" x14ac:dyDescent="0.45">
      <c r="C5598" s="15"/>
      <c r="L5598" s="9"/>
    </row>
    <row r="5599" spans="3:12" x14ac:dyDescent="0.45">
      <c r="C5599" s="15"/>
      <c r="L5599" s="9"/>
    </row>
    <row r="5600" spans="3:12" x14ac:dyDescent="0.45">
      <c r="C5600" s="15"/>
      <c r="L5600" s="9"/>
    </row>
    <row r="5601" spans="3:12" x14ac:dyDescent="0.45">
      <c r="C5601" s="15"/>
      <c r="L5601" s="9"/>
    </row>
    <row r="5602" spans="3:12" x14ac:dyDescent="0.45">
      <c r="C5602" s="15"/>
      <c r="L5602" s="9"/>
    </row>
    <row r="5603" spans="3:12" x14ac:dyDescent="0.45">
      <c r="C5603" s="15"/>
      <c r="L5603" s="9"/>
    </row>
    <row r="5604" spans="3:12" x14ac:dyDescent="0.45">
      <c r="C5604" s="15"/>
      <c r="L5604" s="9"/>
    </row>
    <row r="5605" spans="3:12" x14ac:dyDescent="0.45">
      <c r="C5605" s="15"/>
      <c r="L5605" s="9"/>
    </row>
    <row r="5606" spans="3:12" x14ac:dyDescent="0.45">
      <c r="C5606" s="15"/>
      <c r="L5606" s="9"/>
    </row>
    <row r="5607" spans="3:12" x14ac:dyDescent="0.45">
      <c r="C5607" s="15"/>
      <c r="L5607" s="9"/>
    </row>
    <row r="5608" spans="3:12" x14ac:dyDescent="0.45">
      <c r="C5608" s="15"/>
      <c r="L5608" s="9"/>
    </row>
    <row r="5609" spans="3:12" x14ac:dyDescent="0.45">
      <c r="C5609" s="15"/>
      <c r="L5609" s="9"/>
    </row>
    <row r="5610" spans="3:12" x14ac:dyDescent="0.45">
      <c r="C5610" s="15"/>
      <c r="L5610" s="9"/>
    </row>
    <row r="5611" spans="3:12" x14ac:dyDescent="0.45">
      <c r="C5611" s="15"/>
      <c r="L5611" s="9"/>
    </row>
    <row r="5612" spans="3:12" x14ac:dyDescent="0.45">
      <c r="C5612" s="15"/>
      <c r="L5612" s="9"/>
    </row>
    <row r="5613" spans="3:12" x14ac:dyDescent="0.45">
      <c r="C5613" s="15"/>
      <c r="L5613" s="9"/>
    </row>
    <row r="5614" spans="3:12" x14ac:dyDescent="0.45">
      <c r="C5614" s="15"/>
      <c r="L5614" s="9"/>
    </row>
    <row r="5615" spans="3:12" x14ac:dyDescent="0.45">
      <c r="C5615" s="15"/>
      <c r="L5615" s="9"/>
    </row>
    <row r="5616" spans="3:12" x14ac:dyDescent="0.45">
      <c r="C5616" s="15"/>
      <c r="L5616" s="9"/>
    </row>
    <row r="5617" spans="3:12" x14ac:dyDescent="0.45">
      <c r="C5617" s="15"/>
      <c r="L5617" s="9"/>
    </row>
    <row r="5618" spans="3:12" x14ac:dyDescent="0.45">
      <c r="C5618" s="15"/>
      <c r="L5618" s="9"/>
    </row>
    <row r="5619" spans="3:12" x14ac:dyDescent="0.45">
      <c r="C5619" s="15"/>
      <c r="L5619" s="9"/>
    </row>
    <row r="5620" spans="3:12" x14ac:dyDescent="0.45">
      <c r="C5620" s="15"/>
      <c r="L5620" s="9"/>
    </row>
    <row r="5621" spans="3:12" x14ac:dyDescent="0.45">
      <c r="C5621" s="15"/>
      <c r="L5621" s="9"/>
    </row>
    <row r="5622" spans="3:12" x14ac:dyDescent="0.45">
      <c r="C5622" s="15"/>
      <c r="L5622" s="9"/>
    </row>
    <row r="5623" spans="3:12" x14ac:dyDescent="0.45">
      <c r="C5623" s="15"/>
      <c r="L5623" s="9"/>
    </row>
    <row r="5624" spans="3:12" x14ac:dyDescent="0.45">
      <c r="C5624" s="15"/>
      <c r="L5624" s="9"/>
    </row>
    <row r="5625" spans="3:12" x14ac:dyDescent="0.45">
      <c r="C5625" s="15"/>
      <c r="L5625" s="9"/>
    </row>
    <row r="5626" spans="3:12" x14ac:dyDescent="0.45">
      <c r="C5626" s="15"/>
      <c r="L5626" s="9"/>
    </row>
    <row r="5627" spans="3:12" x14ac:dyDescent="0.45">
      <c r="C5627" s="15"/>
      <c r="L5627" s="9"/>
    </row>
    <row r="5628" spans="3:12" x14ac:dyDescent="0.45">
      <c r="C5628" s="15"/>
      <c r="L5628" s="9"/>
    </row>
    <row r="5629" spans="3:12" x14ac:dyDescent="0.45">
      <c r="C5629" s="15"/>
      <c r="L5629" s="9"/>
    </row>
    <row r="5630" spans="3:12" x14ac:dyDescent="0.45">
      <c r="C5630" s="15"/>
      <c r="L5630" s="9"/>
    </row>
    <row r="5631" spans="3:12" x14ac:dyDescent="0.45">
      <c r="C5631" s="15"/>
      <c r="L5631" s="9"/>
    </row>
    <row r="5632" spans="3:12" x14ac:dyDescent="0.45">
      <c r="C5632" s="15"/>
      <c r="L5632" s="9"/>
    </row>
    <row r="5633" spans="3:12" x14ac:dyDescent="0.45">
      <c r="C5633" s="15"/>
      <c r="L5633" s="9"/>
    </row>
    <row r="5634" spans="3:12" x14ac:dyDescent="0.45">
      <c r="C5634" s="15"/>
      <c r="L5634" s="9"/>
    </row>
    <row r="5635" spans="3:12" x14ac:dyDescent="0.45">
      <c r="C5635" s="15"/>
      <c r="L5635" s="9"/>
    </row>
    <row r="5636" spans="3:12" x14ac:dyDescent="0.45">
      <c r="C5636" s="15"/>
      <c r="L5636" s="9"/>
    </row>
    <row r="5637" spans="3:12" x14ac:dyDescent="0.45">
      <c r="C5637" s="15"/>
      <c r="L5637" s="9"/>
    </row>
    <row r="5638" spans="3:12" x14ac:dyDescent="0.45">
      <c r="C5638" s="15"/>
      <c r="L5638" s="9"/>
    </row>
    <row r="5639" spans="3:12" x14ac:dyDescent="0.45">
      <c r="C5639" s="15"/>
      <c r="L5639" s="9"/>
    </row>
    <row r="5640" spans="3:12" x14ac:dyDescent="0.45">
      <c r="C5640" s="15"/>
      <c r="L5640" s="9"/>
    </row>
    <row r="5641" spans="3:12" x14ac:dyDescent="0.45">
      <c r="C5641" s="15"/>
      <c r="L5641" s="9"/>
    </row>
    <row r="5642" spans="3:12" x14ac:dyDescent="0.45">
      <c r="C5642" s="15"/>
      <c r="L5642" s="9"/>
    </row>
    <row r="5643" spans="3:12" x14ac:dyDescent="0.45">
      <c r="C5643" s="15"/>
      <c r="L5643" s="9"/>
    </row>
    <row r="5644" spans="3:12" x14ac:dyDescent="0.45">
      <c r="C5644" s="15"/>
      <c r="L5644" s="9"/>
    </row>
    <row r="5645" spans="3:12" x14ac:dyDescent="0.45">
      <c r="C5645" s="15"/>
      <c r="L5645" s="9"/>
    </row>
    <row r="5646" spans="3:12" x14ac:dyDescent="0.45">
      <c r="C5646" s="15"/>
      <c r="L5646" s="9"/>
    </row>
    <row r="5647" spans="3:12" x14ac:dyDescent="0.45">
      <c r="C5647" s="15"/>
      <c r="L5647" s="9"/>
    </row>
    <row r="5648" spans="3:12" x14ac:dyDescent="0.45">
      <c r="C5648" s="15"/>
      <c r="L5648" s="9"/>
    </row>
    <row r="5649" spans="3:12" x14ac:dyDescent="0.45">
      <c r="C5649" s="15"/>
      <c r="L5649" s="9"/>
    </row>
    <row r="5650" spans="3:12" x14ac:dyDescent="0.45">
      <c r="C5650" s="15"/>
      <c r="L5650" s="9"/>
    </row>
    <row r="5651" spans="3:12" x14ac:dyDescent="0.45">
      <c r="C5651" s="15"/>
      <c r="L5651" s="9"/>
    </row>
    <row r="5652" spans="3:12" x14ac:dyDescent="0.45">
      <c r="C5652" s="15"/>
      <c r="L5652" s="9"/>
    </row>
    <row r="5653" spans="3:12" x14ac:dyDescent="0.45">
      <c r="C5653" s="15"/>
      <c r="L5653" s="9"/>
    </row>
    <row r="5654" spans="3:12" x14ac:dyDescent="0.45">
      <c r="C5654" s="15"/>
      <c r="L5654" s="9"/>
    </row>
    <row r="5655" spans="3:12" x14ac:dyDescent="0.45">
      <c r="C5655" s="15"/>
      <c r="L5655" s="9"/>
    </row>
    <row r="5656" spans="3:12" x14ac:dyDescent="0.45">
      <c r="C5656" s="15"/>
      <c r="L5656" s="9"/>
    </row>
    <row r="5657" spans="3:12" x14ac:dyDescent="0.45">
      <c r="C5657" s="15"/>
      <c r="L5657" s="9"/>
    </row>
    <row r="5658" spans="3:12" x14ac:dyDescent="0.45">
      <c r="C5658" s="15"/>
      <c r="L5658" s="9"/>
    </row>
    <row r="5659" spans="3:12" x14ac:dyDescent="0.45">
      <c r="C5659" s="15"/>
      <c r="L5659" s="9"/>
    </row>
    <row r="5660" spans="3:12" x14ac:dyDescent="0.45">
      <c r="C5660" s="15"/>
      <c r="L5660" s="9"/>
    </row>
    <row r="5661" spans="3:12" x14ac:dyDescent="0.45">
      <c r="C5661" s="15"/>
      <c r="L5661" s="9"/>
    </row>
    <row r="5662" spans="3:12" x14ac:dyDescent="0.45">
      <c r="C5662" s="15"/>
      <c r="L5662" s="9"/>
    </row>
    <row r="5663" spans="3:12" x14ac:dyDescent="0.45">
      <c r="C5663" s="15"/>
      <c r="L5663" s="9"/>
    </row>
    <row r="5664" spans="3:12" x14ac:dyDescent="0.45">
      <c r="C5664" s="15"/>
      <c r="L5664" s="9"/>
    </row>
    <row r="5665" spans="3:12" x14ac:dyDescent="0.45">
      <c r="C5665" s="15"/>
      <c r="L5665" s="9"/>
    </row>
    <row r="5666" spans="3:12" x14ac:dyDescent="0.45">
      <c r="C5666" s="15"/>
      <c r="L5666" s="9"/>
    </row>
    <row r="5667" spans="3:12" x14ac:dyDescent="0.45">
      <c r="C5667" s="15"/>
      <c r="L5667" s="9"/>
    </row>
    <row r="5668" spans="3:12" x14ac:dyDescent="0.45">
      <c r="C5668" s="15"/>
      <c r="L5668" s="9"/>
    </row>
    <row r="5669" spans="3:12" x14ac:dyDescent="0.45">
      <c r="C5669" s="15"/>
      <c r="L5669" s="9"/>
    </row>
    <row r="5670" spans="3:12" x14ac:dyDescent="0.45">
      <c r="C5670" s="15"/>
      <c r="L5670" s="9"/>
    </row>
    <row r="5671" spans="3:12" x14ac:dyDescent="0.45">
      <c r="C5671" s="15"/>
      <c r="L5671" s="9"/>
    </row>
    <row r="5672" spans="3:12" x14ac:dyDescent="0.45">
      <c r="C5672" s="15"/>
      <c r="L5672" s="9"/>
    </row>
    <row r="5673" spans="3:12" x14ac:dyDescent="0.45">
      <c r="C5673" s="15"/>
      <c r="L5673" s="9"/>
    </row>
    <row r="5674" spans="3:12" x14ac:dyDescent="0.45">
      <c r="C5674" s="15"/>
      <c r="L5674" s="9"/>
    </row>
    <row r="5675" spans="3:12" x14ac:dyDescent="0.45">
      <c r="C5675" s="15"/>
      <c r="L5675" s="9"/>
    </row>
    <row r="5676" spans="3:12" x14ac:dyDescent="0.45">
      <c r="C5676" s="15"/>
      <c r="L5676" s="9"/>
    </row>
    <row r="5677" spans="3:12" x14ac:dyDescent="0.45">
      <c r="C5677" s="15"/>
      <c r="L5677" s="9"/>
    </row>
    <row r="5678" spans="3:12" x14ac:dyDescent="0.45">
      <c r="C5678" s="15"/>
      <c r="L5678" s="9"/>
    </row>
    <row r="5679" spans="3:12" x14ac:dyDescent="0.45">
      <c r="C5679" s="15"/>
      <c r="L5679" s="9"/>
    </row>
    <row r="5680" spans="3:12" x14ac:dyDescent="0.45">
      <c r="C5680" s="15"/>
      <c r="L5680" s="9"/>
    </row>
    <row r="5681" spans="3:12" x14ac:dyDescent="0.45">
      <c r="C5681" s="15"/>
      <c r="L5681" s="9"/>
    </row>
    <row r="5682" spans="3:12" x14ac:dyDescent="0.45">
      <c r="C5682" s="15"/>
      <c r="L5682" s="9"/>
    </row>
    <row r="5683" spans="3:12" x14ac:dyDescent="0.45">
      <c r="C5683" s="15"/>
      <c r="L5683" s="9"/>
    </row>
    <row r="5684" spans="3:12" x14ac:dyDescent="0.45">
      <c r="C5684" s="15"/>
      <c r="L5684" s="9"/>
    </row>
    <row r="5685" spans="3:12" x14ac:dyDescent="0.45">
      <c r="C5685" s="15"/>
      <c r="L5685" s="9"/>
    </row>
    <row r="5686" spans="3:12" x14ac:dyDescent="0.45">
      <c r="C5686" s="15"/>
      <c r="L5686" s="9"/>
    </row>
    <row r="5687" spans="3:12" x14ac:dyDescent="0.45">
      <c r="C5687" s="15"/>
      <c r="L5687" s="9"/>
    </row>
    <row r="5688" spans="3:12" x14ac:dyDescent="0.45">
      <c r="C5688" s="15"/>
      <c r="L5688" s="9"/>
    </row>
    <row r="5689" spans="3:12" x14ac:dyDescent="0.45">
      <c r="C5689" s="15"/>
      <c r="L5689" s="9"/>
    </row>
    <row r="5690" spans="3:12" x14ac:dyDescent="0.45">
      <c r="C5690" s="15"/>
      <c r="L5690" s="9"/>
    </row>
    <row r="5691" spans="3:12" x14ac:dyDescent="0.45">
      <c r="C5691" s="15"/>
      <c r="L5691" s="9"/>
    </row>
    <row r="5692" spans="3:12" x14ac:dyDescent="0.45">
      <c r="C5692" s="15"/>
      <c r="L5692" s="9"/>
    </row>
    <row r="5693" spans="3:12" x14ac:dyDescent="0.45">
      <c r="C5693" s="15"/>
      <c r="L5693" s="9"/>
    </row>
    <row r="5694" spans="3:12" x14ac:dyDescent="0.45">
      <c r="C5694" s="15"/>
      <c r="L5694" s="9"/>
    </row>
    <row r="5695" spans="3:12" x14ac:dyDescent="0.45">
      <c r="C5695" s="15"/>
      <c r="L5695" s="9"/>
    </row>
    <row r="5696" spans="3:12" x14ac:dyDescent="0.45">
      <c r="C5696" s="15"/>
      <c r="L5696" s="9"/>
    </row>
    <row r="5697" spans="3:12" x14ac:dyDescent="0.45">
      <c r="C5697" s="15"/>
      <c r="L5697" s="9"/>
    </row>
    <row r="5698" spans="3:12" x14ac:dyDescent="0.45">
      <c r="C5698" s="15"/>
      <c r="L5698" s="9"/>
    </row>
    <row r="5699" spans="3:12" x14ac:dyDescent="0.45">
      <c r="C5699" s="15"/>
      <c r="L5699" s="9"/>
    </row>
    <row r="5700" spans="3:12" x14ac:dyDescent="0.45">
      <c r="C5700" s="15"/>
      <c r="L5700" s="9"/>
    </row>
    <row r="5701" spans="3:12" x14ac:dyDescent="0.45">
      <c r="C5701" s="15"/>
      <c r="L5701" s="9"/>
    </row>
    <row r="5702" spans="3:12" x14ac:dyDescent="0.45">
      <c r="C5702" s="15"/>
      <c r="L5702" s="9"/>
    </row>
    <row r="5703" spans="3:12" x14ac:dyDescent="0.45">
      <c r="C5703" s="15"/>
      <c r="L5703" s="9"/>
    </row>
    <row r="5704" spans="3:12" x14ac:dyDescent="0.45">
      <c r="C5704" s="15"/>
      <c r="L5704" s="9"/>
    </row>
    <row r="5705" spans="3:12" x14ac:dyDescent="0.45">
      <c r="C5705" s="15"/>
      <c r="L5705" s="9"/>
    </row>
    <row r="5706" spans="3:12" x14ac:dyDescent="0.45">
      <c r="C5706" s="15"/>
      <c r="L5706" s="9"/>
    </row>
    <row r="5707" spans="3:12" x14ac:dyDescent="0.45">
      <c r="C5707" s="15"/>
      <c r="L5707" s="9"/>
    </row>
    <row r="5708" spans="3:12" x14ac:dyDescent="0.45">
      <c r="C5708" s="15"/>
      <c r="L5708" s="9"/>
    </row>
    <row r="5709" spans="3:12" x14ac:dyDescent="0.45">
      <c r="C5709" s="15"/>
      <c r="L5709" s="9"/>
    </row>
    <row r="5710" spans="3:12" x14ac:dyDescent="0.45">
      <c r="C5710" s="15"/>
      <c r="L5710" s="9"/>
    </row>
    <row r="5711" spans="3:12" x14ac:dyDescent="0.45">
      <c r="C5711" s="15"/>
      <c r="L5711" s="9"/>
    </row>
    <row r="5712" spans="3:12" x14ac:dyDescent="0.45">
      <c r="C5712" s="15"/>
      <c r="L5712" s="9"/>
    </row>
    <row r="5713" spans="3:12" x14ac:dyDescent="0.45">
      <c r="C5713" s="15"/>
      <c r="L5713" s="9"/>
    </row>
    <row r="5714" spans="3:12" x14ac:dyDescent="0.45">
      <c r="C5714" s="15"/>
      <c r="L5714" s="9"/>
    </row>
    <row r="5715" spans="3:12" x14ac:dyDescent="0.45">
      <c r="C5715" s="15"/>
      <c r="L5715" s="9"/>
    </row>
    <row r="5716" spans="3:12" x14ac:dyDescent="0.45">
      <c r="C5716" s="15"/>
      <c r="L5716" s="9"/>
    </row>
    <row r="5717" spans="3:12" x14ac:dyDescent="0.45">
      <c r="C5717" s="15"/>
      <c r="L5717" s="9"/>
    </row>
    <row r="5718" spans="3:12" x14ac:dyDescent="0.45">
      <c r="C5718" s="15"/>
      <c r="L5718" s="9"/>
    </row>
    <row r="5719" spans="3:12" x14ac:dyDescent="0.45">
      <c r="C5719" s="15"/>
      <c r="L5719" s="9"/>
    </row>
    <row r="5720" spans="3:12" x14ac:dyDescent="0.45">
      <c r="C5720" s="15"/>
      <c r="L5720" s="9"/>
    </row>
    <row r="5721" spans="3:12" x14ac:dyDescent="0.45">
      <c r="C5721" s="15"/>
      <c r="L5721" s="9"/>
    </row>
    <row r="5722" spans="3:12" x14ac:dyDescent="0.45">
      <c r="C5722" s="15"/>
      <c r="L5722" s="9"/>
    </row>
    <row r="5723" spans="3:12" x14ac:dyDescent="0.45">
      <c r="C5723" s="15"/>
      <c r="L5723" s="9"/>
    </row>
    <row r="5724" spans="3:12" x14ac:dyDescent="0.45">
      <c r="C5724" s="15"/>
      <c r="L5724" s="9"/>
    </row>
    <row r="5725" spans="3:12" x14ac:dyDescent="0.45">
      <c r="C5725" s="15"/>
      <c r="L5725" s="9"/>
    </row>
    <row r="5726" spans="3:12" x14ac:dyDescent="0.45">
      <c r="C5726" s="15"/>
      <c r="L5726" s="9"/>
    </row>
    <row r="5727" spans="3:12" x14ac:dyDescent="0.45">
      <c r="C5727" s="15"/>
      <c r="L5727" s="9"/>
    </row>
    <row r="5728" spans="3:12" x14ac:dyDescent="0.45">
      <c r="C5728" s="15"/>
      <c r="L5728" s="9"/>
    </row>
    <row r="5729" spans="3:12" x14ac:dyDescent="0.45">
      <c r="C5729" s="15"/>
      <c r="L5729" s="9"/>
    </row>
    <row r="5730" spans="3:12" x14ac:dyDescent="0.45">
      <c r="C5730" s="15"/>
      <c r="L5730" s="9"/>
    </row>
    <row r="5731" spans="3:12" x14ac:dyDescent="0.45">
      <c r="C5731" s="15"/>
      <c r="L5731" s="9"/>
    </row>
    <row r="5732" spans="3:12" x14ac:dyDescent="0.45">
      <c r="C5732" s="15"/>
      <c r="L5732" s="9"/>
    </row>
    <row r="5733" spans="3:12" x14ac:dyDescent="0.45">
      <c r="C5733" s="15"/>
      <c r="L5733" s="9"/>
    </row>
    <row r="5734" spans="3:12" x14ac:dyDescent="0.45">
      <c r="C5734" s="15"/>
      <c r="L5734" s="9"/>
    </row>
    <row r="5735" spans="3:12" x14ac:dyDescent="0.45">
      <c r="C5735" s="15"/>
      <c r="L5735" s="9"/>
    </row>
    <row r="5736" spans="3:12" x14ac:dyDescent="0.45">
      <c r="C5736" s="15"/>
      <c r="L5736" s="9"/>
    </row>
    <row r="5737" spans="3:12" x14ac:dyDescent="0.45">
      <c r="C5737" s="15"/>
      <c r="L5737" s="9"/>
    </row>
    <row r="5738" spans="3:12" x14ac:dyDescent="0.45">
      <c r="C5738" s="15"/>
      <c r="L5738" s="9"/>
    </row>
    <row r="5739" spans="3:12" x14ac:dyDescent="0.45">
      <c r="C5739" s="15"/>
      <c r="L5739" s="9"/>
    </row>
    <row r="5740" spans="3:12" x14ac:dyDescent="0.45">
      <c r="C5740" s="15"/>
      <c r="L5740" s="9"/>
    </row>
    <row r="5741" spans="3:12" x14ac:dyDescent="0.45">
      <c r="C5741" s="15"/>
      <c r="L5741" s="9"/>
    </row>
    <row r="5742" spans="3:12" x14ac:dyDescent="0.45">
      <c r="C5742" s="15"/>
      <c r="L5742" s="9"/>
    </row>
    <row r="5743" spans="3:12" x14ac:dyDescent="0.45">
      <c r="C5743" s="15"/>
      <c r="L5743" s="9"/>
    </row>
    <row r="5744" spans="3:12" x14ac:dyDescent="0.45">
      <c r="C5744" s="15"/>
      <c r="L5744" s="9"/>
    </row>
    <row r="5745" spans="3:12" x14ac:dyDescent="0.45">
      <c r="C5745" s="15"/>
      <c r="L5745" s="9"/>
    </row>
    <row r="5746" spans="3:12" x14ac:dyDescent="0.45">
      <c r="C5746" s="15"/>
      <c r="L5746" s="9"/>
    </row>
    <row r="5747" spans="3:12" x14ac:dyDescent="0.45">
      <c r="C5747" s="15"/>
      <c r="L5747" s="9"/>
    </row>
    <row r="5748" spans="3:12" x14ac:dyDescent="0.45">
      <c r="C5748" s="15"/>
      <c r="L5748" s="9"/>
    </row>
    <row r="5749" spans="3:12" x14ac:dyDescent="0.45">
      <c r="C5749" s="15"/>
      <c r="L5749" s="9"/>
    </row>
    <row r="5750" spans="3:12" x14ac:dyDescent="0.45">
      <c r="C5750" s="15"/>
      <c r="L5750" s="9"/>
    </row>
    <row r="5751" spans="3:12" x14ac:dyDescent="0.45">
      <c r="C5751" s="15"/>
      <c r="L5751" s="9"/>
    </row>
    <row r="5752" spans="3:12" x14ac:dyDescent="0.45">
      <c r="C5752" s="15"/>
      <c r="L5752" s="9"/>
    </row>
    <row r="5753" spans="3:12" x14ac:dyDescent="0.45">
      <c r="C5753" s="15"/>
      <c r="L5753" s="9"/>
    </row>
    <row r="5754" spans="3:12" x14ac:dyDescent="0.45">
      <c r="C5754" s="15"/>
      <c r="L5754" s="9"/>
    </row>
    <row r="5755" spans="3:12" x14ac:dyDescent="0.45">
      <c r="C5755" s="15"/>
      <c r="L5755" s="9"/>
    </row>
    <row r="5756" spans="3:12" x14ac:dyDescent="0.45">
      <c r="C5756" s="15"/>
      <c r="L5756" s="9"/>
    </row>
    <row r="5757" spans="3:12" x14ac:dyDescent="0.45">
      <c r="C5757" s="15"/>
      <c r="L5757" s="9"/>
    </row>
    <row r="5758" spans="3:12" x14ac:dyDescent="0.45">
      <c r="C5758" s="15"/>
      <c r="L5758" s="9"/>
    </row>
    <row r="5759" spans="3:12" x14ac:dyDescent="0.45">
      <c r="C5759" s="15"/>
      <c r="L5759" s="9"/>
    </row>
    <row r="5760" spans="3:12" x14ac:dyDescent="0.45">
      <c r="C5760" s="15"/>
      <c r="L5760" s="9"/>
    </row>
    <row r="5761" spans="3:12" x14ac:dyDescent="0.45">
      <c r="C5761" s="15"/>
      <c r="L5761" s="9"/>
    </row>
    <row r="5762" spans="3:12" x14ac:dyDescent="0.45">
      <c r="C5762" s="15"/>
      <c r="L5762" s="9"/>
    </row>
    <row r="5763" spans="3:12" x14ac:dyDescent="0.45">
      <c r="C5763" s="15"/>
      <c r="L5763" s="9"/>
    </row>
    <row r="5764" spans="3:12" x14ac:dyDescent="0.45">
      <c r="C5764" s="15"/>
      <c r="L5764" s="9"/>
    </row>
    <row r="5765" spans="3:12" x14ac:dyDescent="0.45">
      <c r="C5765" s="15"/>
      <c r="L5765" s="9"/>
    </row>
    <row r="5766" spans="3:12" x14ac:dyDescent="0.45">
      <c r="C5766" s="15"/>
      <c r="L5766" s="9"/>
    </row>
    <row r="5767" spans="3:12" x14ac:dyDescent="0.45">
      <c r="C5767" s="15"/>
      <c r="L5767" s="9"/>
    </row>
    <row r="5768" spans="3:12" x14ac:dyDescent="0.45">
      <c r="C5768" s="15"/>
      <c r="L5768" s="9"/>
    </row>
    <row r="5769" spans="3:12" x14ac:dyDescent="0.45">
      <c r="C5769" s="15"/>
      <c r="L5769" s="9"/>
    </row>
    <row r="5770" spans="3:12" x14ac:dyDescent="0.45">
      <c r="C5770" s="15"/>
      <c r="L5770" s="9"/>
    </row>
    <row r="5771" spans="3:12" x14ac:dyDescent="0.45">
      <c r="C5771" s="15"/>
      <c r="L5771" s="9"/>
    </row>
    <row r="5772" spans="3:12" x14ac:dyDescent="0.45">
      <c r="C5772" s="15"/>
      <c r="L5772" s="9"/>
    </row>
    <row r="5773" spans="3:12" x14ac:dyDescent="0.45">
      <c r="C5773" s="15"/>
      <c r="L5773" s="9"/>
    </row>
    <row r="5774" spans="3:12" x14ac:dyDescent="0.45">
      <c r="C5774" s="15"/>
      <c r="L5774" s="9"/>
    </row>
    <row r="5775" spans="3:12" x14ac:dyDescent="0.45">
      <c r="C5775" s="15"/>
      <c r="L5775" s="9"/>
    </row>
    <row r="5776" spans="3:12" x14ac:dyDescent="0.45">
      <c r="C5776" s="15"/>
      <c r="L5776" s="9"/>
    </row>
    <row r="5777" spans="3:12" x14ac:dyDescent="0.45">
      <c r="C5777" s="15"/>
      <c r="L5777" s="9"/>
    </row>
    <row r="5778" spans="3:12" x14ac:dyDescent="0.45">
      <c r="C5778" s="15"/>
      <c r="L5778" s="9"/>
    </row>
    <row r="5779" spans="3:12" x14ac:dyDescent="0.45">
      <c r="C5779" s="15"/>
      <c r="L5779" s="9"/>
    </row>
    <row r="5780" spans="3:12" x14ac:dyDescent="0.45">
      <c r="C5780" s="15"/>
      <c r="L5780" s="9"/>
    </row>
    <row r="5781" spans="3:12" x14ac:dyDescent="0.45">
      <c r="C5781" s="15"/>
      <c r="L5781" s="9"/>
    </row>
    <row r="5782" spans="3:12" x14ac:dyDescent="0.45">
      <c r="C5782" s="15"/>
      <c r="L5782" s="9"/>
    </row>
    <row r="5783" spans="3:12" x14ac:dyDescent="0.45">
      <c r="C5783" s="15"/>
      <c r="L5783" s="9"/>
    </row>
    <row r="5784" spans="3:12" x14ac:dyDescent="0.45">
      <c r="C5784" s="15"/>
      <c r="L5784" s="9"/>
    </row>
    <row r="5785" spans="3:12" x14ac:dyDescent="0.45">
      <c r="C5785" s="15"/>
      <c r="L5785" s="9"/>
    </row>
    <row r="5786" spans="3:12" x14ac:dyDescent="0.45">
      <c r="C5786" s="15"/>
      <c r="L5786" s="9"/>
    </row>
    <row r="5787" spans="3:12" x14ac:dyDescent="0.45">
      <c r="C5787" s="15"/>
      <c r="L5787" s="9"/>
    </row>
    <row r="5788" spans="3:12" x14ac:dyDescent="0.45">
      <c r="C5788" s="15"/>
      <c r="L5788" s="9"/>
    </row>
    <row r="5789" spans="3:12" x14ac:dyDescent="0.45">
      <c r="C5789" s="15"/>
      <c r="L5789" s="9"/>
    </row>
    <row r="5790" spans="3:12" x14ac:dyDescent="0.45">
      <c r="C5790" s="15"/>
      <c r="L5790" s="9"/>
    </row>
    <row r="5791" spans="3:12" x14ac:dyDescent="0.45">
      <c r="C5791" s="15"/>
      <c r="L5791" s="9"/>
    </row>
    <row r="5792" spans="3:12" x14ac:dyDescent="0.45">
      <c r="C5792" s="15"/>
      <c r="L5792" s="9"/>
    </row>
    <row r="5793" spans="3:12" x14ac:dyDescent="0.45">
      <c r="C5793" s="15"/>
      <c r="L5793" s="9"/>
    </row>
    <row r="5794" spans="3:12" x14ac:dyDescent="0.45">
      <c r="C5794" s="15"/>
      <c r="L5794" s="9"/>
    </row>
    <row r="5795" spans="3:12" x14ac:dyDescent="0.45">
      <c r="C5795" s="15"/>
      <c r="L5795" s="9"/>
    </row>
    <row r="5796" spans="3:12" x14ac:dyDescent="0.45">
      <c r="C5796" s="15"/>
      <c r="L5796" s="9"/>
    </row>
    <row r="5797" spans="3:12" x14ac:dyDescent="0.45">
      <c r="C5797" s="15"/>
      <c r="L5797" s="9"/>
    </row>
    <row r="5798" spans="3:12" x14ac:dyDescent="0.45">
      <c r="C5798" s="15"/>
      <c r="L5798" s="9"/>
    </row>
    <row r="5799" spans="3:12" x14ac:dyDescent="0.45">
      <c r="C5799" s="15"/>
      <c r="L5799" s="9"/>
    </row>
    <row r="5800" spans="3:12" x14ac:dyDescent="0.45">
      <c r="C5800" s="15"/>
      <c r="L5800" s="9"/>
    </row>
    <row r="5801" spans="3:12" x14ac:dyDescent="0.45">
      <c r="C5801" s="15"/>
      <c r="L5801" s="9"/>
    </row>
    <row r="5802" spans="3:12" x14ac:dyDescent="0.45">
      <c r="C5802" s="15"/>
      <c r="L5802" s="9"/>
    </row>
    <row r="5803" spans="3:12" x14ac:dyDescent="0.45">
      <c r="C5803" s="15"/>
      <c r="L5803" s="9"/>
    </row>
    <row r="5804" spans="3:12" x14ac:dyDescent="0.45">
      <c r="C5804" s="15"/>
      <c r="L5804" s="9"/>
    </row>
    <row r="5805" spans="3:12" x14ac:dyDescent="0.45">
      <c r="C5805" s="15"/>
      <c r="L5805" s="9"/>
    </row>
    <row r="5806" spans="3:12" x14ac:dyDescent="0.45">
      <c r="C5806" s="15"/>
      <c r="L5806" s="9"/>
    </row>
    <row r="5807" spans="3:12" x14ac:dyDescent="0.45">
      <c r="C5807" s="15"/>
      <c r="L5807" s="9"/>
    </row>
    <row r="5808" spans="3:12" x14ac:dyDescent="0.45">
      <c r="C5808" s="15"/>
      <c r="L5808" s="9"/>
    </row>
    <row r="5809" spans="3:12" x14ac:dyDescent="0.45">
      <c r="C5809" s="15"/>
      <c r="L5809" s="9"/>
    </row>
    <row r="5810" spans="3:12" x14ac:dyDescent="0.45">
      <c r="C5810" s="15"/>
      <c r="L5810" s="9"/>
    </row>
    <row r="5811" spans="3:12" x14ac:dyDescent="0.45">
      <c r="C5811" s="15"/>
      <c r="L5811" s="9"/>
    </row>
    <row r="5812" spans="3:12" x14ac:dyDescent="0.45">
      <c r="C5812" s="15"/>
      <c r="L5812" s="9"/>
    </row>
    <row r="5813" spans="3:12" x14ac:dyDescent="0.45">
      <c r="C5813" s="15"/>
      <c r="L5813" s="9"/>
    </row>
    <row r="5814" spans="3:12" x14ac:dyDescent="0.45">
      <c r="C5814" s="15"/>
      <c r="L5814" s="9"/>
    </row>
    <row r="5815" spans="3:12" x14ac:dyDescent="0.45">
      <c r="C5815" s="15"/>
      <c r="L5815" s="9"/>
    </row>
    <row r="5816" spans="3:12" x14ac:dyDescent="0.45">
      <c r="C5816" s="15"/>
      <c r="L5816" s="9"/>
    </row>
    <row r="5817" spans="3:12" x14ac:dyDescent="0.45">
      <c r="C5817" s="15"/>
      <c r="L5817" s="9"/>
    </row>
    <row r="5818" spans="3:12" x14ac:dyDescent="0.45">
      <c r="C5818" s="15"/>
      <c r="L5818" s="9"/>
    </row>
    <row r="5819" spans="3:12" x14ac:dyDescent="0.45">
      <c r="C5819" s="15"/>
      <c r="L5819" s="9"/>
    </row>
    <row r="5820" spans="3:12" x14ac:dyDescent="0.45">
      <c r="C5820" s="15"/>
      <c r="L5820" s="9"/>
    </row>
    <row r="5821" spans="3:12" x14ac:dyDescent="0.45">
      <c r="C5821" s="15"/>
      <c r="L5821" s="9"/>
    </row>
    <row r="5822" spans="3:12" x14ac:dyDescent="0.45">
      <c r="C5822" s="15"/>
      <c r="L5822" s="9"/>
    </row>
    <row r="5823" spans="3:12" x14ac:dyDescent="0.45">
      <c r="C5823" s="15"/>
      <c r="L5823" s="9"/>
    </row>
    <row r="5824" spans="3:12" x14ac:dyDescent="0.45">
      <c r="C5824" s="15"/>
      <c r="L5824" s="9"/>
    </row>
    <row r="5825" spans="3:12" x14ac:dyDescent="0.45">
      <c r="C5825" s="15"/>
      <c r="L5825" s="9"/>
    </row>
    <row r="5826" spans="3:12" x14ac:dyDescent="0.45">
      <c r="C5826" s="15"/>
      <c r="L5826" s="9"/>
    </row>
    <row r="5827" spans="3:12" x14ac:dyDescent="0.45">
      <c r="C5827" s="15"/>
      <c r="L5827" s="9"/>
    </row>
    <row r="5828" spans="3:12" x14ac:dyDescent="0.45">
      <c r="C5828" s="15"/>
      <c r="L5828" s="9"/>
    </row>
    <row r="5829" spans="3:12" x14ac:dyDescent="0.45">
      <c r="C5829" s="15"/>
      <c r="L5829" s="9"/>
    </row>
    <row r="5830" spans="3:12" x14ac:dyDescent="0.45">
      <c r="C5830" s="15"/>
      <c r="L5830" s="9"/>
    </row>
    <row r="5831" spans="3:12" x14ac:dyDescent="0.45">
      <c r="C5831" s="15"/>
      <c r="L5831" s="9"/>
    </row>
    <row r="5832" spans="3:12" x14ac:dyDescent="0.45">
      <c r="C5832" s="15"/>
      <c r="L5832" s="9"/>
    </row>
    <row r="5833" spans="3:12" x14ac:dyDescent="0.45">
      <c r="C5833" s="15"/>
      <c r="L5833" s="9"/>
    </row>
    <row r="5834" spans="3:12" x14ac:dyDescent="0.45">
      <c r="C5834" s="15"/>
      <c r="L5834" s="9"/>
    </row>
    <row r="5835" spans="3:12" x14ac:dyDescent="0.45">
      <c r="C5835" s="15"/>
      <c r="L5835" s="9"/>
    </row>
    <row r="5836" spans="3:12" x14ac:dyDescent="0.45">
      <c r="C5836" s="15"/>
      <c r="L5836" s="9"/>
    </row>
    <row r="5837" spans="3:12" x14ac:dyDescent="0.45">
      <c r="C5837" s="15"/>
      <c r="L5837" s="9"/>
    </row>
    <row r="5838" spans="3:12" x14ac:dyDescent="0.45">
      <c r="C5838" s="15"/>
      <c r="L5838" s="9"/>
    </row>
    <row r="5839" spans="3:12" x14ac:dyDescent="0.45">
      <c r="C5839" s="15"/>
      <c r="L5839" s="9"/>
    </row>
    <row r="5840" spans="3:12" x14ac:dyDescent="0.45">
      <c r="C5840" s="15"/>
      <c r="L5840" s="9"/>
    </row>
    <row r="5841" spans="3:12" x14ac:dyDescent="0.45">
      <c r="C5841" s="15"/>
      <c r="L5841" s="9"/>
    </row>
    <row r="5842" spans="3:12" x14ac:dyDescent="0.45">
      <c r="C5842" s="15"/>
      <c r="L5842" s="9"/>
    </row>
    <row r="5843" spans="3:12" x14ac:dyDescent="0.45">
      <c r="C5843" s="15"/>
      <c r="L5843" s="9"/>
    </row>
    <row r="5844" spans="3:12" x14ac:dyDescent="0.45">
      <c r="C5844" s="15"/>
      <c r="L5844" s="9"/>
    </row>
    <row r="5845" spans="3:12" x14ac:dyDescent="0.45">
      <c r="C5845" s="15"/>
      <c r="L5845" s="9"/>
    </row>
    <row r="5846" spans="3:12" x14ac:dyDescent="0.45">
      <c r="C5846" s="15"/>
      <c r="L5846" s="9"/>
    </row>
    <row r="5847" spans="3:12" x14ac:dyDescent="0.45">
      <c r="C5847" s="15"/>
      <c r="L5847" s="9"/>
    </row>
    <row r="5848" spans="3:12" x14ac:dyDescent="0.45">
      <c r="C5848" s="15"/>
      <c r="L5848" s="9"/>
    </row>
    <row r="5849" spans="3:12" x14ac:dyDescent="0.45">
      <c r="C5849" s="15"/>
      <c r="L5849" s="9"/>
    </row>
    <row r="5850" spans="3:12" x14ac:dyDescent="0.45">
      <c r="C5850" s="15"/>
      <c r="L5850" s="9"/>
    </row>
    <row r="5851" spans="3:12" x14ac:dyDescent="0.45">
      <c r="C5851" s="15"/>
      <c r="L5851" s="9"/>
    </row>
    <row r="5852" spans="3:12" x14ac:dyDescent="0.45">
      <c r="C5852" s="15"/>
      <c r="L5852" s="9"/>
    </row>
    <row r="5853" spans="3:12" x14ac:dyDescent="0.45">
      <c r="C5853" s="15"/>
      <c r="L5853" s="9"/>
    </row>
    <row r="5854" spans="3:12" x14ac:dyDescent="0.45">
      <c r="C5854" s="15"/>
      <c r="L5854" s="9"/>
    </row>
    <row r="5855" spans="3:12" x14ac:dyDescent="0.45">
      <c r="C5855" s="15"/>
      <c r="L5855" s="9"/>
    </row>
    <row r="5856" spans="3:12" x14ac:dyDescent="0.45">
      <c r="C5856" s="15"/>
      <c r="L5856" s="9"/>
    </row>
    <row r="5857" spans="3:12" x14ac:dyDescent="0.45">
      <c r="C5857" s="15"/>
      <c r="L5857" s="9"/>
    </row>
    <row r="5858" spans="3:12" x14ac:dyDescent="0.45">
      <c r="C5858" s="15"/>
      <c r="L5858" s="9"/>
    </row>
    <row r="5859" spans="3:12" x14ac:dyDescent="0.45">
      <c r="C5859" s="15"/>
      <c r="L5859" s="9"/>
    </row>
    <row r="5860" spans="3:12" x14ac:dyDescent="0.45">
      <c r="C5860" s="15"/>
      <c r="L5860" s="9"/>
    </row>
    <row r="5861" spans="3:12" x14ac:dyDescent="0.45">
      <c r="C5861" s="15"/>
      <c r="L5861" s="9"/>
    </row>
    <row r="5862" spans="3:12" x14ac:dyDescent="0.45">
      <c r="C5862" s="15"/>
      <c r="L5862" s="9"/>
    </row>
    <row r="5863" spans="3:12" x14ac:dyDescent="0.45">
      <c r="C5863" s="15"/>
      <c r="L5863" s="9"/>
    </row>
    <row r="5864" spans="3:12" x14ac:dyDescent="0.45">
      <c r="C5864" s="15"/>
      <c r="L5864" s="9"/>
    </row>
    <row r="5865" spans="3:12" x14ac:dyDescent="0.45">
      <c r="C5865" s="15"/>
      <c r="L5865" s="9"/>
    </row>
    <row r="5866" spans="3:12" x14ac:dyDescent="0.45">
      <c r="C5866" s="15"/>
      <c r="L5866" s="9"/>
    </row>
    <row r="5867" spans="3:12" x14ac:dyDescent="0.45">
      <c r="C5867" s="15"/>
      <c r="L5867" s="9"/>
    </row>
    <row r="5868" spans="3:12" x14ac:dyDescent="0.45">
      <c r="C5868" s="15"/>
      <c r="L5868" s="9"/>
    </row>
    <row r="5869" spans="3:12" x14ac:dyDescent="0.45">
      <c r="C5869" s="15"/>
      <c r="L5869" s="9"/>
    </row>
    <row r="5870" spans="3:12" x14ac:dyDescent="0.45">
      <c r="C5870" s="15"/>
      <c r="L5870" s="9"/>
    </row>
    <row r="5871" spans="3:12" x14ac:dyDescent="0.45">
      <c r="C5871" s="15"/>
      <c r="L5871" s="9"/>
    </row>
    <row r="5872" spans="3:12" x14ac:dyDescent="0.45">
      <c r="C5872" s="15"/>
      <c r="L5872" s="9"/>
    </row>
    <row r="5873" spans="3:12" x14ac:dyDescent="0.45">
      <c r="C5873" s="15"/>
      <c r="L5873" s="9"/>
    </row>
    <row r="5874" spans="3:12" x14ac:dyDescent="0.45">
      <c r="C5874" s="15"/>
      <c r="L5874" s="9"/>
    </row>
    <row r="5875" spans="3:12" x14ac:dyDescent="0.45">
      <c r="C5875" s="15"/>
      <c r="L5875" s="9"/>
    </row>
    <row r="5876" spans="3:12" x14ac:dyDescent="0.45">
      <c r="C5876" s="15"/>
      <c r="L5876" s="9"/>
    </row>
    <row r="5877" spans="3:12" x14ac:dyDescent="0.45">
      <c r="C5877" s="15"/>
      <c r="L5877" s="9"/>
    </row>
    <row r="5878" spans="3:12" x14ac:dyDescent="0.45">
      <c r="C5878" s="15"/>
      <c r="L5878" s="9"/>
    </row>
    <row r="5879" spans="3:12" x14ac:dyDescent="0.45">
      <c r="C5879" s="15"/>
      <c r="L5879" s="9"/>
    </row>
    <row r="5880" spans="3:12" x14ac:dyDescent="0.45">
      <c r="C5880" s="15"/>
      <c r="L5880" s="9"/>
    </row>
    <row r="5881" spans="3:12" x14ac:dyDescent="0.45">
      <c r="C5881" s="15"/>
      <c r="L5881" s="9"/>
    </row>
    <row r="5882" spans="3:12" x14ac:dyDescent="0.45">
      <c r="C5882" s="15"/>
      <c r="L5882" s="9"/>
    </row>
    <row r="5883" spans="3:12" x14ac:dyDescent="0.45">
      <c r="C5883" s="15"/>
      <c r="L5883" s="9"/>
    </row>
    <row r="5884" spans="3:12" x14ac:dyDescent="0.45">
      <c r="C5884" s="15"/>
      <c r="L5884" s="9"/>
    </row>
    <row r="5885" spans="3:12" x14ac:dyDescent="0.45">
      <c r="C5885" s="15"/>
      <c r="L5885" s="9"/>
    </row>
    <row r="5886" spans="3:12" x14ac:dyDescent="0.45">
      <c r="C5886" s="15"/>
      <c r="L5886" s="9"/>
    </row>
    <row r="5887" spans="3:12" x14ac:dyDescent="0.45">
      <c r="C5887" s="15"/>
      <c r="L5887" s="9"/>
    </row>
    <row r="5888" spans="3:12" x14ac:dyDescent="0.45">
      <c r="C5888" s="15"/>
      <c r="L5888" s="9"/>
    </row>
    <row r="5889" spans="3:12" x14ac:dyDescent="0.45">
      <c r="C5889" s="15"/>
      <c r="L5889" s="9"/>
    </row>
    <row r="5890" spans="3:12" x14ac:dyDescent="0.45">
      <c r="C5890" s="15"/>
      <c r="L5890" s="9"/>
    </row>
    <row r="5891" spans="3:12" x14ac:dyDescent="0.45">
      <c r="C5891" s="15"/>
      <c r="L5891" s="9"/>
    </row>
    <row r="5892" spans="3:12" x14ac:dyDescent="0.45">
      <c r="C5892" s="15"/>
      <c r="L5892" s="9"/>
    </row>
    <row r="5893" spans="3:12" x14ac:dyDescent="0.45">
      <c r="C5893" s="15"/>
      <c r="L5893" s="9"/>
    </row>
    <row r="5894" spans="3:12" x14ac:dyDescent="0.45">
      <c r="C5894" s="15"/>
      <c r="L5894" s="9"/>
    </row>
    <row r="5895" spans="3:12" x14ac:dyDescent="0.45">
      <c r="C5895" s="15"/>
      <c r="L5895" s="9"/>
    </row>
    <row r="5896" spans="3:12" x14ac:dyDescent="0.45">
      <c r="C5896" s="15"/>
      <c r="L5896" s="9"/>
    </row>
    <row r="5897" spans="3:12" x14ac:dyDescent="0.45">
      <c r="C5897" s="15"/>
      <c r="L5897" s="9"/>
    </row>
    <row r="5898" spans="3:12" x14ac:dyDescent="0.45">
      <c r="C5898" s="15"/>
      <c r="L5898" s="9"/>
    </row>
    <row r="5899" spans="3:12" x14ac:dyDescent="0.45">
      <c r="C5899" s="15"/>
      <c r="L5899" s="9"/>
    </row>
    <row r="5900" spans="3:12" x14ac:dyDescent="0.45">
      <c r="C5900" s="15"/>
      <c r="L5900" s="9"/>
    </row>
    <row r="5901" spans="3:12" x14ac:dyDescent="0.45">
      <c r="C5901" s="15"/>
      <c r="L5901" s="9"/>
    </row>
    <row r="5902" spans="3:12" x14ac:dyDescent="0.45">
      <c r="C5902" s="15"/>
      <c r="L5902" s="9"/>
    </row>
    <row r="5903" spans="3:12" x14ac:dyDescent="0.45">
      <c r="C5903" s="15"/>
      <c r="L5903" s="9"/>
    </row>
    <row r="5904" spans="3:12" x14ac:dyDescent="0.45">
      <c r="C5904" s="15"/>
      <c r="L5904" s="9"/>
    </row>
    <row r="5905" spans="3:12" x14ac:dyDescent="0.45">
      <c r="C5905" s="15"/>
      <c r="L5905" s="9"/>
    </row>
    <row r="5906" spans="3:12" x14ac:dyDescent="0.45">
      <c r="C5906" s="15"/>
      <c r="L5906" s="9"/>
    </row>
    <row r="5907" spans="3:12" x14ac:dyDescent="0.45">
      <c r="C5907" s="15"/>
      <c r="L5907" s="9"/>
    </row>
    <row r="5908" spans="3:12" x14ac:dyDescent="0.45">
      <c r="C5908" s="15"/>
      <c r="L5908" s="9"/>
    </row>
    <row r="5909" spans="3:12" x14ac:dyDescent="0.45">
      <c r="C5909" s="15"/>
      <c r="L5909" s="9"/>
    </row>
    <row r="5910" spans="3:12" x14ac:dyDescent="0.45">
      <c r="C5910" s="15"/>
      <c r="L5910" s="9"/>
    </row>
    <row r="5911" spans="3:12" x14ac:dyDescent="0.45">
      <c r="C5911" s="15"/>
      <c r="L5911" s="9"/>
    </row>
    <row r="5912" spans="3:12" x14ac:dyDescent="0.45">
      <c r="C5912" s="15"/>
      <c r="L5912" s="9"/>
    </row>
    <row r="5913" spans="3:12" x14ac:dyDescent="0.45">
      <c r="C5913" s="15"/>
      <c r="L5913" s="9"/>
    </row>
    <row r="5914" spans="3:12" x14ac:dyDescent="0.45">
      <c r="C5914" s="15"/>
      <c r="L5914" s="9"/>
    </row>
    <row r="5915" spans="3:12" x14ac:dyDescent="0.45">
      <c r="C5915" s="15"/>
      <c r="L5915" s="9"/>
    </row>
    <row r="5916" spans="3:12" x14ac:dyDescent="0.45">
      <c r="C5916" s="15"/>
      <c r="L5916" s="9"/>
    </row>
    <row r="5917" spans="3:12" x14ac:dyDescent="0.45">
      <c r="C5917" s="15"/>
      <c r="L5917" s="9"/>
    </row>
    <row r="5918" spans="3:12" x14ac:dyDescent="0.45">
      <c r="C5918" s="15"/>
      <c r="L5918" s="9"/>
    </row>
    <row r="5919" spans="3:12" x14ac:dyDescent="0.45">
      <c r="C5919" s="15"/>
      <c r="L5919" s="9"/>
    </row>
    <row r="5920" spans="3:12" x14ac:dyDescent="0.45">
      <c r="C5920" s="15"/>
      <c r="L5920" s="9"/>
    </row>
    <row r="5921" spans="3:12" x14ac:dyDescent="0.45">
      <c r="C5921" s="15"/>
      <c r="L5921" s="9"/>
    </row>
    <row r="5922" spans="3:12" x14ac:dyDescent="0.45">
      <c r="C5922" s="15"/>
      <c r="L5922" s="9"/>
    </row>
    <row r="5923" spans="3:12" x14ac:dyDescent="0.45">
      <c r="C5923" s="15"/>
      <c r="L5923" s="9"/>
    </row>
    <row r="5924" spans="3:12" x14ac:dyDescent="0.45">
      <c r="C5924" s="15"/>
      <c r="L5924" s="9"/>
    </row>
    <row r="5925" spans="3:12" x14ac:dyDescent="0.45">
      <c r="C5925" s="15"/>
      <c r="L5925" s="9"/>
    </row>
    <row r="5926" spans="3:12" x14ac:dyDescent="0.45">
      <c r="C5926" s="15"/>
      <c r="L5926" s="9"/>
    </row>
    <row r="5927" spans="3:12" x14ac:dyDescent="0.45">
      <c r="C5927" s="15"/>
      <c r="L5927" s="9"/>
    </row>
    <row r="5928" spans="3:12" x14ac:dyDescent="0.45">
      <c r="C5928" s="15"/>
      <c r="L5928" s="9"/>
    </row>
    <row r="5929" spans="3:12" x14ac:dyDescent="0.45">
      <c r="C5929" s="15"/>
      <c r="L5929" s="9"/>
    </row>
    <row r="5930" spans="3:12" x14ac:dyDescent="0.45">
      <c r="C5930" s="15"/>
      <c r="L5930" s="9"/>
    </row>
    <row r="5931" spans="3:12" x14ac:dyDescent="0.45">
      <c r="C5931" s="15"/>
      <c r="L5931" s="9"/>
    </row>
    <row r="5932" spans="3:12" x14ac:dyDescent="0.45">
      <c r="C5932" s="15"/>
      <c r="L5932" s="9"/>
    </row>
    <row r="5933" spans="3:12" x14ac:dyDescent="0.45">
      <c r="C5933" s="15"/>
      <c r="L5933" s="9"/>
    </row>
    <row r="5934" spans="3:12" x14ac:dyDescent="0.45">
      <c r="C5934" s="15"/>
      <c r="L5934" s="9"/>
    </row>
    <row r="5935" spans="3:12" x14ac:dyDescent="0.45">
      <c r="C5935" s="15"/>
      <c r="L5935" s="9"/>
    </row>
    <row r="5936" spans="3:12" x14ac:dyDescent="0.45">
      <c r="C5936" s="15"/>
      <c r="L5936" s="9"/>
    </row>
    <row r="5937" spans="3:12" x14ac:dyDescent="0.45">
      <c r="C5937" s="15"/>
      <c r="L5937" s="9"/>
    </row>
    <row r="5938" spans="3:12" x14ac:dyDescent="0.45">
      <c r="C5938" s="15"/>
      <c r="L5938" s="9"/>
    </row>
    <row r="5939" spans="3:12" x14ac:dyDescent="0.45">
      <c r="C5939" s="15"/>
      <c r="L5939" s="9"/>
    </row>
    <row r="5940" spans="3:12" x14ac:dyDescent="0.45">
      <c r="C5940" s="15"/>
      <c r="L5940" s="9"/>
    </row>
    <row r="5941" spans="3:12" x14ac:dyDescent="0.45">
      <c r="C5941" s="15"/>
      <c r="L5941" s="9"/>
    </row>
    <row r="5942" spans="3:12" x14ac:dyDescent="0.45">
      <c r="C5942" s="15"/>
      <c r="L5942" s="9"/>
    </row>
    <row r="5943" spans="3:12" x14ac:dyDescent="0.45">
      <c r="C5943" s="15"/>
      <c r="L5943" s="9"/>
    </row>
    <row r="5944" spans="3:12" x14ac:dyDescent="0.45">
      <c r="C5944" s="15"/>
      <c r="L5944" s="9"/>
    </row>
    <row r="5945" spans="3:12" x14ac:dyDescent="0.45">
      <c r="C5945" s="15"/>
      <c r="L5945" s="9"/>
    </row>
    <row r="5946" spans="3:12" x14ac:dyDescent="0.45">
      <c r="C5946" s="15"/>
      <c r="L5946" s="9"/>
    </row>
    <row r="5947" spans="3:12" x14ac:dyDescent="0.45">
      <c r="C5947" s="15"/>
      <c r="L5947" s="9"/>
    </row>
    <row r="5948" spans="3:12" x14ac:dyDescent="0.45">
      <c r="C5948" s="15"/>
      <c r="L5948" s="9"/>
    </row>
    <row r="5949" spans="3:12" x14ac:dyDescent="0.45">
      <c r="C5949" s="15"/>
      <c r="L5949" s="9"/>
    </row>
    <row r="5950" spans="3:12" x14ac:dyDescent="0.45">
      <c r="C5950" s="15"/>
      <c r="L5950" s="9"/>
    </row>
    <row r="5951" spans="3:12" x14ac:dyDescent="0.45">
      <c r="C5951" s="15"/>
      <c r="L5951" s="9"/>
    </row>
    <row r="5952" spans="3:12" x14ac:dyDescent="0.45">
      <c r="C5952" s="15"/>
      <c r="L5952" s="9"/>
    </row>
    <row r="5953" spans="3:12" x14ac:dyDescent="0.45">
      <c r="C5953" s="15"/>
      <c r="L5953" s="9"/>
    </row>
    <row r="5954" spans="3:12" x14ac:dyDescent="0.45">
      <c r="C5954" s="15"/>
      <c r="L5954" s="9"/>
    </row>
    <row r="5955" spans="3:12" x14ac:dyDescent="0.45">
      <c r="C5955" s="15"/>
      <c r="L5955" s="9"/>
    </row>
    <row r="5956" spans="3:12" x14ac:dyDescent="0.45">
      <c r="C5956" s="15"/>
      <c r="L5956" s="9"/>
    </row>
    <row r="5957" spans="3:12" x14ac:dyDescent="0.45">
      <c r="C5957" s="15"/>
      <c r="L5957" s="9"/>
    </row>
    <row r="5958" spans="3:12" x14ac:dyDescent="0.45">
      <c r="C5958" s="15"/>
      <c r="L5958" s="9"/>
    </row>
    <row r="5959" spans="3:12" x14ac:dyDescent="0.45">
      <c r="C5959" s="15"/>
      <c r="L5959" s="9"/>
    </row>
    <row r="5960" spans="3:12" x14ac:dyDescent="0.45">
      <c r="C5960" s="15"/>
      <c r="L5960" s="9"/>
    </row>
    <row r="5961" spans="3:12" x14ac:dyDescent="0.45">
      <c r="C5961" s="15"/>
      <c r="L5961" s="9"/>
    </row>
    <row r="5962" spans="3:12" x14ac:dyDescent="0.45">
      <c r="C5962" s="15"/>
      <c r="L5962" s="9"/>
    </row>
    <row r="5963" spans="3:12" x14ac:dyDescent="0.45">
      <c r="C5963" s="15"/>
      <c r="L5963" s="9"/>
    </row>
    <row r="5964" spans="3:12" x14ac:dyDescent="0.45">
      <c r="C5964" s="15"/>
      <c r="L5964" s="9"/>
    </row>
    <row r="5965" spans="3:12" x14ac:dyDescent="0.45">
      <c r="C5965" s="15"/>
      <c r="L5965" s="9"/>
    </row>
    <row r="5966" spans="3:12" x14ac:dyDescent="0.45">
      <c r="C5966" s="15"/>
      <c r="L5966" s="9"/>
    </row>
    <row r="5967" spans="3:12" x14ac:dyDescent="0.45">
      <c r="C5967" s="15"/>
      <c r="L5967" s="9"/>
    </row>
    <row r="5968" spans="3:12" x14ac:dyDescent="0.45">
      <c r="C5968" s="15"/>
      <c r="L5968" s="9"/>
    </row>
    <row r="5969" spans="3:12" x14ac:dyDescent="0.45">
      <c r="C5969" s="15"/>
      <c r="L5969" s="9"/>
    </row>
    <row r="5970" spans="3:12" x14ac:dyDescent="0.45">
      <c r="C5970" s="15"/>
      <c r="L5970" s="9"/>
    </row>
    <row r="5971" spans="3:12" x14ac:dyDescent="0.45">
      <c r="C5971" s="15"/>
      <c r="L5971" s="9"/>
    </row>
    <row r="5972" spans="3:12" x14ac:dyDescent="0.45">
      <c r="C5972" s="15"/>
      <c r="L5972" s="9"/>
    </row>
    <row r="5973" spans="3:12" x14ac:dyDescent="0.45">
      <c r="C5973" s="15"/>
      <c r="L5973" s="9"/>
    </row>
    <row r="5974" spans="3:12" x14ac:dyDescent="0.45">
      <c r="C5974" s="15"/>
      <c r="L5974" s="9"/>
    </row>
    <row r="5975" spans="3:12" x14ac:dyDescent="0.45">
      <c r="C5975" s="15"/>
      <c r="L5975" s="9"/>
    </row>
    <row r="5976" spans="3:12" x14ac:dyDescent="0.45">
      <c r="C5976" s="15"/>
      <c r="L5976" s="9"/>
    </row>
    <row r="5977" spans="3:12" x14ac:dyDescent="0.45">
      <c r="C5977" s="15"/>
      <c r="L5977" s="9"/>
    </row>
    <row r="5978" spans="3:12" x14ac:dyDescent="0.45">
      <c r="C5978" s="15"/>
      <c r="L5978" s="9"/>
    </row>
    <row r="5979" spans="3:12" x14ac:dyDescent="0.45">
      <c r="C5979" s="15"/>
      <c r="L5979" s="9"/>
    </row>
    <row r="5980" spans="3:12" x14ac:dyDescent="0.45">
      <c r="C5980" s="15"/>
      <c r="L5980" s="9"/>
    </row>
    <row r="5981" spans="3:12" x14ac:dyDescent="0.45">
      <c r="C5981" s="15"/>
      <c r="L5981" s="9"/>
    </row>
    <row r="5982" spans="3:12" x14ac:dyDescent="0.45">
      <c r="C5982" s="15"/>
      <c r="L5982" s="9"/>
    </row>
    <row r="5983" spans="3:12" x14ac:dyDescent="0.45">
      <c r="C5983" s="15"/>
      <c r="L5983" s="9"/>
    </row>
    <row r="5984" spans="3:12" x14ac:dyDescent="0.45">
      <c r="C5984" s="15"/>
      <c r="L5984" s="9"/>
    </row>
    <row r="5985" spans="3:12" x14ac:dyDescent="0.45">
      <c r="C5985" s="15"/>
      <c r="L5985" s="9"/>
    </row>
    <row r="5986" spans="3:12" x14ac:dyDescent="0.45">
      <c r="C5986" s="15"/>
      <c r="L5986" s="9"/>
    </row>
    <row r="5987" spans="3:12" x14ac:dyDescent="0.45">
      <c r="C5987" s="15"/>
      <c r="L5987" s="9"/>
    </row>
    <row r="5988" spans="3:12" x14ac:dyDescent="0.45">
      <c r="C5988" s="15"/>
      <c r="L5988" s="9"/>
    </row>
    <row r="5989" spans="3:12" x14ac:dyDescent="0.45">
      <c r="C5989" s="15"/>
      <c r="L5989" s="9"/>
    </row>
    <row r="5990" spans="3:12" x14ac:dyDescent="0.45">
      <c r="C5990" s="15"/>
      <c r="L5990" s="9"/>
    </row>
    <row r="5991" spans="3:12" x14ac:dyDescent="0.45">
      <c r="C5991" s="15"/>
      <c r="L5991" s="9"/>
    </row>
    <row r="5992" spans="3:12" x14ac:dyDescent="0.45">
      <c r="C5992" s="15"/>
      <c r="L5992" s="9"/>
    </row>
    <row r="5993" spans="3:12" x14ac:dyDescent="0.45">
      <c r="C5993" s="15"/>
      <c r="L5993" s="9"/>
    </row>
    <row r="5994" spans="3:12" x14ac:dyDescent="0.45">
      <c r="C5994" s="15"/>
      <c r="L5994" s="9"/>
    </row>
    <row r="5995" spans="3:12" x14ac:dyDescent="0.45">
      <c r="C5995" s="15"/>
      <c r="L5995" s="9"/>
    </row>
    <row r="5996" spans="3:12" x14ac:dyDescent="0.45">
      <c r="C5996" s="15"/>
      <c r="L5996" s="9"/>
    </row>
    <row r="5997" spans="3:12" x14ac:dyDescent="0.45">
      <c r="C5997" s="15"/>
      <c r="L5997" s="9"/>
    </row>
    <row r="5998" spans="3:12" x14ac:dyDescent="0.45">
      <c r="C5998" s="15"/>
      <c r="L5998" s="9"/>
    </row>
    <row r="5999" spans="3:12" x14ac:dyDescent="0.45">
      <c r="C5999" s="15"/>
      <c r="L5999" s="9"/>
    </row>
    <row r="6000" spans="3:12" x14ac:dyDescent="0.45">
      <c r="C6000" s="15"/>
      <c r="L6000" s="9"/>
    </row>
    <row r="6001" spans="3:12" x14ac:dyDescent="0.45">
      <c r="C6001" s="15"/>
      <c r="L6001" s="9"/>
    </row>
    <row r="6002" spans="3:12" x14ac:dyDescent="0.45">
      <c r="C6002" s="15"/>
      <c r="L6002" s="9"/>
    </row>
    <row r="6003" spans="3:12" x14ac:dyDescent="0.45">
      <c r="C6003" s="15"/>
      <c r="L6003" s="9"/>
    </row>
    <row r="6004" spans="3:12" x14ac:dyDescent="0.45">
      <c r="C6004" s="15"/>
      <c r="L6004" s="9"/>
    </row>
    <row r="6005" spans="3:12" x14ac:dyDescent="0.45">
      <c r="C6005" s="15"/>
      <c r="L6005" s="9"/>
    </row>
    <row r="6006" spans="3:12" x14ac:dyDescent="0.45">
      <c r="C6006" s="15"/>
      <c r="L6006" s="9"/>
    </row>
    <row r="6007" spans="3:12" x14ac:dyDescent="0.45">
      <c r="C6007" s="15"/>
      <c r="L6007" s="9"/>
    </row>
    <row r="6008" spans="3:12" x14ac:dyDescent="0.45">
      <c r="C6008" s="15"/>
      <c r="L6008" s="9"/>
    </row>
    <row r="6009" spans="3:12" x14ac:dyDescent="0.45">
      <c r="C6009" s="15"/>
      <c r="L6009" s="9"/>
    </row>
    <row r="6010" spans="3:12" x14ac:dyDescent="0.45">
      <c r="C6010" s="15"/>
      <c r="L6010" s="9"/>
    </row>
    <row r="6011" spans="3:12" x14ac:dyDescent="0.45">
      <c r="C6011" s="15"/>
      <c r="L6011" s="9"/>
    </row>
    <row r="6012" spans="3:12" x14ac:dyDescent="0.45">
      <c r="C6012" s="15"/>
      <c r="L6012" s="9"/>
    </row>
    <row r="6013" spans="3:12" x14ac:dyDescent="0.45">
      <c r="C6013" s="15"/>
      <c r="L6013" s="9"/>
    </row>
    <row r="6014" spans="3:12" x14ac:dyDescent="0.45">
      <c r="C6014" s="15"/>
      <c r="L6014" s="9"/>
    </row>
    <row r="6015" spans="3:12" x14ac:dyDescent="0.45">
      <c r="C6015" s="15"/>
      <c r="L6015" s="9"/>
    </row>
    <row r="6016" spans="3:12" x14ac:dyDescent="0.45">
      <c r="C6016" s="15"/>
      <c r="L6016" s="9"/>
    </row>
    <row r="6017" spans="3:12" x14ac:dyDescent="0.45">
      <c r="C6017" s="15"/>
      <c r="L6017" s="9"/>
    </row>
    <row r="6018" spans="3:12" x14ac:dyDescent="0.45">
      <c r="C6018" s="15"/>
      <c r="L6018" s="9"/>
    </row>
    <row r="6019" spans="3:12" x14ac:dyDescent="0.45">
      <c r="C6019" s="15"/>
      <c r="L6019" s="9"/>
    </row>
    <row r="6020" spans="3:12" x14ac:dyDescent="0.45">
      <c r="C6020" s="15"/>
      <c r="L6020" s="9"/>
    </row>
    <row r="6021" spans="3:12" x14ac:dyDescent="0.45">
      <c r="C6021" s="15"/>
      <c r="L6021" s="9"/>
    </row>
    <row r="6022" spans="3:12" x14ac:dyDescent="0.45">
      <c r="C6022" s="15"/>
      <c r="L6022" s="9"/>
    </row>
    <row r="6023" spans="3:12" x14ac:dyDescent="0.45">
      <c r="C6023" s="15"/>
      <c r="L6023" s="9"/>
    </row>
    <row r="6024" spans="3:12" x14ac:dyDescent="0.45">
      <c r="C6024" s="15"/>
      <c r="L6024" s="9"/>
    </row>
    <row r="6025" spans="3:12" x14ac:dyDescent="0.45">
      <c r="C6025" s="15"/>
      <c r="L6025" s="9"/>
    </row>
    <row r="6026" spans="3:12" x14ac:dyDescent="0.45">
      <c r="C6026" s="15"/>
      <c r="L6026" s="9"/>
    </row>
    <row r="6027" spans="3:12" x14ac:dyDescent="0.45">
      <c r="C6027" s="15"/>
      <c r="L6027" s="9"/>
    </row>
    <row r="6028" spans="3:12" x14ac:dyDescent="0.45">
      <c r="C6028" s="15"/>
      <c r="L6028" s="9"/>
    </row>
    <row r="6029" spans="3:12" x14ac:dyDescent="0.45">
      <c r="C6029" s="15"/>
      <c r="L6029" s="9"/>
    </row>
    <row r="6030" spans="3:12" x14ac:dyDescent="0.45">
      <c r="C6030" s="15"/>
      <c r="L6030" s="9"/>
    </row>
    <row r="6031" spans="3:12" x14ac:dyDescent="0.45">
      <c r="C6031" s="15"/>
      <c r="L6031" s="9"/>
    </row>
    <row r="6032" spans="3:12" x14ac:dyDescent="0.45">
      <c r="C6032" s="15"/>
      <c r="L6032" s="9"/>
    </row>
    <row r="6033" spans="3:12" x14ac:dyDescent="0.45">
      <c r="C6033" s="15"/>
      <c r="L6033" s="9"/>
    </row>
    <row r="6034" spans="3:12" x14ac:dyDescent="0.45">
      <c r="C6034" s="15"/>
      <c r="L6034" s="9"/>
    </row>
    <row r="6035" spans="3:12" x14ac:dyDescent="0.45">
      <c r="C6035" s="15"/>
      <c r="L6035" s="9"/>
    </row>
    <row r="6036" spans="3:12" x14ac:dyDescent="0.45">
      <c r="C6036" s="15"/>
      <c r="L6036" s="9"/>
    </row>
    <row r="6037" spans="3:12" x14ac:dyDescent="0.45">
      <c r="C6037" s="15"/>
      <c r="L6037" s="9"/>
    </row>
    <row r="6038" spans="3:12" x14ac:dyDescent="0.45">
      <c r="C6038" s="15"/>
      <c r="L6038" s="9"/>
    </row>
    <row r="6039" spans="3:12" x14ac:dyDescent="0.45">
      <c r="C6039" s="15"/>
      <c r="L6039" s="9"/>
    </row>
    <row r="6040" spans="3:12" x14ac:dyDescent="0.45">
      <c r="C6040" s="15"/>
      <c r="L6040" s="9"/>
    </row>
    <row r="6041" spans="3:12" x14ac:dyDescent="0.45">
      <c r="C6041" s="15"/>
      <c r="L6041" s="9"/>
    </row>
    <row r="6042" spans="3:12" x14ac:dyDescent="0.45">
      <c r="C6042" s="15"/>
      <c r="L6042" s="9"/>
    </row>
    <row r="6043" spans="3:12" x14ac:dyDescent="0.45">
      <c r="C6043" s="15"/>
      <c r="L6043" s="9"/>
    </row>
    <row r="6044" spans="3:12" x14ac:dyDescent="0.45">
      <c r="C6044" s="15"/>
      <c r="L6044" s="9"/>
    </row>
    <row r="6045" spans="3:12" x14ac:dyDescent="0.45">
      <c r="C6045" s="15"/>
      <c r="L6045" s="9"/>
    </row>
    <row r="6046" spans="3:12" x14ac:dyDescent="0.45">
      <c r="C6046" s="15"/>
      <c r="L6046" s="9"/>
    </row>
    <row r="6047" spans="3:12" x14ac:dyDescent="0.45">
      <c r="C6047" s="15"/>
      <c r="L6047" s="9"/>
    </row>
    <row r="6048" spans="3:12" x14ac:dyDescent="0.45">
      <c r="C6048" s="15"/>
      <c r="L6048" s="9"/>
    </row>
    <row r="6049" spans="3:12" x14ac:dyDescent="0.45">
      <c r="C6049" s="15"/>
      <c r="L6049" s="9"/>
    </row>
    <row r="6050" spans="3:12" x14ac:dyDescent="0.45">
      <c r="C6050" s="15"/>
      <c r="L6050" s="9"/>
    </row>
    <row r="6051" spans="3:12" x14ac:dyDescent="0.45">
      <c r="C6051" s="15"/>
      <c r="L6051" s="9"/>
    </row>
    <row r="6052" spans="3:12" x14ac:dyDescent="0.45">
      <c r="C6052" s="15"/>
      <c r="L6052" s="9"/>
    </row>
    <row r="6053" spans="3:12" x14ac:dyDescent="0.45">
      <c r="C6053" s="15"/>
      <c r="L6053" s="9"/>
    </row>
    <row r="6054" spans="3:12" x14ac:dyDescent="0.45">
      <c r="C6054" s="15"/>
      <c r="L6054" s="9"/>
    </row>
    <row r="6055" spans="3:12" x14ac:dyDescent="0.45">
      <c r="C6055" s="15"/>
      <c r="L6055" s="9"/>
    </row>
    <row r="6056" spans="3:12" x14ac:dyDescent="0.45">
      <c r="C6056" s="15"/>
      <c r="L6056" s="9"/>
    </row>
    <row r="6057" spans="3:12" x14ac:dyDescent="0.45">
      <c r="C6057" s="15"/>
      <c r="L6057" s="9"/>
    </row>
    <row r="6058" spans="3:12" x14ac:dyDescent="0.45">
      <c r="C6058" s="15"/>
      <c r="L6058" s="9"/>
    </row>
    <row r="6059" spans="3:12" x14ac:dyDescent="0.45">
      <c r="C6059" s="15"/>
      <c r="L6059" s="9"/>
    </row>
    <row r="6060" spans="3:12" x14ac:dyDescent="0.45">
      <c r="C6060" s="15"/>
      <c r="L6060" s="9"/>
    </row>
    <row r="6061" spans="3:12" x14ac:dyDescent="0.45">
      <c r="C6061" s="15"/>
      <c r="L6061" s="9"/>
    </row>
    <row r="6062" spans="3:12" x14ac:dyDescent="0.45">
      <c r="C6062" s="15"/>
      <c r="L6062" s="9"/>
    </row>
    <row r="6063" spans="3:12" x14ac:dyDescent="0.45">
      <c r="C6063" s="15"/>
      <c r="L6063" s="9"/>
    </row>
    <row r="6064" spans="3:12" x14ac:dyDescent="0.45">
      <c r="C6064" s="15"/>
      <c r="L6064" s="9"/>
    </row>
    <row r="6065" spans="3:12" x14ac:dyDescent="0.45">
      <c r="C6065" s="15"/>
      <c r="L6065" s="9"/>
    </row>
    <row r="6066" spans="3:12" x14ac:dyDescent="0.45">
      <c r="C6066" s="15"/>
      <c r="L6066" s="9"/>
    </row>
    <row r="6067" spans="3:12" x14ac:dyDescent="0.45">
      <c r="C6067" s="15"/>
      <c r="L6067" s="9"/>
    </row>
    <row r="6068" spans="3:12" x14ac:dyDescent="0.45">
      <c r="C6068" s="15"/>
      <c r="L6068" s="9"/>
    </row>
    <row r="6069" spans="3:12" x14ac:dyDescent="0.45">
      <c r="C6069" s="15"/>
      <c r="L6069" s="9"/>
    </row>
    <row r="6070" spans="3:12" x14ac:dyDescent="0.45">
      <c r="C6070" s="15"/>
      <c r="L6070" s="9"/>
    </row>
    <row r="6071" spans="3:12" x14ac:dyDescent="0.45">
      <c r="C6071" s="15"/>
      <c r="L6071" s="9"/>
    </row>
    <row r="6072" spans="3:12" x14ac:dyDescent="0.45">
      <c r="C6072" s="15"/>
      <c r="L6072" s="9"/>
    </row>
    <row r="6073" spans="3:12" x14ac:dyDescent="0.45">
      <c r="C6073" s="15"/>
      <c r="L6073" s="9"/>
    </row>
    <row r="6074" spans="3:12" x14ac:dyDescent="0.45">
      <c r="C6074" s="15"/>
      <c r="L6074" s="9"/>
    </row>
    <row r="6075" spans="3:12" x14ac:dyDescent="0.45">
      <c r="C6075" s="15"/>
      <c r="L6075" s="9"/>
    </row>
    <row r="6076" spans="3:12" x14ac:dyDescent="0.45">
      <c r="C6076" s="15"/>
      <c r="L6076" s="9"/>
    </row>
    <row r="6077" spans="3:12" x14ac:dyDescent="0.45">
      <c r="C6077" s="15"/>
      <c r="L6077" s="9"/>
    </row>
    <row r="6078" spans="3:12" x14ac:dyDescent="0.45">
      <c r="C6078" s="15"/>
      <c r="L6078" s="9"/>
    </row>
    <row r="6079" spans="3:12" x14ac:dyDescent="0.45">
      <c r="C6079" s="15"/>
      <c r="L6079" s="9"/>
    </row>
    <row r="6080" spans="3:12" x14ac:dyDescent="0.45">
      <c r="C6080" s="15"/>
      <c r="L6080" s="9"/>
    </row>
    <row r="6081" spans="3:12" x14ac:dyDescent="0.45">
      <c r="C6081" s="15"/>
      <c r="L6081" s="9"/>
    </row>
    <row r="6082" spans="3:12" x14ac:dyDescent="0.45">
      <c r="C6082" s="15"/>
      <c r="L6082" s="9"/>
    </row>
    <row r="6083" spans="3:12" x14ac:dyDescent="0.45">
      <c r="C6083" s="15"/>
      <c r="L6083" s="9"/>
    </row>
    <row r="6084" spans="3:12" x14ac:dyDescent="0.45">
      <c r="C6084" s="15"/>
      <c r="L6084" s="9"/>
    </row>
    <row r="6085" spans="3:12" x14ac:dyDescent="0.45">
      <c r="C6085" s="15"/>
      <c r="L6085" s="9"/>
    </row>
    <row r="6086" spans="3:12" x14ac:dyDescent="0.45">
      <c r="C6086" s="15"/>
      <c r="L6086" s="9"/>
    </row>
    <row r="6087" spans="3:12" x14ac:dyDescent="0.45">
      <c r="C6087" s="15"/>
      <c r="L6087" s="9"/>
    </row>
    <row r="6088" spans="3:12" x14ac:dyDescent="0.45">
      <c r="C6088" s="15"/>
      <c r="L6088" s="9"/>
    </row>
    <row r="6089" spans="3:12" x14ac:dyDescent="0.45">
      <c r="C6089" s="15"/>
      <c r="L6089" s="9"/>
    </row>
    <row r="6090" spans="3:12" x14ac:dyDescent="0.45">
      <c r="C6090" s="15"/>
      <c r="L6090" s="9"/>
    </row>
    <row r="6091" spans="3:12" x14ac:dyDescent="0.45">
      <c r="C6091" s="15"/>
      <c r="L6091" s="9"/>
    </row>
    <row r="6092" spans="3:12" x14ac:dyDescent="0.45">
      <c r="C6092" s="15"/>
      <c r="L6092" s="9"/>
    </row>
    <row r="6093" spans="3:12" x14ac:dyDescent="0.45">
      <c r="C6093" s="15"/>
      <c r="L6093" s="9"/>
    </row>
    <row r="6094" spans="3:12" x14ac:dyDescent="0.45">
      <c r="C6094" s="15"/>
      <c r="L6094" s="9"/>
    </row>
    <row r="6095" spans="3:12" x14ac:dyDescent="0.45">
      <c r="C6095" s="15"/>
      <c r="L6095" s="9"/>
    </row>
    <row r="6096" spans="3:12" x14ac:dyDescent="0.45">
      <c r="C6096" s="15"/>
      <c r="L6096" s="9"/>
    </row>
    <row r="6097" spans="3:12" x14ac:dyDescent="0.45">
      <c r="C6097" s="15"/>
      <c r="L6097" s="9"/>
    </row>
    <row r="6098" spans="3:12" x14ac:dyDescent="0.45">
      <c r="C6098" s="15"/>
      <c r="L6098" s="9"/>
    </row>
    <row r="6099" spans="3:12" x14ac:dyDescent="0.45">
      <c r="C6099" s="15"/>
      <c r="L6099" s="9"/>
    </row>
    <row r="6100" spans="3:12" x14ac:dyDescent="0.45">
      <c r="C6100" s="15"/>
      <c r="L6100" s="9"/>
    </row>
    <row r="6101" spans="3:12" x14ac:dyDescent="0.45">
      <c r="C6101" s="15"/>
      <c r="L6101" s="9"/>
    </row>
    <row r="6102" spans="3:12" x14ac:dyDescent="0.45">
      <c r="C6102" s="15"/>
      <c r="L6102" s="9"/>
    </row>
    <row r="6103" spans="3:12" x14ac:dyDescent="0.45">
      <c r="C6103" s="15"/>
      <c r="L6103" s="9"/>
    </row>
    <row r="6104" spans="3:12" x14ac:dyDescent="0.45">
      <c r="C6104" s="15"/>
      <c r="L6104" s="9"/>
    </row>
    <row r="6105" spans="3:12" x14ac:dyDescent="0.45">
      <c r="C6105" s="15"/>
      <c r="L6105" s="9"/>
    </row>
    <row r="6106" spans="3:12" x14ac:dyDescent="0.45">
      <c r="C6106" s="15"/>
      <c r="L6106" s="9"/>
    </row>
    <row r="6107" spans="3:12" x14ac:dyDescent="0.45">
      <c r="C6107" s="15"/>
      <c r="L6107" s="9"/>
    </row>
    <row r="6108" spans="3:12" x14ac:dyDescent="0.45">
      <c r="C6108" s="15"/>
      <c r="L6108" s="9"/>
    </row>
    <row r="6109" spans="3:12" x14ac:dyDescent="0.45">
      <c r="C6109" s="15"/>
      <c r="L6109" s="9"/>
    </row>
    <row r="6110" spans="3:12" x14ac:dyDescent="0.45">
      <c r="C6110" s="15"/>
      <c r="L6110" s="9"/>
    </row>
    <row r="6111" spans="3:12" x14ac:dyDescent="0.45">
      <c r="C6111" s="15"/>
      <c r="L6111" s="9"/>
    </row>
    <row r="6112" spans="3:12" x14ac:dyDescent="0.45">
      <c r="C6112" s="15"/>
      <c r="L6112" s="9"/>
    </row>
    <row r="6113" spans="3:12" x14ac:dyDescent="0.45">
      <c r="C6113" s="15"/>
      <c r="L6113" s="9"/>
    </row>
    <row r="6114" spans="3:12" x14ac:dyDescent="0.45">
      <c r="C6114" s="15"/>
      <c r="L6114" s="9"/>
    </row>
    <row r="6115" spans="3:12" x14ac:dyDescent="0.45">
      <c r="C6115" s="15"/>
      <c r="L6115" s="9"/>
    </row>
    <row r="6116" spans="3:12" x14ac:dyDescent="0.45">
      <c r="C6116" s="15"/>
      <c r="L6116" s="9"/>
    </row>
    <row r="6117" spans="3:12" x14ac:dyDescent="0.45">
      <c r="C6117" s="15"/>
      <c r="L6117" s="9"/>
    </row>
    <row r="6118" spans="3:12" x14ac:dyDescent="0.45">
      <c r="C6118" s="15"/>
      <c r="L6118" s="9"/>
    </row>
    <row r="6119" spans="3:12" x14ac:dyDescent="0.45">
      <c r="C6119" s="15"/>
      <c r="L6119" s="9"/>
    </row>
    <row r="6120" spans="3:12" x14ac:dyDescent="0.45">
      <c r="C6120" s="15"/>
      <c r="L6120" s="9"/>
    </row>
    <row r="6121" spans="3:12" x14ac:dyDescent="0.45">
      <c r="C6121" s="15"/>
      <c r="L6121" s="9"/>
    </row>
    <row r="6122" spans="3:12" x14ac:dyDescent="0.45">
      <c r="C6122" s="15"/>
      <c r="L6122" s="9"/>
    </row>
    <row r="6123" spans="3:12" x14ac:dyDescent="0.45">
      <c r="C6123" s="15"/>
      <c r="L6123" s="9"/>
    </row>
    <row r="6124" spans="3:12" x14ac:dyDescent="0.45">
      <c r="C6124" s="15"/>
      <c r="L6124" s="9"/>
    </row>
    <row r="6125" spans="3:12" x14ac:dyDescent="0.45">
      <c r="C6125" s="15"/>
      <c r="L6125" s="9"/>
    </row>
    <row r="6126" spans="3:12" x14ac:dyDescent="0.45">
      <c r="C6126" s="15"/>
      <c r="L6126" s="9"/>
    </row>
    <row r="6127" spans="3:12" x14ac:dyDescent="0.45">
      <c r="C6127" s="15"/>
      <c r="L6127" s="9"/>
    </row>
    <row r="6128" spans="3:12" x14ac:dyDescent="0.45">
      <c r="C6128" s="15"/>
      <c r="L6128" s="9"/>
    </row>
    <row r="6129" spans="3:12" x14ac:dyDescent="0.45">
      <c r="C6129" s="15"/>
      <c r="L6129" s="9"/>
    </row>
    <row r="6130" spans="3:12" x14ac:dyDescent="0.45">
      <c r="C6130" s="15"/>
      <c r="L6130" s="9"/>
    </row>
    <row r="6131" spans="3:12" x14ac:dyDescent="0.45">
      <c r="C6131" s="15"/>
      <c r="L6131" s="9"/>
    </row>
    <row r="6132" spans="3:12" x14ac:dyDescent="0.45">
      <c r="C6132" s="15"/>
      <c r="L6132" s="9"/>
    </row>
    <row r="6133" spans="3:12" x14ac:dyDescent="0.45">
      <c r="C6133" s="15"/>
      <c r="L6133" s="9"/>
    </row>
    <row r="6134" spans="3:12" x14ac:dyDescent="0.45">
      <c r="C6134" s="15"/>
      <c r="L6134" s="9"/>
    </row>
    <row r="6135" spans="3:12" x14ac:dyDescent="0.45">
      <c r="C6135" s="15"/>
      <c r="L6135" s="9"/>
    </row>
    <row r="6136" spans="3:12" x14ac:dyDescent="0.45">
      <c r="C6136" s="15"/>
      <c r="L6136" s="9"/>
    </row>
    <row r="6137" spans="3:12" x14ac:dyDescent="0.45">
      <c r="C6137" s="15"/>
      <c r="L6137" s="9"/>
    </row>
    <row r="6138" spans="3:12" x14ac:dyDescent="0.45">
      <c r="C6138" s="15"/>
      <c r="L6138" s="9"/>
    </row>
    <row r="6139" spans="3:12" x14ac:dyDescent="0.45">
      <c r="C6139" s="15"/>
      <c r="L6139" s="9"/>
    </row>
    <row r="6140" spans="3:12" x14ac:dyDescent="0.45">
      <c r="C6140" s="15"/>
      <c r="L6140" s="9"/>
    </row>
    <row r="6141" spans="3:12" x14ac:dyDescent="0.45">
      <c r="C6141" s="15"/>
      <c r="L6141" s="9"/>
    </row>
    <row r="6142" spans="3:12" x14ac:dyDescent="0.45">
      <c r="C6142" s="15"/>
      <c r="L6142" s="9"/>
    </row>
    <row r="6143" spans="3:12" x14ac:dyDescent="0.45">
      <c r="C6143" s="15"/>
      <c r="L6143" s="9"/>
    </row>
    <row r="6144" spans="3:12" x14ac:dyDescent="0.45">
      <c r="C6144" s="15"/>
      <c r="L6144" s="9"/>
    </row>
    <row r="6145" spans="3:12" x14ac:dyDescent="0.45">
      <c r="C6145" s="15"/>
      <c r="L6145" s="9"/>
    </row>
    <row r="6146" spans="3:12" x14ac:dyDescent="0.45">
      <c r="C6146" s="15"/>
      <c r="L6146" s="9"/>
    </row>
    <row r="6147" spans="3:12" x14ac:dyDescent="0.45">
      <c r="C6147" s="15"/>
      <c r="L6147" s="9"/>
    </row>
    <row r="6148" spans="3:12" x14ac:dyDescent="0.45">
      <c r="C6148" s="15"/>
      <c r="L6148" s="9"/>
    </row>
    <row r="6149" spans="3:12" x14ac:dyDescent="0.45">
      <c r="C6149" s="15"/>
      <c r="L6149" s="9"/>
    </row>
    <row r="6150" spans="3:12" x14ac:dyDescent="0.45">
      <c r="C6150" s="15"/>
      <c r="L6150" s="9"/>
    </row>
    <row r="6151" spans="3:12" x14ac:dyDescent="0.45">
      <c r="C6151" s="15"/>
      <c r="L6151" s="9"/>
    </row>
    <row r="6152" spans="3:12" x14ac:dyDescent="0.45">
      <c r="C6152" s="15"/>
      <c r="L6152" s="9"/>
    </row>
    <row r="6153" spans="3:12" x14ac:dyDescent="0.45">
      <c r="C6153" s="15"/>
      <c r="L6153" s="9"/>
    </row>
    <row r="6154" spans="3:12" x14ac:dyDescent="0.45">
      <c r="C6154" s="15"/>
      <c r="L6154" s="9"/>
    </row>
    <row r="6155" spans="3:12" x14ac:dyDescent="0.45">
      <c r="C6155" s="15"/>
      <c r="L6155" s="9"/>
    </row>
    <row r="6156" spans="3:12" x14ac:dyDescent="0.45">
      <c r="C6156" s="15"/>
      <c r="L6156" s="9"/>
    </row>
    <row r="6157" spans="3:12" x14ac:dyDescent="0.45">
      <c r="C6157" s="15"/>
      <c r="L6157" s="9"/>
    </row>
    <row r="6158" spans="3:12" x14ac:dyDescent="0.45">
      <c r="C6158" s="15"/>
      <c r="L6158" s="9"/>
    </row>
    <row r="6159" spans="3:12" x14ac:dyDescent="0.45">
      <c r="C6159" s="15"/>
      <c r="L6159" s="9"/>
    </row>
    <row r="6160" spans="3:12" x14ac:dyDescent="0.45">
      <c r="C6160" s="15"/>
      <c r="L6160" s="9"/>
    </row>
    <row r="6161" spans="3:12" x14ac:dyDescent="0.45">
      <c r="C6161" s="15"/>
      <c r="L6161" s="9"/>
    </row>
    <row r="6162" spans="3:12" x14ac:dyDescent="0.45">
      <c r="C6162" s="15"/>
      <c r="L6162" s="9"/>
    </row>
    <row r="6163" spans="3:12" x14ac:dyDescent="0.45">
      <c r="C6163" s="15"/>
      <c r="L6163" s="9"/>
    </row>
    <row r="6164" spans="3:12" x14ac:dyDescent="0.45">
      <c r="C6164" s="15"/>
      <c r="L6164" s="9"/>
    </row>
    <row r="6165" spans="3:12" x14ac:dyDescent="0.45">
      <c r="C6165" s="15"/>
      <c r="L6165" s="9"/>
    </row>
    <row r="6166" spans="3:12" x14ac:dyDescent="0.45">
      <c r="C6166" s="15"/>
      <c r="L6166" s="9"/>
    </row>
    <row r="6167" spans="3:12" x14ac:dyDescent="0.45">
      <c r="C6167" s="15"/>
      <c r="L6167" s="9"/>
    </row>
    <row r="6168" spans="3:12" x14ac:dyDescent="0.45">
      <c r="C6168" s="15"/>
      <c r="L6168" s="9"/>
    </row>
    <row r="6169" spans="3:12" x14ac:dyDescent="0.45">
      <c r="C6169" s="15"/>
      <c r="L6169" s="9"/>
    </row>
    <row r="6170" spans="3:12" x14ac:dyDescent="0.45">
      <c r="C6170" s="15"/>
      <c r="L6170" s="9"/>
    </row>
    <row r="6171" spans="3:12" x14ac:dyDescent="0.45">
      <c r="C6171" s="15"/>
      <c r="L6171" s="9"/>
    </row>
    <row r="6172" spans="3:12" x14ac:dyDescent="0.45">
      <c r="C6172" s="15"/>
      <c r="L6172" s="9"/>
    </row>
    <row r="6173" spans="3:12" x14ac:dyDescent="0.45">
      <c r="C6173" s="15"/>
      <c r="L6173" s="9"/>
    </row>
    <row r="6174" spans="3:12" x14ac:dyDescent="0.45">
      <c r="C6174" s="15"/>
      <c r="L6174" s="9"/>
    </row>
    <row r="6175" spans="3:12" x14ac:dyDescent="0.45">
      <c r="C6175" s="15"/>
      <c r="L6175" s="9"/>
    </row>
    <row r="6176" spans="3:12" x14ac:dyDescent="0.45">
      <c r="C6176" s="15"/>
      <c r="L6176" s="9"/>
    </row>
    <row r="6177" spans="3:12" x14ac:dyDescent="0.45">
      <c r="C6177" s="15"/>
      <c r="L6177" s="9"/>
    </row>
    <row r="6178" spans="3:12" x14ac:dyDescent="0.45">
      <c r="C6178" s="15"/>
      <c r="L6178" s="9"/>
    </row>
    <row r="6179" spans="3:12" x14ac:dyDescent="0.45">
      <c r="C6179" s="15"/>
      <c r="L6179" s="9"/>
    </row>
    <row r="6180" spans="3:12" x14ac:dyDescent="0.45">
      <c r="C6180" s="15"/>
      <c r="L6180" s="9"/>
    </row>
    <row r="6181" spans="3:12" x14ac:dyDescent="0.45">
      <c r="C6181" s="15"/>
      <c r="L6181" s="9"/>
    </row>
    <row r="6182" spans="3:12" x14ac:dyDescent="0.45">
      <c r="C6182" s="15"/>
      <c r="L6182" s="9"/>
    </row>
    <row r="6183" spans="3:12" x14ac:dyDescent="0.45">
      <c r="C6183" s="15"/>
      <c r="L6183" s="9"/>
    </row>
    <row r="6184" spans="3:12" x14ac:dyDescent="0.45">
      <c r="C6184" s="15"/>
      <c r="L6184" s="9"/>
    </row>
    <row r="6185" spans="3:12" x14ac:dyDescent="0.45">
      <c r="C6185" s="15"/>
      <c r="L6185" s="9"/>
    </row>
    <row r="6186" spans="3:12" x14ac:dyDescent="0.45">
      <c r="C6186" s="15"/>
      <c r="L6186" s="9"/>
    </row>
    <row r="6187" spans="3:12" x14ac:dyDescent="0.45">
      <c r="C6187" s="15"/>
      <c r="L6187" s="9"/>
    </row>
    <row r="6188" spans="3:12" x14ac:dyDescent="0.45">
      <c r="C6188" s="15"/>
      <c r="L6188" s="9"/>
    </row>
    <row r="6189" spans="3:12" x14ac:dyDescent="0.45">
      <c r="C6189" s="15"/>
      <c r="L6189" s="9"/>
    </row>
    <row r="6190" spans="3:12" x14ac:dyDescent="0.45">
      <c r="C6190" s="15"/>
      <c r="L6190" s="9"/>
    </row>
    <row r="6191" spans="3:12" x14ac:dyDescent="0.45">
      <c r="C6191" s="15"/>
      <c r="L6191" s="9"/>
    </row>
    <row r="6192" spans="3:12" x14ac:dyDescent="0.45">
      <c r="C6192" s="15"/>
      <c r="L6192" s="9"/>
    </row>
    <row r="6193" spans="3:12" x14ac:dyDescent="0.45">
      <c r="C6193" s="15"/>
      <c r="L6193" s="9"/>
    </row>
    <row r="6194" spans="3:12" x14ac:dyDescent="0.45">
      <c r="C6194" s="15"/>
      <c r="L6194" s="9"/>
    </row>
    <row r="6195" spans="3:12" x14ac:dyDescent="0.45">
      <c r="C6195" s="15"/>
      <c r="L6195" s="9"/>
    </row>
    <row r="6196" spans="3:12" x14ac:dyDescent="0.45">
      <c r="C6196" s="15"/>
      <c r="L6196" s="9"/>
    </row>
    <row r="6197" spans="3:12" x14ac:dyDescent="0.45">
      <c r="C6197" s="15"/>
      <c r="L6197" s="9"/>
    </row>
    <row r="6198" spans="3:12" x14ac:dyDescent="0.45">
      <c r="C6198" s="15"/>
      <c r="L6198" s="9"/>
    </row>
    <row r="6199" spans="3:12" x14ac:dyDescent="0.45">
      <c r="C6199" s="15"/>
      <c r="L6199" s="9"/>
    </row>
    <row r="6200" spans="3:12" x14ac:dyDescent="0.45">
      <c r="C6200" s="15"/>
      <c r="L6200" s="9"/>
    </row>
    <row r="6201" spans="3:12" x14ac:dyDescent="0.45">
      <c r="C6201" s="15"/>
      <c r="L6201" s="9"/>
    </row>
    <row r="6202" spans="3:12" x14ac:dyDescent="0.45">
      <c r="C6202" s="15"/>
      <c r="L6202" s="9"/>
    </row>
    <row r="6203" spans="3:12" x14ac:dyDescent="0.45">
      <c r="C6203" s="15"/>
      <c r="L6203" s="9"/>
    </row>
    <row r="6204" spans="3:12" x14ac:dyDescent="0.45">
      <c r="C6204" s="15"/>
      <c r="L6204" s="9"/>
    </row>
    <row r="6205" spans="3:12" x14ac:dyDescent="0.45">
      <c r="C6205" s="15"/>
      <c r="L6205" s="9"/>
    </row>
    <row r="6206" spans="3:12" x14ac:dyDescent="0.45">
      <c r="C6206" s="15"/>
      <c r="L6206" s="9"/>
    </row>
    <row r="6207" spans="3:12" x14ac:dyDescent="0.45">
      <c r="C6207" s="15"/>
      <c r="L6207" s="9"/>
    </row>
    <row r="6208" spans="3:12" x14ac:dyDescent="0.45">
      <c r="C6208" s="15"/>
      <c r="L6208" s="9"/>
    </row>
    <row r="6209" spans="3:12" x14ac:dyDescent="0.45">
      <c r="C6209" s="15"/>
      <c r="L6209" s="9"/>
    </row>
    <row r="6210" spans="3:12" x14ac:dyDescent="0.45">
      <c r="C6210" s="15"/>
      <c r="L6210" s="9"/>
    </row>
    <row r="6211" spans="3:12" x14ac:dyDescent="0.45">
      <c r="C6211" s="15"/>
      <c r="L6211" s="9"/>
    </row>
    <row r="6212" spans="3:12" x14ac:dyDescent="0.45">
      <c r="C6212" s="15"/>
      <c r="L6212" s="9"/>
    </row>
    <row r="6213" spans="3:12" x14ac:dyDescent="0.45">
      <c r="C6213" s="15"/>
      <c r="L6213" s="9"/>
    </row>
    <row r="6214" spans="3:12" x14ac:dyDescent="0.45">
      <c r="C6214" s="15"/>
      <c r="L6214" s="9"/>
    </row>
    <row r="6215" spans="3:12" x14ac:dyDescent="0.45">
      <c r="C6215" s="15"/>
      <c r="L6215" s="9"/>
    </row>
    <row r="6216" spans="3:12" x14ac:dyDescent="0.45">
      <c r="C6216" s="15"/>
      <c r="L6216" s="9"/>
    </row>
    <row r="6217" spans="3:12" x14ac:dyDescent="0.45">
      <c r="C6217" s="15"/>
      <c r="L6217" s="9"/>
    </row>
    <row r="6218" spans="3:12" x14ac:dyDescent="0.45">
      <c r="C6218" s="15"/>
      <c r="L6218" s="9"/>
    </row>
    <row r="6219" spans="3:12" x14ac:dyDescent="0.45">
      <c r="C6219" s="15"/>
      <c r="L6219" s="9"/>
    </row>
    <row r="6220" spans="3:12" x14ac:dyDescent="0.45">
      <c r="C6220" s="15"/>
      <c r="L6220" s="9"/>
    </row>
    <row r="6221" spans="3:12" x14ac:dyDescent="0.45">
      <c r="C6221" s="15"/>
      <c r="L6221" s="9"/>
    </row>
    <row r="6222" spans="3:12" x14ac:dyDescent="0.45">
      <c r="C6222" s="15"/>
      <c r="L6222" s="9"/>
    </row>
    <row r="6223" spans="3:12" x14ac:dyDescent="0.45">
      <c r="C6223" s="15"/>
      <c r="L6223" s="9"/>
    </row>
    <row r="6224" spans="3:12" x14ac:dyDescent="0.45">
      <c r="C6224" s="15"/>
      <c r="L6224" s="9"/>
    </row>
    <row r="6225" spans="3:12" x14ac:dyDescent="0.45">
      <c r="C6225" s="15"/>
      <c r="L6225" s="9"/>
    </row>
    <row r="6226" spans="3:12" x14ac:dyDescent="0.45">
      <c r="C6226" s="15"/>
      <c r="L6226" s="9"/>
    </row>
    <row r="6227" spans="3:12" x14ac:dyDescent="0.45">
      <c r="C6227" s="15"/>
      <c r="L6227" s="9"/>
    </row>
    <row r="6228" spans="3:12" x14ac:dyDescent="0.45">
      <c r="C6228" s="15"/>
      <c r="L6228" s="9"/>
    </row>
    <row r="6229" spans="3:12" x14ac:dyDescent="0.45">
      <c r="C6229" s="15"/>
      <c r="L6229" s="9"/>
    </row>
    <row r="6230" spans="3:12" x14ac:dyDescent="0.45">
      <c r="C6230" s="15"/>
      <c r="L6230" s="9"/>
    </row>
    <row r="6231" spans="3:12" x14ac:dyDescent="0.45">
      <c r="C6231" s="15"/>
      <c r="L6231" s="9"/>
    </row>
    <row r="6232" spans="3:12" x14ac:dyDescent="0.45">
      <c r="C6232" s="15"/>
      <c r="L6232" s="9"/>
    </row>
    <row r="6233" spans="3:12" x14ac:dyDescent="0.45">
      <c r="C6233" s="15"/>
      <c r="L6233" s="9"/>
    </row>
    <row r="6234" spans="3:12" x14ac:dyDescent="0.45">
      <c r="C6234" s="15"/>
      <c r="L6234" s="9"/>
    </row>
    <row r="6235" spans="3:12" x14ac:dyDescent="0.45">
      <c r="C6235" s="15"/>
      <c r="L6235" s="9"/>
    </row>
    <row r="6236" spans="3:12" x14ac:dyDescent="0.45">
      <c r="C6236" s="15"/>
      <c r="L6236" s="9"/>
    </row>
    <row r="6237" spans="3:12" x14ac:dyDescent="0.45">
      <c r="C6237" s="15"/>
      <c r="L6237" s="9"/>
    </row>
    <row r="6238" spans="3:12" x14ac:dyDescent="0.45">
      <c r="C6238" s="15"/>
      <c r="L6238" s="9"/>
    </row>
    <row r="6239" spans="3:12" x14ac:dyDescent="0.45">
      <c r="C6239" s="15"/>
      <c r="L6239" s="9"/>
    </row>
    <row r="6240" spans="3:12" x14ac:dyDescent="0.45">
      <c r="C6240" s="15"/>
      <c r="L6240" s="9"/>
    </row>
    <row r="6241" spans="3:12" x14ac:dyDescent="0.45">
      <c r="C6241" s="15"/>
      <c r="L6241" s="9"/>
    </row>
    <row r="6242" spans="3:12" x14ac:dyDescent="0.45">
      <c r="C6242" s="15"/>
      <c r="L6242" s="9"/>
    </row>
    <row r="6243" spans="3:12" x14ac:dyDescent="0.45">
      <c r="C6243" s="15"/>
      <c r="L6243" s="9"/>
    </row>
    <row r="6244" spans="3:12" x14ac:dyDescent="0.45">
      <c r="C6244" s="15"/>
      <c r="L6244" s="9"/>
    </row>
    <row r="6245" spans="3:12" x14ac:dyDescent="0.45">
      <c r="C6245" s="15"/>
      <c r="L6245" s="9"/>
    </row>
    <row r="6246" spans="3:12" x14ac:dyDescent="0.45">
      <c r="C6246" s="15"/>
      <c r="L6246" s="9"/>
    </row>
    <row r="6247" spans="3:12" x14ac:dyDescent="0.45">
      <c r="C6247" s="15"/>
      <c r="L6247" s="9"/>
    </row>
    <row r="6248" spans="3:12" x14ac:dyDescent="0.45">
      <c r="C6248" s="15"/>
      <c r="L6248" s="9"/>
    </row>
    <row r="6249" spans="3:12" x14ac:dyDescent="0.45">
      <c r="C6249" s="15"/>
      <c r="L6249" s="9"/>
    </row>
    <row r="6250" spans="3:12" x14ac:dyDescent="0.45">
      <c r="C6250" s="15"/>
      <c r="L6250" s="9"/>
    </row>
    <row r="6251" spans="3:12" x14ac:dyDescent="0.45">
      <c r="C6251" s="15"/>
      <c r="L6251" s="9"/>
    </row>
    <row r="6252" spans="3:12" x14ac:dyDescent="0.45">
      <c r="C6252" s="15"/>
      <c r="L6252" s="9"/>
    </row>
    <row r="6253" spans="3:12" x14ac:dyDescent="0.45">
      <c r="C6253" s="15"/>
      <c r="L6253" s="9"/>
    </row>
    <row r="6254" spans="3:12" x14ac:dyDescent="0.45">
      <c r="C6254" s="15"/>
      <c r="L6254" s="9"/>
    </row>
    <row r="6255" spans="3:12" x14ac:dyDescent="0.45">
      <c r="C6255" s="15"/>
      <c r="L6255" s="9"/>
    </row>
    <row r="6256" spans="3:12" x14ac:dyDescent="0.45">
      <c r="C6256" s="15"/>
      <c r="L6256" s="9"/>
    </row>
    <row r="6257" spans="3:12" x14ac:dyDescent="0.45">
      <c r="C6257" s="15"/>
      <c r="L6257" s="9"/>
    </row>
    <row r="6258" spans="3:12" x14ac:dyDescent="0.45">
      <c r="C6258" s="15"/>
      <c r="L6258" s="9"/>
    </row>
    <row r="6259" spans="3:12" x14ac:dyDescent="0.45">
      <c r="C6259" s="15"/>
      <c r="L6259" s="9"/>
    </row>
    <row r="6260" spans="3:12" x14ac:dyDescent="0.45">
      <c r="C6260" s="15"/>
      <c r="L6260" s="9"/>
    </row>
    <row r="6261" spans="3:12" x14ac:dyDescent="0.45">
      <c r="C6261" s="15"/>
      <c r="L6261" s="9"/>
    </row>
    <row r="6262" spans="3:12" x14ac:dyDescent="0.45">
      <c r="C6262" s="15"/>
      <c r="L6262" s="9"/>
    </row>
    <row r="6263" spans="3:12" x14ac:dyDescent="0.45">
      <c r="C6263" s="15"/>
      <c r="L6263" s="9"/>
    </row>
    <row r="6264" spans="3:12" x14ac:dyDescent="0.45">
      <c r="C6264" s="15"/>
      <c r="L6264" s="9"/>
    </row>
    <row r="6265" spans="3:12" x14ac:dyDescent="0.45">
      <c r="C6265" s="15"/>
      <c r="L6265" s="9"/>
    </row>
    <row r="6266" spans="3:12" x14ac:dyDescent="0.45">
      <c r="C6266" s="15"/>
      <c r="L6266" s="9"/>
    </row>
    <row r="6267" spans="3:12" x14ac:dyDescent="0.45">
      <c r="C6267" s="15"/>
      <c r="L6267" s="9"/>
    </row>
    <row r="6268" spans="3:12" x14ac:dyDescent="0.45">
      <c r="C6268" s="15"/>
      <c r="L6268" s="9"/>
    </row>
    <row r="6269" spans="3:12" x14ac:dyDescent="0.45">
      <c r="C6269" s="15"/>
      <c r="L6269" s="9"/>
    </row>
    <row r="6270" spans="3:12" x14ac:dyDescent="0.45">
      <c r="C6270" s="15"/>
      <c r="L6270" s="9"/>
    </row>
    <row r="6271" spans="3:12" x14ac:dyDescent="0.45">
      <c r="C6271" s="15"/>
      <c r="L6271" s="9"/>
    </row>
    <row r="6272" spans="3:12" x14ac:dyDescent="0.45">
      <c r="C6272" s="15"/>
      <c r="L6272" s="9"/>
    </row>
    <row r="6273" spans="3:12" x14ac:dyDescent="0.45">
      <c r="C6273" s="15"/>
      <c r="L6273" s="9"/>
    </row>
    <row r="6274" spans="3:12" x14ac:dyDescent="0.45">
      <c r="C6274" s="15"/>
      <c r="L6274" s="9"/>
    </row>
    <row r="6275" spans="3:12" x14ac:dyDescent="0.45">
      <c r="C6275" s="15"/>
      <c r="L6275" s="9"/>
    </row>
    <row r="6276" spans="3:12" x14ac:dyDescent="0.45">
      <c r="C6276" s="15"/>
      <c r="L6276" s="9"/>
    </row>
    <row r="6277" spans="3:12" x14ac:dyDescent="0.45">
      <c r="C6277" s="15"/>
      <c r="L6277" s="9"/>
    </row>
    <row r="6278" spans="3:12" x14ac:dyDescent="0.45">
      <c r="C6278" s="15"/>
      <c r="L6278" s="9"/>
    </row>
    <row r="6279" spans="3:12" x14ac:dyDescent="0.45">
      <c r="C6279" s="15"/>
      <c r="L6279" s="9"/>
    </row>
    <row r="6280" spans="3:12" x14ac:dyDescent="0.45">
      <c r="C6280" s="15"/>
      <c r="L6280" s="9"/>
    </row>
    <row r="6281" spans="3:12" x14ac:dyDescent="0.45">
      <c r="C6281" s="15"/>
      <c r="L6281" s="9"/>
    </row>
    <row r="6282" spans="3:12" x14ac:dyDescent="0.45">
      <c r="C6282" s="15"/>
      <c r="L6282" s="9"/>
    </row>
    <row r="6283" spans="3:12" x14ac:dyDescent="0.45">
      <c r="C6283" s="15"/>
      <c r="L6283" s="9"/>
    </row>
    <row r="6284" spans="3:12" x14ac:dyDescent="0.45">
      <c r="C6284" s="15"/>
      <c r="L6284" s="9"/>
    </row>
    <row r="6285" spans="3:12" x14ac:dyDescent="0.45">
      <c r="C6285" s="15"/>
      <c r="L6285" s="9"/>
    </row>
    <row r="6286" spans="3:12" x14ac:dyDescent="0.45">
      <c r="C6286" s="15"/>
      <c r="L6286" s="9"/>
    </row>
    <row r="6287" spans="3:12" x14ac:dyDescent="0.45">
      <c r="C6287" s="15"/>
      <c r="L6287" s="9"/>
    </row>
    <row r="6288" spans="3:12" x14ac:dyDescent="0.45">
      <c r="C6288" s="15"/>
      <c r="L6288" s="9"/>
    </row>
    <row r="6289" spans="3:12" x14ac:dyDescent="0.45">
      <c r="C6289" s="15"/>
      <c r="L6289" s="9"/>
    </row>
    <row r="6290" spans="3:12" x14ac:dyDescent="0.45">
      <c r="C6290" s="15"/>
      <c r="L6290" s="9"/>
    </row>
    <row r="6291" spans="3:12" x14ac:dyDescent="0.45">
      <c r="C6291" s="15"/>
      <c r="L6291" s="9"/>
    </row>
    <row r="6292" spans="3:12" x14ac:dyDescent="0.45">
      <c r="C6292" s="15"/>
      <c r="L6292" s="9"/>
    </row>
    <row r="6293" spans="3:12" x14ac:dyDescent="0.45">
      <c r="C6293" s="15"/>
      <c r="L6293" s="9"/>
    </row>
    <row r="6294" spans="3:12" x14ac:dyDescent="0.45">
      <c r="C6294" s="15"/>
      <c r="L6294" s="9"/>
    </row>
    <row r="6295" spans="3:12" x14ac:dyDescent="0.45">
      <c r="C6295" s="15"/>
      <c r="L6295" s="9"/>
    </row>
    <row r="6296" spans="3:12" x14ac:dyDescent="0.45">
      <c r="C6296" s="15"/>
      <c r="L6296" s="9"/>
    </row>
    <row r="6297" spans="3:12" x14ac:dyDescent="0.45">
      <c r="C6297" s="15"/>
      <c r="L6297" s="9"/>
    </row>
    <row r="6298" spans="3:12" x14ac:dyDescent="0.45">
      <c r="C6298" s="15"/>
      <c r="L6298" s="9"/>
    </row>
    <row r="6299" spans="3:12" x14ac:dyDescent="0.45">
      <c r="C6299" s="15"/>
      <c r="L6299" s="9"/>
    </row>
    <row r="6300" spans="3:12" x14ac:dyDescent="0.45">
      <c r="C6300" s="15"/>
      <c r="L6300" s="9"/>
    </row>
    <row r="6301" spans="3:12" x14ac:dyDescent="0.45">
      <c r="C6301" s="15"/>
      <c r="L6301" s="9"/>
    </row>
    <row r="6302" spans="3:12" x14ac:dyDescent="0.45">
      <c r="C6302" s="15"/>
      <c r="L6302" s="9"/>
    </row>
    <row r="6303" spans="3:12" x14ac:dyDescent="0.45">
      <c r="C6303" s="15"/>
      <c r="L6303" s="9"/>
    </row>
    <row r="6304" spans="3:12" x14ac:dyDescent="0.45">
      <c r="C6304" s="15"/>
      <c r="L6304" s="9"/>
    </row>
    <row r="6305" spans="3:12" x14ac:dyDescent="0.45">
      <c r="C6305" s="15"/>
      <c r="L6305" s="9"/>
    </row>
    <row r="6306" spans="3:12" x14ac:dyDescent="0.45">
      <c r="C6306" s="15"/>
      <c r="L6306" s="9"/>
    </row>
    <row r="6307" spans="3:12" x14ac:dyDescent="0.45">
      <c r="C6307" s="15"/>
      <c r="L6307" s="9"/>
    </row>
    <row r="6308" spans="3:12" x14ac:dyDescent="0.45">
      <c r="C6308" s="15"/>
      <c r="L6308" s="9"/>
    </row>
    <row r="6309" spans="3:12" x14ac:dyDescent="0.45">
      <c r="C6309" s="15"/>
      <c r="L6309" s="9"/>
    </row>
    <row r="6310" spans="3:12" x14ac:dyDescent="0.45">
      <c r="C6310" s="15"/>
      <c r="L6310" s="9"/>
    </row>
    <row r="6311" spans="3:12" x14ac:dyDescent="0.45">
      <c r="C6311" s="15"/>
      <c r="L6311" s="9"/>
    </row>
    <row r="6312" spans="3:12" x14ac:dyDescent="0.45">
      <c r="C6312" s="15"/>
      <c r="L6312" s="9"/>
    </row>
    <row r="6313" spans="3:12" x14ac:dyDescent="0.45">
      <c r="C6313" s="15"/>
      <c r="L6313" s="9"/>
    </row>
    <row r="6314" spans="3:12" x14ac:dyDescent="0.45">
      <c r="C6314" s="15"/>
      <c r="L6314" s="9"/>
    </row>
    <row r="6315" spans="3:12" x14ac:dyDescent="0.45">
      <c r="C6315" s="15"/>
      <c r="L6315" s="9"/>
    </row>
    <row r="6316" spans="3:12" x14ac:dyDescent="0.45">
      <c r="C6316" s="15"/>
      <c r="L6316" s="9"/>
    </row>
    <row r="6317" spans="3:12" x14ac:dyDescent="0.45">
      <c r="C6317" s="15"/>
      <c r="L6317" s="9"/>
    </row>
    <row r="6318" spans="3:12" x14ac:dyDescent="0.45">
      <c r="C6318" s="15"/>
      <c r="L6318" s="9"/>
    </row>
    <row r="6319" spans="3:12" x14ac:dyDescent="0.45">
      <c r="C6319" s="15"/>
      <c r="L6319" s="9"/>
    </row>
    <row r="6320" spans="3:12" x14ac:dyDescent="0.45">
      <c r="C6320" s="15"/>
      <c r="L6320" s="9"/>
    </row>
    <row r="6321" spans="3:12" x14ac:dyDescent="0.45">
      <c r="C6321" s="15"/>
      <c r="L6321" s="9"/>
    </row>
    <row r="6322" spans="3:12" x14ac:dyDescent="0.45">
      <c r="C6322" s="15"/>
      <c r="L6322" s="9"/>
    </row>
    <row r="6323" spans="3:12" x14ac:dyDescent="0.45">
      <c r="C6323" s="15"/>
      <c r="L6323" s="9"/>
    </row>
    <row r="6324" spans="3:12" x14ac:dyDescent="0.45">
      <c r="C6324" s="15"/>
      <c r="L6324" s="9"/>
    </row>
    <row r="6325" spans="3:12" x14ac:dyDescent="0.45">
      <c r="C6325" s="15"/>
      <c r="L6325" s="9"/>
    </row>
    <row r="6326" spans="3:12" x14ac:dyDescent="0.45">
      <c r="C6326" s="15"/>
      <c r="L6326" s="9"/>
    </row>
    <row r="6327" spans="3:12" x14ac:dyDescent="0.45">
      <c r="C6327" s="15"/>
      <c r="L6327" s="9"/>
    </row>
    <row r="6328" spans="3:12" x14ac:dyDescent="0.45">
      <c r="C6328" s="15"/>
      <c r="L6328" s="9"/>
    </row>
    <row r="6329" spans="3:12" x14ac:dyDescent="0.45">
      <c r="C6329" s="15"/>
      <c r="L6329" s="9"/>
    </row>
    <row r="6330" spans="3:12" x14ac:dyDescent="0.45">
      <c r="C6330" s="15"/>
      <c r="L6330" s="9"/>
    </row>
    <row r="6331" spans="3:12" x14ac:dyDescent="0.45">
      <c r="C6331" s="15"/>
      <c r="L6331" s="9"/>
    </row>
    <row r="6332" spans="3:12" x14ac:dyDescent="0.45">
      <c r="C6332" s="15"/>
      <c r="L6332" s="9"/>
    </row>
    <row r="6333" spans="3:12" x14ac:dyDescent="0.45">
      <c r="C6333" s="15"/>
      <c r="L6333" s="9"/>
    </row>
    <row r="6334" spans="3:12" x14ac:dyDescent="0.45">
      <c r="C6334" s="15"/>
      <c r="L6334" s="9"/>
    </row>
    <row r="6335" spans="3:12" x14ac:dyDescent="0.45">
      <c r="C6335" s="15"/>
      <c r="L6335" s="9"/>
    </row>
    <row r="6336" spans="3:12" x14ac:dyDescent="0.45">
      <c r="C6336" s="15"/>
      <c r="L6336" s="9"/>
    </row>
    <row r="6337" spans="3:12" x14ac:dyDescent="0.45">
      <c r="C6337" s="15"/>
      <c r="L6337" s="9"/>
    </row>
    <row r="6338" spans="3:12" x14ac:dyDescent="0.45">
      <c r="C6338" s="15"/>
      <c r="L6338" s="9"/>
    </row>
    <row r="6339" spans="3:12" x14ac:dyDescent="0.45">
      <c r="C6339" s="15"/>
      <c r="L6339" s="9"/>
    </row>
    <row r="6340" spans="3:12" x14ac:dyDescent="0.45">
      <c r="C6340" s="15"/>
      <c r="L6340" s="9"/>
    </row>
    <row r="6341" spans="3:12" x14ac:dyDescent="0.45">
      <c r="C6341" s="15"/>
      <c r="L6341" s="9"/>
    </row>
    <row r="6342" spans="3:12" x14ac:dyDescent="0.45">
      <c r="C6342" s="15"/>
      <c r="L6342" s="9"/>
    </row>
    <row r="6343" spans="3:12" x14ac:dyDescent="0.45">
      <c r="C6343" s="15"/>
      <c r="L6343" s="9"/>
    </row>
    <row r="6344" spans="3:12" x14ac:dyDescent="0.45">
      <c r="C6344" s="15"/>
      <c r="L6344" s="9"/>
    </row>
    <row r="6345" spans="3:12" x14ac:dyDescent="0.45">
      <c r="C6345" s="15"/>
      <c r="L6345" s="9"/>
    </row>
    <row r="6346" spans="3:12" x14ac:dyDescent="0.45">
      <c r="C6346" s="15"/>
      <c r="L6346" s="9"/>
    </row>
    <row r="6347" spans="3:12" x14ac:dyDescent="0.45">
      <c r="C6347" s="15"/>
      <c r="L6347" s="9"/>
    </row>
    <row r="6348" spans="3:12" x14ac:dyDescent="0.45">
      <c r="C6348" s="15"/>
      <c r="L6348" s="9"/>
    </row>
    <row r="6349" spans="3:12" x14ac:dyDescent="0.45">
      <c r="C6349" s="15"/>
      <c r="L6349" s="9"/>
    </row>
    <row r="6350" spans="3:12" x14ac:dyDescent="0.45">
      <c r="C6350" s="15"/>
      <c r="L6350" s="9"/>
    </row>
    <row r="6351" spans="3:12" x14ac:dyDescent="0.45">
      <c r="C6351" s="15"/>
      <c r="L6351" s="9"/>
    </row>
    <row r="6352" spans="3:12" x14ac:dyDescent="0.45">
      <c r="C6352" s="15"/>
      <c r="L6352" s="9"/>
    </row>
    <row r="6353" spans="3:12" x14ac:dyDescent="0.45">
      <c r="C6353" s="15"/>
      <c r="L6353" s="9"/>
    </row>
    <row r="6354" spans="3:12" x14ac:dyDescent="0.45">
      <c r="C6354" s="15"/>
      <c r="L6354" s="9"/>
    </row>
    <row r="6355" spans="3:12" x14ac:dyDescent="0.45">
      <c r="C6355" s="15"/>
      <c r="L6355" s="9"/>
    </row>
    <row r="6356" spans="3:12" x14ac:dyDescent="0.45">
      <c r="C6356" s="15"/>
      <c r="L6356" s="9"/>
    </row>
    <row r="6357" spans="3:12" x14ac:dyDescent="0.45">
      <c r="C6357" s="15"/>
      <c r="L6357" s="9"/>
    </row>
    <row r="6358" spans="3:12" x14ac:dyDescent="0.45">
      <c r="C6358" s="15"/>
      <c r="L6358" s="9"/>
    </row>
    <row r="6359" spans="3:12" x14ac:dyDescent="0.45">
      <c r="C6359" s="15"/>
      <c r="L6359" s="9"/>
    </row>
    <row r="6360" spans="3:12" x14ac:dyDescent="0.45">
      <c r="C6360" s="15"/>
      <c r="L6360" s="9"/>
    </row>
    <row r="6361" spans="3:12" x14ac:dyDescent="0.45">
      <c r="C6361" s="15"/>
      <c r="L6361" s="9"/>
    </row>
    <row r="6362" spans="3:12" x14ac:dyDescent="0.45">
      <c r="C6362" s="15"/>
      <c r="L6362" s="9"/>
    </row>
    <row r="6363" spans="3:12" x14ac:dyDescent="0.45">
      <c r="C6363" s="15"/>
      <c r="L6363" s="9"/>
    </row>
    <row r="6364" spans="3:12" x14ac:dyDescent="0.45">
      <c r="C6364" s="15"/>
      <c r="L6364" s="9"/>
    </row>
    <row r="6365" spans="3:12" x14ac:dyDescent="0.45">
      <c r="C6365" s="15"/>
      <c r="L6365" s="9"/>
    </row>
    <row r="6366" spans="3:12" x14ac:dyDescent="0.45">
      <c r="C6366" s="15"/>
      <c r="L6366" s="9"/>
    </row>
    <row r="6367" spans="3:12" x14ac:dyDescent="0.45">
      <c r="C6367" s="15"/>
      <c r="L6367" s="9"/>
    </row>
    <row r="6368" spans="3:12" x14ac:dyDescent="0.45">
      <c r="C6368" s="15"/>
      <c r="L6368" s="9"/>
    </row>
    <row r="6369" spans="3:12" x14ac:dyDescent="0.45">
      <c r="C6369" s="15"/>
      <c r="L6369" s="9"/>
    </row>
    <row r="6370" spans="3:12" x14ac:dyDescent="0.45">
      <c r="C6370" s="15"/>
      <c r="L6370" s="9"/>
    </row>
    <row r="6371" spans="3:12" x14ac:dyDescent="0.45">
      <c r="C6371" s="15"/>
      <c r="L6371" s="9"/>
    </row>
    <row r="6372" spans="3:12" x14ac:dyDescent="0.45">
      <c r="C6372" s="15"/>
      <c r="L6372" s="9"/>
    </row>
    <row r="6373" spans="3:12" x14ac:dyDescent="0.45">
      <c r="C6373" s="15"/>
      <c r="L6373" s="9"/>
    </row>
    <row r="6374" spans="3:12" x14ac:dyDescent="0.45">
      <c r="C6374" s="15"/>
      <c r="L6374" s="9"/>
    </row>
    <row r="6375" spans="3:12" x14ac:dyDescent="0.45">
      <c r="C6375" s="15"/>
      <c r="L6375" s="9"/>
    </row>
    <row r="6376" spans="3:12" x14ac:dyDescent="0.45">
      <c r="C6376" s="15"/>
      <c r="L6376" s="9"/>
    </row>
    <row r="6377" spans="3:12" x14ac:dyDescent="0.45">
      <c r="C6377" s="15"/>
      <c r="L6377" s="9"/>
    </row>
    <row r="6378" spans="3:12" x14ac:dyDescent="0.45">
      <c r="C6378" s="15"/>
      <c r="L6378" s="9"/>
    </row>
    <row r="6379" spans="3:12" x14ac:dyDescent="0.45">
      <c r="C6379" s="15"/>
      <c r="L6379" s="9"/>
    </row>
    <row r="6380" spans="3:12" x14ac:dyDescent="0.45">
      <c r="C6380" s="15"/>
      <c r="L6380" s="9"/>
    </row>
    <row r="6381" spans="3:12" x14ac:dyDescent="0.45">
      <c r="C6381" s="15"/>
      <c r="L6381" s="9"/>
    </row>
    <row r="6382" spans="3:12" x14ac:dyDescent="0.45">
      <c r="C6382" s="15"/>
      <c r="L6382" s="9"/>
    </row>
    <row r="6383" spans="3:12" x14ac:dyDescent="0.45">
      <c r="C6383" s="15"/>
      <c r="L6383" s="9"/>
    </row>
    <row r="6384" spans="3:12" x14ac:dyDescent="0.45">
      <c r="C6384" s="15"/>
      <c r="L6384" s="9"/>
    </row>
    <row r="6385" spans="3:12" x14ac:dyDescent="0.45">
      <c r="C6385" s="15"/>
      <c r="L6385" s="9"/>
    </row>
    <row r="6386" spans="3:12" x14ac:dyDescent="0.45">
      <c r="C6386" s="15"/>
      <c r="L6386" s="9"/>
    </row>
    <row r="6387" spans="3:12" x14ac:dyDescent="0.45">
      <c r="C6387" s="15"/>
      <c r="L6387" s="9"/>
    </row>
    <row r="6388" spans="3:12" x14ac:dyDescent="0.45">
      <c r="C6388" s="15"/>
      <c r="L6388" s="9"/>
    </row>
    <row r="6389" spans="3:12" x14ac:dyDescent="0.45">
      <c r="C6389" s="15"/>
      <c r="L6389" s="9"/>
    </row>
    <row r="6390" spans="3:12" x14ac:dyDescent="0.45">
      <c r="C6390" s="15"/>
      <c r="L6390" s="9"/>
    </row>
    <row r="6391" spans="3:12" x14ac:dyDescent="0.45">
      <c r="C6391" s="15"/>
      <c r="L6391" s="9"/>
    </row>
    <row r="6392" spans="3:12" x14ac:dyDescent="0.45">
      <c r="C6392" s="15"/>
      <c r="L6392" s="9"/>
    </row>
    <row r="6393" spans="3:12" x14ac:dyDescent="0.45">
      <c r="C6393" s="15"/>
      <c r="L6393" s="9"/>
    </row>
    <row r="6394" spans="3:12" x14ac:dyDescent="0.45">
      <c r="C6394" s="15"/>
      <c r="L6394" s="9"/>
    </row>
    <row r="6395" spans="3:12" x14ac:dyDescent="0.45">
      <c r="C6395" s="15"/>
      <c r="L6395" s="9"/>
    </row>
    <row r="6396" spans="3:12" x14ac:dyDescent="0.45">
      <c r="C6396" s="15"/>
      <c r="L6396" s="9"/>
    </row>
    <row r="6397" spans="3:12" x14ac:dyDescent="0.45">
      <c r="C6397" s="15"/>
      <c r="L6397" s="9"/>
    </row>
    <row r="6398" spans="3:12" x14ac:dyDescent="0.45">
      <c r="C6398" s="15"/>
      <c r="L6398" s="9"/>
    </row>
    <row r="6399" spans="3:12" x14ac:dyDescent="0.45">
      <c r="C6399" s="15"/>
      <c r="L6399" s="9"/>
    </row>
    <row r="6400" spans="3:12" x14ac:dyDescent="0.45">
      <c r="C6400" s="15"/>
      <c r="L6400" s="9"/>
    </row>
    <row r="6401" spans="3:12" x14ac:dyDescent="0.45">
      <c r="C6401" s="15"/>
      <c r="L6401" s="9"/>
    </row>
    <row r="6402" spans="3:12" x14ac:dyDescent="0.45">
      <c r="C6402" s="15"/>
      <c r="L6402" s="9"/>
    </row>
    <row r="6403" spans="3:12" x14ac:dyDescent="0.45">
      <c r="C6403" s="15"/>
      <c r="L6403" s="9"/>
    </row>
    <row r="6404" spans="3:12" x14ac:dyDescent="0.45">
      <c r="C6404" s="15"/>
      <c r="L6404" s="9"/>
    </row>
    <row r="6405" spans="3:12" x14ac:dyDescent="0.45">
      <c r="C6405" s="15"/>
      <c r="L6405" s="9"/>
    </row>
    <row r="6406" spans="3:12" x14ac:dyDescent="0.45">
      <c r="C6406" s="15"/>
      <c r="L6406" s="9"/>
    </row>
    <row r="6407" spans="3:12" x14ac:dyDescent="0.45">
      <c r="C6407" s="15"/>
      <c r="L6407" s="9"/>
    </row>
    <row r="6408" spans="3:12" x14ac:dyDescent="0.45">
      <c r="C6408" s="15"/>
      <c r="L6408" s="9"/>
    </row>
    <row r="6409" spans="3:12" x14ac:dyDescent="0.45">
      <c r="C6409" s="15"/>
      <c r="L6409" s="9"/>
    </row>
    <row r="6410" spans="3:12" x14ac:dyDescent="0.45">
      <c r="C6410" s="15"/>
      <c r="L6410" s="9"/>
    </row>
    <row r="6411" spans="3:12" x14ac:dyDescent="0.45">
      <c r="C6411" s="15"/>
      <c r="L6411" s="9"/>
    </row>
    <row r="6412" spans="3:12" x14ac:dyDescent="0.45">
      <c r="C6412" s="15"/>
      <c r="L6412" s="9"/>
    </row>
    <row r="6413" spans="3:12" x14ac:dyDescent="0.45">
      <c r="C6413" s="15"/>
      <c r="L6413" s="9"/>
    </row>
    <row r="6414" spans="3:12" x14ac:dyDescent="0.45">
      <c r="C6414" s="15"/>
      <c r="L6414" s="9"/>
    </row>
    <row r="6415" spans="3:12" x14ac:dyDescent="0.45">
      <c r="C6415" s="15"/>
      <c r="L6415" s="9"/>
    </row>
    <row r="6416" spans="3:12" x14ac:dyDescent="0.45">
      <c r="C6416" s="15"/>
      <c r="L6416" s="9"/>
    </row>
    <row r="6417" spans="3:12" x14ac:dyDescent="0.45">
      <c r="C6417" s="15"/>
      <c r="L6417" s="9"/>
    </row>
    <row r="6418" spans="3:12" x14ac:dyDescent="0.45">
      <c r="C6418" s="15"/>
      <c r="L6418" s="9"/>
    </row>
    <row r="6419" spans="3:12" x14ac:dyDescent="0.45">
      <c r="C6419" s="15"/>
      <c r="L6419" s="9"/>
    </row>
    <row r="6420" spans="3:12" x14ac:dyDescent="0.45">
      <c r="C6420" s="15"/>
      <c r="L6420" s="9"/>
    </row>
    <row r="6421" spans="3:12" x14ac:dyDescent="0.45">
      <c r="C6421" s="15"/>
      <c r="L6421" s="9"/>
    </row>
    <row r="6422" spans="3:12" x14ac:dyDescent="0.45">
      <c r="C6422" s="15"/>
      <c r="L6422" s="9"/>
    </row>
    <row r="6423" spans="3:12" x14ac:dyDescent="0.45">
      <c r="C6423" s="15"/>
      <c r="L6423" s="9"/>
    </row>
    <row r="6424" spans="3:12" x14ac:dyDescent="0.45">
      <c r="C6424" s="15"/>
      <c r="L6424" s="9"/>
    </row>
    <row r="6425" spans="3:12" x14ac:dyDescent="0.45">
      <c r="C6425" s="15"/>
      <c r="L6425" s="9"/>
    </row>
    <row r="6426" spans="3:12" x14ac:dyDescent="0.45">
      <c r="C6426" s="15"/>
      <c r="L6426" s="9"/>
    </row>
    <row r="6427" spans="3:12" x14ac:dyDescent="0.45">
      <c r="C6427" s="15"/>
      <c r="L6427" s="9"/>
    </row>
    <row r="6428" spans="3:12" x14ac:dyDescent="0.45">
      <c r="C6428" s="15"/>
      <c r="L6428" s="9"/>
    </row>
    <row r="6429" spans="3:12" x14ac:dyDescent="0.45">
      <c r="C6429" s="15"/>
      <c r="L6429" s="9"/>
    </row>
    <row r="6430" spans="3:12" x14ac:dyDescent="0.45">
      <c r="C6430" s="15"/>
      <c r="L6430" s="9"/>
    </row>
    <row r="6431" spans="3:12" x14ac:dyDescent="0.45">
      <c r="C6431" s="15"/>
      <c r="L6431" s="9"/>
    </row>
    <row r="6432" spans="3:12" x14ac:dyDescent="0.45">
      <c r="C6432" s="15"/>
      <c r="L6432" s="9"/>
    </row>
    <row r="6433" spans="3:12" x14ac:dyDescent="0.45">
      <c r="C6433" s="15"/>
      <c r="L6433" s="9"/>
    </row>
    <row r="6434" spans="3:12" x14ac:dyDescent="0.45">
      <c r="C6434" s="15"/>
      <c r="L6434" s="9"/>
    </row>
    <row r="6435" spans="3:12" x14ac:dyDescent="0.45">
      <c r="C6435" s="15"/>
      <c r="L6435" s="9"/>
    </row>
    <row r="6436" spans="3:12" x14ac:dyDescent="0.45">
      <c r="C6436" s="15"/>
      <c r="L6436" s="9"/>
    </row>
    <row r="6437" spans="3:12" x14ac:dyDescent="0.45">
      <c r="C6437" s="15"/>
      <c r="L6437" s="9"/>
    </row>
    <row r="6438" spans="3:12" x14ac:dyDescent="0.45">
      <c r="C6438" s="15"/>
      <c r="L6438" s="9"/>
    </row>
    <row r="6439" spans="3:12" x14ac:dyDescent="0.45">
      <c r="C6439" s="15"/>
      <c r="L6439" s="9"/>
    </row>
    <row r="6440" spans="3:12" x14ac:dyDescent="0.45">
      <c r="C6440" s="15"/>
      <c r="L6440" s="9"/>
    </row>
    <row r="6441" spans="3:12" x14ac:dyDescent="0.45">
      <c r="C6441" s="15"/>
      <c r="L6441" s="9"/>
    </row>
    <row r="6442" spans="3:12" x14ac:dyDescent="0.45">
      <c r="C6442" s="15"/>
      <c r="L6442" s="9"/>
    </row>
    <row r="6443" spans="3:12" x14ac:dyDescent="0.45">
      <c r="C6443" s="15"/>
      <c r="L6443" s="9"/>
    </row>
    <row r="6444" spans="3:12" x14ac:dyDescent="0.45">
      <c r="C6444" s="15"/>
      <c r="L6444" s="9"/>
    </row>
    <row r="6445" spans="3:12" x14ac:dyDescent="0.45">
      <c r="C6445" s="15"/>
      <c r="L6445" s="9"/>
    </row>
    <row r="6446" spans="3:12" x14ac:dyDescent="0.45">
      <c r="C6446" s="15"/>
      <c r="L6446" s="9"/>
    </row>
    <row r="6447" spans="3:12" x14ac:dyDescent="0.45">
      <c r="C6447" s="15"/>
      <c r="L6447" s="9"/>
    </row>
    <row r="6448" spans="3:12" x14ac:dyDescent="0.45">
      <c r="C6448" s="15"/>
      <c r="L6448" s="9"/>
    </row>
    <row r="6449" spans="3:12" x14ac:dyDescent="0.45">
      <c r="C6449" s="15"/>
      <c r="L6449" s="9"/>
    </row>
    <row r="6450" spans="3:12" x14ac:dyDescent="0.45">
      <c r="C6450" s="15"/>
      <c r="L6450" s="9"/>
    </row>
    <row r="6451" spans="3:12" x14ac:dyDescent="0.45">
      <c r="C6451" s="15"/>
      <c r="L6451" s="9"/>
    </row>
    <row r="6452" spans="3:12" x14ac:dyDescent="0.45">
      <c r="C6452" s="15"/>
      <c r="L6452" s="9"/>
    </row>
    <row r="6453" spans="3:12" x14ac:dyDescent="0.45">
      <c r="C6453" s="15"/>
      <c r="L6453" s="9"/>
    </row>
    <row r="6454" spans="3:12" x14ac:dyDescent="0.45">
      <c r="C6454" s="15"/>
      <c r="L6454" s="9"/>
    </row>
    <row r="6455" spans="3:12" x14ac:dyDescent="0.45">
      <c r="C6455" s="15"/>
      <c r="L6455" s="9"/>
    </row>
    <row r="6456" spans="3:12" x14ac:dyDescent="0.45">
      <c r="C6456" s="15"/>
      <c r="L6456" s="9"/>
    </row>
    <row r="6457" spans="3:12" x14ac:dyDescent="0.45">
      <c r="C6457" s="15"/>
      <c r="L6457" s="9"/>
    </row>
    <row r="6458" spans="3:12" x14ac:dyDescent="0.45">
      <c r="C6458" s="15"/>
      <c r="L6458" s="9"/>
    </row>
    <row r="6459" spans="3:12" x14ac:dyDescent="0.45">
      <c r="C6459" s="15"/>
      <c r="L6459" s="9"/>
    </row>
    <row r="6460" spans="3:12" x14ac:dyDescent="0.45">
      <c r="C6460" s="15"/>
      <c r="L6460" s="9"/>
    </row>
    <row r="6461" spans="3:12" x14ac:dyDescent="0.45">
      <c r="C6461" s="15"/>
      <c r="L6461" s="9"/>
    </row>
    <row r="6462" spans="3:12" x14ac:dyDescent="0.45">
      <c r="C6462" s="15"/>
      <c r="L6462" s="9"/>
    </row>
    <row r="6463" spans="3:12" x14ac:dyDescent="0.45">
      <c r="C6463" s="15"/>
      <c r="L6463" s="9"/>
    </row>
    <row r="6464" spans="3:12" x14ac:dyDescent="0.45">
      <c r="C6464" s="15"/>
      <c r="L6464" s="9"/>
    </row>
    <row r="6465" spans="3:12" x14ac:dyDescent="0.45">
      <c r="C6465" s="15"/>
      <c r="L6465" s="9"/>
    </row>
    <row r="6466" spans="3:12" x14ac:dyDescent="0.45">
      <c r="C6466" s="15"/>
      <c r="L6466" s="9"/>
    </row>
    <row r="6467" spans="3:12" x14ac:dyDescent="0.45">
      <c r="C6467" s="15"/>
      <c r="L6467" s="9"/>
    </row>
    <row r="6468" spans="3:12" x14ac:dyDescent="0.45">
      <c r="C6468" s="15"/>
      <c r="L6468" s="9"/>
    </row>
    <row r="6469" spans="3:12" x14ac:dyDescent="0.45">
      <c r="C6469" s="15"/>
      <c r="L6469" s="9"/>
    </row>
    <row r="6470" spans="3:12" x14ac:dyDescent="0.45">
      <c r="C6470" s="15"/>
      <c r="L6470" s="9"/>
    </row>
    <row r="6471" spans="3:12" x14ac:dyDescent="0.45">
      <c r="C6471" s="15"/>
      <c r="L6471" s="9"/>
    </row>
    <row r="6472" spans="3:12" x14ac:dyDescent="0.45">
      <c r="C6472" s="15"/>
      <c r="L6472" s="9"/>
    </row>
    <row r="6473" spans="3:12" x14ac:dyDescent="0.45">
      <c r="C6473" s="15"/>
      <c r="L6473" s="9"/>
    </row>
    <row r="6474" spans="3:12" x14ac:dyDescent="0.45">
      <c r="C6474" s="15"/>
      <c r="L6474" s="9"/>
    </row>
    <row r="6475" spans="3:12" x14ac:dyDescent="0.45">
      <c r="C6475" s="15"/>
      <c r="L6475" s="9"/>
    </row>
    <row r="6476" spans="3:12" x14ac:dyDescent="0.45">
      <c r="C6476" s="15"/>
      <c r="L6476" s="9"/>
    </row>
    <row r="6477" spans="3:12" x14ac:dyDescent="0.45">
      <c r="C6477" s="15"/>
      <c r="L6477" s="9"/>
    </row>
    <row r="6478" spans="3:12" x14ac:dyDescent="0.45">
      <c r="C6478" s="15"/>
      <c r="L6478" s="9"/>
    </row>
    <row r="6479" spans="3:12" x14ac:dyDescent="0.45">
      <c r="C6479" s="15"/>
      <c r="L6479" s="9"/>
    </row>
    <row r="6480" spans="3:12" x14ac:dyDescent="0.45">
      <c r="C6480" s="15"/>
      <c r="L6480" s="9"/>
    </row>
    <row r="6481" spans="3:12" x14ac:dyDescent="0.45">
      <c r="C6481" s="15"/>
      <c r="L6481" s="9"/>
    </row>
    <row r="6482" spans="3:12" x14ac:dyDescent="0.45">
      <c r="C6482" s="15"/>
      <c r="L6482" s="9"/>
    </row>
    <row r="6483" spans="3:12" x14ac:dyDescent="0.45">
      <c r="C6483" s="15"/>
      <c r="L6483" s="9"/>
    </row>
    <row r="6484" spans="3:12" x14ac:dyDescent="0.45">
      <c r="C6484" s="15"/>
      <c r="L6484" s="9"/>
    </row>
    <row r="6485" spans="3:12" x14ac:dyDescent="0.45">
      <c r="C6485" s="15"/>
      <c r="L6485" s="9"/>
    </row>
    <row r="6486" spans="3:12" x14ac:dyDescent="0.45">
      <c r="C6486" s="15"/>
      <c r="L6486" s="9"/>
    </row>
    <row r="6487" spans="3:12" x14ac:dyDescent="0.45">
      <c r="C6487" s="15"/>
      <c r="L6487" s="9"/>
    </row>
    <row r="6488" spans="3:12" x14ac:dyDescent="0.45">
      <c r="C6488" s="15"/>
      <c r="L6488" s="9"/>
    </row>
    <row r="6489" spans="3:12" x14ac:dyDescent="0.45">
      <c r="C6489" s="15"/>
      <c r="L6489" s="9"/>
    </row>
    <row r="6490" spans="3:12" x14ac:dyDescent="0.45">
      <c r="C6490" s="15"/>
      <c r="L6490" s="9"/>
    </row>
    <row r="6491" spans="3:12" x14ac:dyDescent="0.45">
      <c r="C6491" s="15"/>
      <c r="L6491" s="9"/>
    </row>
    <row r="6492" spans="3:12" x14ac:dyDescent="0.45">
      <c r="C6492" s="15"/>
      <c r="L6492" s="9"/>
    </row>
    <row r="6493" spans="3:12" x14ac:dyDescent="0.45">
      <c r="C6493" s="15"/>
      <c r="L6493" s="9"/>
    </row>
    <row r="6494" spans="3:12" x14ac:dyDescent="0.45">
      <c r="C6494" s="15"/>
      <c r="L6494" s="9"/>
    </row>
    <row r="6495" spans="3:12" x14ac:dyDescent="0.45">
      <c r="C6495" s="15"/>
      <c r="L6495" s="9"/>
    </row>
    <row r="6496" spans="3:12" x14ac:dyDescent="0.45">
      <c r="C6496" s="15"/>
      <c r="L6496" s="9"/>
    </row>
    <row r="6497" spans="3:12" x14ac:dyDescent="0.45">
      <c r="C6497" s="15"/>
      <c r="L6497" s="9"/>
    </row>
    <row r="6498" spans="3:12" x14ac:dyDescent="0.45">
      <c r="C6498" s="15"/>
      <c r="L6498" s="9"/>
    </row>
    <row r="6499" spans="3:12" x14ac:dyDescent="0.45">
      <c r="C6499" s="15"/>
      <c r="L6499" s="9"/>
    </row>
    <row r="6500" spans="3:12" x14ac:dyDescent="0.45">
      <c r="C6500" s="15"/>
      <c r="L6500" s="9"/>
    </row>
    <row r="6501" spans="3:12" x14ac:dyDescent="0.45">
      <c r="C6501" s="15"/>
      <c r="L6501" s="9"/>
    </row>
    <row r="6502" spans="3:12" x14ac:dyDescent="0.45">
      <c r="C6502" s="15"/>
      <c r="L6502" s="9"/>
    </row>
    <row r="6503" spans="3:12" x14ac:dyDescent="0.45">
      <c r="C6503" s="15"/>
      <c r="L6503" s="9"/>
    </row>
    <row r="6504" spans="3:12" x14ac:dyDescent="0.45">
      <c r="C6504" s="15"/>
      <c r="L6504" s="9"/>
    </row>
    <row r="6505" spans="3:12" x14ac:dyDescent="0.45">
      <c r="C6505" s="15"/>
      <c r="L6505" s="9"/>
    </row>
    <row r="6506" spans="3:12" x14ac:dyDescent="0.45">
      <c r="C6506" s="15"/>
      <c r="L6506" s="9"/>
    </row>
    <row r="6507" spans="3:12" x14ac:dyDescent="0.45">
      <c r="C6507" s="15"/>
      <c r="L6507" s="9"/>
    </row>
    <row r="6508" spans="3:12" x14ac:dyDescent="0.45">
      <c r="C6508" s="15"/>
      <c r="L6508" s="9"/>
    </row>
    <row r="6509" spans="3:12" x14ac:dyDescent="0.45">
      <c r="C6509" s="15"/>
      <c r="L6509" s="9"/>
    </row>
    <row r="6510" spans="3:12" x14ac:dyDescent="0.45">
      <c r="C6510" s="15"/>
      <c r="L6510" s="9"/>
    </row>
    <row r="6511" spans="3:12" x14ac:dyDescent="0.45">
      <c r="C6511" s="15"/>
      <c r="L6511" s="9"/>
    </row>
    <row r="6512" spans="3:12" x14ac:dyDescent="0.45">
      <c r="C6512" s="15"/>
      <c r="L6512" s="9"/>
    </row>
    <row r="6513" spans="3:12" x14ac:dyDescent="0.45">
      <c r="C6513" s="15"/>
      <c r="L6513" s="9"/>
    </row>
    <row r="6514" spans="3:12" x14ac:dyDescent="0.45">
      <c r="C6514" s="15"/>
      <c r="L6514" s="9"/>
    </row>
    <row r="6515" spans="3:12" x14ac:dyDescent="0.45">
      <c r="C6515" s="15"/>
      <c r="L6515" s="9"/>
    </row>
    <row r="6516" spans="3:12" x14ac:dyDescent="0.45">
      <c r="C6516" s="15"/>
      <c r="L6516" s="9"/>
    </row>
    <row r="6517" spans="3:12" x14ac:dyDescent="0.45">
      <c r="C6517" s="15"/>
      <c r="L6517" s="9"/>
    </row>
    <row r="6518" spans="3:12" x14ac:dyDescent="0.45">
      <c r="C6518" s="15"/>
      <c r="L6518" s="9"/>
    </row>
    <row r="6519" spans="3:12" x14ac:dyDescent="0.45">
      <c r="C6519" s="15"/>
      <c r="L6519" s="9"/>
    </row>
    <row r="6520" spans="3:12" x14ac:dyDescent="0.45">
      <c r="C6520" s="15"/>
      <c r="L6520" s="9"/>
    </row>
    <row r="6521" spans="3:12" x14ac:dyDescent="0.45">
      <c r="C6521" s="15"/>
      <c r="L6521" s="9"/>
    </row>
    <row r="6522" spans="3:12" x14ac:dyDescent="0.45">
      <c r="C6522" s="15"/>
      <c r="L6522" s="9"/>
    </row>
    <row r="6523" spans="3:12" x14ac:dyDescent="0.45">
      <c r="C6523" s="15"/>
      <c r="L6523" s="9"/>
    </row>
    <row r="6524" spans="3:12" x14ac:dyDescent="0.45">
      <c r="C6524" s="15"/>
      <c r="L6524" s="9"/>
    </row>
    <row r="6525" spans="3:12" x14ac:dyDescent="0.45">
      <c r="C6525" s="15"/>
      <c r="L6525" s="9"/>
    </row>
    <row r="6526" spans="3:12" x14ac:dyDescent="0.45">
      <c r="C6526" s="15"/>
      <c r="L6526" s="9"/>
    </row>
    <row r="6527" spans="3:12" x14ac:dyDescent="0.45">
      <c r="C6527" s="15"/>
      <c r="L6527" s="9"/>
    </row>
    <row r="6528" spans="3:12" x14ac:dyDescent="0.45">
      <c r="C6528" s="15"/>
      <c r="L6528" s="9"/>
    </row>
    <row r="6529" spans="3:12" x14ac:dyDescent="0.45">
      <c r="C6529" s="15"/>
      <c r="L6529" s="9"/>
    </row>
    <row r="6530" spans="3:12" x14ac:dyDescent="0.45">
      <c r="C6530" s="15"/>
      <c r="L6530" s="9"/>
    </row>
    <row r="6531" spans="3:12" x14ac:dyDescent="0.45">
      <c r="C6531" s="15"/>
      <c r="L6531" s="9"/>
    </row>
    <row r="6532" spans="3:12" x14ac:dyDescent="0.45">
      <c r="C6532" s="15"/>
      <c r="L6532" s="9"/>
    </row>
    <row r="6533" spans="3:12" x14ac:dyDescent="0.45">
      <c r="C6533" s="15"/>
      <c r="L6533" s="9"/>
    </row>
    <row r="6534" spans="3:12" x14ac:dyDescent="0.45">
      <c r="C6534" s="15"/>
      <c r="L6534" s="9"/>
    </row>
    <row r="6535" spans="3:12" x14ac:dyDescent="0.45">
      <c r="C6535" s="15"/>
      <c r="L6535" s="9"/>
    </row>
    <row r="6536" spans="3:12" x14ac:dyDescent="0.45">
      <c r="C6536" s="15"/>
      <c r="L6536" s="9"/>
    </row>
    <row r="6537" spans="3:12" x14ac:dyDescent="0.45">
      <c r="C6537" s="15"/>
      <c r="L6537" s="9"/>
    </row>
    <row r="6538" spans="3:12" x14ac:dyDescent="0.45">
      <c r="C6538" s="15"/>
      <c r="L6538" s="9"/>
    </row>
    <row r="6539" spans="3:12" x14ac:dyDescent="0.45">
      <c r="C6539" s="15"/>
      <c r="L6539" s="9"/>
    </row>
    <row r="6540" spans="3:12" x14ac:dyDescent="0.45">
      <c r="C6540" s="15"/>
      <c r="L6540" s="9"/>
    </row>
    <row r="6541" spans="3:12" x14ac:dyDescent="0.45">
      <c r="C6541" s="15"/>
      <c r="L6541" s="9"/>
    </row>
    <row r="6542" spans="3:12" x14ac:dyDescent="0.45">
      <c r="C6542" s="15"/>
      <c r="L6542" s="9"/>
    </row>
    <row r="6543" spans="3:12" x14ac:dyDescent="0.45">
      <c r="C6543" s="15"/>
      <c r="L6543" s="9"/>
    </row>
    <row r="6544" spans="3:12" x14ac:dyDescent="0.45">
      <c r="C6544" s="15"/>
      <c r="L6544" s="9"/>
    </row>
    <row r="6545" spans="3:12" x14ac:dyDescent="0.45">
      <c r="C6545" s="15"/>
      <c r="L6545" s="9"/>
    </row>
    <row r="6546" spans="3:12" x14ac:dyDescent="0.45">
      <c r="C6546" s="15"/>
      <c r="L6546" s="9"/>
    </row>
    <row r="6547" spans="3:12" x14ac:dyDescent="0.45">
      <c r="C6547" s="15"/>
      <c r="L6547" s="9"/>
    </row>
    <row r="6548" spans="3:12" x14ac:dyDescent="0.45">
      <c r="C6548" s="15"/>
      <c r="L6548" s="9"/>
    </row>
    <row r="6549" spans="3:12" x14ac:dyDescent="0.45">
      <c r="C6549" s="15"/>
      <c r="L6549" s="9"/>
    </row>
    <row r="6550" spans="3:12" x14ac:dyDescent="0.45">
      <c r="C6550" s="15"/>
      <c r="L6550" s="9"/>
    </row>
    <row r="6551" spans="3:12" x14ac:dyDescent="0.45">
      <c r="C6551" s="15"/>
      <c r="L6551" s="9"/>
    </row>
    <row r="6552" spans="3:12" x14ac:dyDescent="0.45">
      <c r="C6552" s="15"/>
      <c r="L6552" s="9"/>
    </row>
    <row r="6553" spans="3:12" x14ac:dyDescent="0.45">
      <c r="C6553" s="15"/>
      <c r="L6553" s="9"/>
    </row>
    <row r="6554" spans="3:12" x14ac:dyDescent="0.45">
      <c r="C6554" s="15"/>
      <c r="L6554" s="9"/>
    </row>
    <row r="6555" spans="3:12" x14ac:dyDescent="0.45">
      <c r="C6555" s="15"/>
      <c r="L6555" s="9"/>
    </row>
    <row r="6556" spans="3:12" x14ac:dyDescent="0.45">
      <c r="C6556" s="15"/>
      <c r="L6556" s="9"/>
    </row>
    <row r="6557" spans="3:12" x14ac:dyDescent="0.45">
      <c r="C6557" s="15"/>
      <c r="L6557" s="9"/>
    </row>
    <row r="6558" spans="3:12" x14ac:dyDescent="0.45">
      <c r="C6558" s="15"/>
      <c r="L6558" s="9"/>
    </row>
    <row r="6559" spans="3:12" x14ac:dyDescent="0.45">
      <c r="C6559" s="15"/>
      <c r="L6559" s="9"/>
    </row>
    <row r="6560" spans="3:12" x14ac:dyDescent="0.45">
      <c r="C6560" s="15"/>
      <c r="L6560" s="9"/>
    </row>
    <row r="6561" spans="3:12" x14ac:dyDescent="0.45">
      <c r="C6561" s="15"/>
      <c r="L6561" s="9"/>
    </row>
    <row r="6562" spans="3:12" x14ac:dyDescent="0.45">
      <c r="C6562" s="15"/>
      <c r="L6562" s="9"/>
    </row>
    <row r="6563" spans="3:12" x14ac:dyDescent="0.45">
      <c r="C6563" s="15"/>
      <c r="L6563" s="9"/>
    </row>
    <row r="6564" spans="3:12" x14ac:dyDescent="0.45">
      <c r="C6564" s="15"/>
      <c r="L6564" s="9"/>
    </row>
    <row r="6565" spans="3:12" x14ac:dyDescent="0.45">
      <c r="C6565" s="15"/>
      <c r="L6565" s="9"/>
    </row>
    <row r="6566" spans="3:12" x14ac:dyDescent="0.45">
      <c r="C6566" s="15"/>
      <c r="L6566" s="9"/>
    </row>
    <row r="6567" spans="3:12" x14ac:dyDescent="0.45">
      <c r="C6567" s="15"/>
      <c r="L6567" s="9"/>
    </row>
    <row r="6568" spans="3:12" x14ac:dyDescent="0.45">
      <c r="C6568" s="15"/>
      <c r="L6568" s="9"/>
    </row>
    <row r="6569" spans="3:12" x14ac:dyDescent="0.45">
      <c r="C6569" s="15"/>
      <c r="L6569" s="9"/>
    </row>
    <row r="6570" spans="3:12" x14ac:dyDescent="0.45">
      <c r="C6570" s="15"/>
      <c r="L6570" s="9"/>
    </row>
    <row r="6571" spans="3:12" x14ac:dyDescent="0.45">
      <c r="C6571" s="15"/>
      <c r="L6571" s="9"/>
    </row>
    <row r="6572" spans="3:12" x14ac:dyDescent="0.45">
      <c r="C6572" s="15"/>
      <c r="L6572" s="9"/>
    </row>
    <row r="6573" spans="3:12" x14ac:dyDescent="0.45">
      <c r="C6573" s="15"/>
      <c r="L6573" s="9"/>
    </row>
    <row r="6574" spans="3:12" x14ac:dyDescent="0.45">
      <c r="C6574" s="15"/>
      <c r="L6574" s="9"/>
    </row>
    <row r="6575" spans="3:12" x14ac:dyDescent="0.45">
      <c r="C6575" s="15"/>
      <c r="L6575" s="9"/>
    </row>
    <row r="6576" spans="3:12" x14ac:dyDescent="0.45">
      <c r="C6576" s="15"/>
      <c r="L6576" s="9"/>
    </row>
    <row r="6577" spans="3:12" x14ac:dyDescent="0.45">
      <c r="C6577" s="15"/>
      <c r="L6577" s="9"/>
    </row>
    <row r="6578" spans="3:12" x14ac:dyDescent="0.45">
      <c r="C6578" s="15"/>
      <c r="L6578" s="9"/>
    </row>
    <row r="6579" spans="3:12" x14ac:dyDescent="0.45">
      <c r="C6579" s="15"/>
      <c r="L6579" s="9"/>
    </row>
    <row r="6580" spans="3:12" x14ac:dyDescent="0.45">
      <c r="C6580" s="15"/>
      <c r="L6580" s="9"/>
    </row>
    <row r="6581" spans="3:12" x14ac:dyDescent="0.45">
      <c r="C6581" s="15"/>
      <c r="L6581" s="9"/>
    </row>
    <row r="6582" spans="3:12" x14ac:dyDescent="0.45">
      <c r="C6582" s="15"/>
      <c r="L6582" s="9"/>
    </row>
    <row r="6583" spans="3:12" x14ac:dyDescent="0.45">
      <c r="C6583" s="15"/>
      <c r="L6583" s="9"/>
    </row>
    <row r="6584" spans="3:12" x14ac:dyDescent="0.45">
      <c r="C6584" s="15"/>
      <c r="L6584" s="9"/>
    </row>
    <row r="6585" spans="3:12" x14ac:dyDescent="0.45">
      <c r="C6585" s="15"/>
      <c r="L6585" s="9"/>
    </row>
    <row r="6586" spans="3:12" x14ac:dyDescent="0.45">
      <c r="C6586" s="15"/>
      <c r="L6586" s="9"/>
    </row>
    <row r="6587" spans="3:12" x14ac:dyDescent="0.45">
      <c r="C6587" s="15"/>
      <c r="L6587" s="9"/>
    </row>
    <row r="6588" spans="3:12" x14ac:dyDescent="0.45">
      <c r="C6588" s="15"/>
      <c r="L6588" s="9"/>
    </row>
    <row r="6589" spans="3:12" x14ac:dyDescent="0.45">
      <c r="C6589" s="15"/>
      <c r="L6589" s="9"/>
    </row>
    <row r="6590" spans="3:12" x14ac:dyDescent="0.45">
      <c r="C6590" s="15"/>
      <c r="L6590" s="9"/>
    </row>
    <row r="6591" spans="3:12" x14ac:dyDescent="0.45">
      <c r="C6591" s="15"/>
      <c r="L6591" s="9"/>
    </row>
    <row r="6592" spans="3:12" x14ac:dyDescent="0.45">
      <c r="C6592" s="15"/>
      <c r="L6592" s="9"/>
    </row>
    <row r="6593" spans="3:12" x14ac:dyDescent="0.45">
      <c r="C6593" s="15"/>
      <c r="L6593" s="9"/>
    </row>
    <row r="6594" spans="3:12" x14ac:dyDescent="0.45">
      <c r="C6594" s="15"/>
      <c r="L6594" s="9"/>
    </row>
    <row r="6595" spans="3:12" x14ac:dyDescent="0.45">
      <c r="C6595" s="15"/>
      <c r="L6595" s="9"/>
    </row>
    <row r="6596" spans="3:12" x14ac:dyDescent="0.45">
      <c r="C6596" s="15"/>
      <c r="L6596" s="9"/>
    </row>
    <row r="6597" spans="3:12" x14ac:dyDescent="0.45">
      <c r="C6597" s="15"/>
      <c r="L6597" s="9"/>
    </row>
    <row r="6598" spans="3:12" x14ac:dyDescent="0.45">
      <c r="C6598" s="15"/>
      <c r="L6598" s="9"/>
    </row>
    <row r="6599" spans="3:12" x14ac:dyDescent="0.45">
      <c r="C6599" s="15"/>
      <c r="L6599" s="9"/>
    </row>
    <row r="6600" spans="3:12" x14ac:dyDescent="0.45">
      <c r="C6600" s="15"/>
      <c r="L6600" s="9"/>
    </row>
    <row r="6601" spans="3:12" x14ac:dyDescent="0.45">
      <c r="C6601" s="15"/>
      <c r="L6601" s="9"/>
    </row>
    <row r="6602" spans="3:12" x14ac:dyDescent="0.45">
      <c r="C6602" s="15"/>
      <c r="L6602" s="9"/>
    </row>
    <row r="6603" spans="3:12" x14ac:dyDescent="0.45">
      <c r="C6603" s="15"/>
      <c r="L6603" s="9"/>
    </row>
    <row r="6604" spans="3:12" x14ac:dyDescent="0.45">
      <c r="C6604" s="15"/>
      <c r="L6604" s="9"/>
    </row>
    <row r="6605" spans="3:12" x14ac:dyDescent="0.45">
      <c r="C6605" s="15"/>
      <c r="L6605" s="9"/>
    </row>
    <row r="6606" spans="3:12" x14ac:dyDescent="0.45">
      <c r="C6606" s="15"/>
      <c r="L6606" s="9"/>
    </row>
    <row r="6607" spans="3:12" x14ac:dyDescent="0.45">
      <c r="C6607" s="15"/>
      <c r="L6607" s="9"/>
    </row>
    <row r="6608" spans="3:12" x14ac:dyDescent="0.45">
      <c r="C6608" s="15"/>
      <c r="L6608" s="9"/>
    </row>
    <row r="6609" spans="3:12" x14ac:dyDescent="0.45">
      <c r="C6609" s="15"/>
      <c r="L6609" s="9"/>
    </row>
    <row r="6610" spans="3:12" x14ac:dyDescent="0.45">
      <c r="C6610" s="15"/>
      <c r="L6610" s="9"/>
    </row>
    <row r="6611" spans="3:12" x14ac:dyDescent="0.45">
      <c r="C6611" s="15"/>
      <c r="L6611" s="9"/>
    </row>
    <row r="6612" spans="3:12" x14ac:dyDescent="0.45">
      <c r="C6612" s="15"/>
      <c r="L6612" s="9"/>
    </row>
    <row r="6613" spans="3:12" x14ac:dyDescent="0.45">
      <c r="C6613" s="15"/>
      <c r="L6613" s="9"/>
    </row>
    <row r="6614" spans="3:12" x14ac:dyDescent="0.45">
      <c r="C6614" s="15"/>
      <c r="L6614" s="9"/>
    </row>
    <row r="6615" spans="3:12" x14ac:dyDescent="0.45">
      <c r="C6615" s="15"/>
      <c r="L6615" s="9"/>
    </row>
    <row r="6616" spans="3:12" x14ac:dyDescent="0.45">
      <c r="C6616" s="15"/>
      <c r="L6616" s="9"/>
    </row>
    <row r="6617" spans="3:12" x14ac:dyDescent="0.45">
      <c r="C6617" s="15"/>
      <c r="L6617" s="9"/>
    </row>
    <row r="6618" spans="3:12" x14ac:dyDescent="0.45">
      <c r="C6618" s="15"/>
      <c r="L6618" s="9"/>
    </row>
    <row r="6619" spans="3:12" x14ac:dyDescent="0.45">
      <c r="C6619" s="15"/>
      <c r="L6619" s="9"/>
    </row>
    <row r="6620" spans="3:12" x14ac:dyDescent="0.45">
      <c r="C6620" s="15"/>
      <c r="L6620" s="9"/>
    </row>
    <row r="6621" spans="3:12" x14ac:dyDescent="0.45">
      <c r="C6621" s="15"/>
      <c r="L6621" s="9"/>
    </row>
    <row r="6622" spans="3:12" x14ac:dyDescent="0.45">
      <c r="C6622" s="15"/>
      <c r="L6622" s="9"/>
    </row>
    <row r="6623" spans="3:12" x14ac:dyDescent="0.45">
      <c r="C6623" s="15"/>
      <c r="L6623" s="9"/>
    </row>
    <row r="6624" spans="3:12" x14ac:dyDescent="0.45">
      <c r="C6624" s="15"/>
      <c r="L6624" s="9"/>
    </row>
    <row r="6625" spans="3:12" x14ac:dyDescent="0.45">
      <c r="C6625" s="15"/>
      <c r="L6625" s="9"/>
    </row>
    <row r="6626" spans="3:12" x14ac:dyDescent="0.45">
      <c r="C6626" s="15"/>
      <c r="L6626" s="9"/>
    </row>
    <row r="6627" spans="3:12" x14ac:dyDescent="0.45">
      <c r="C6627" s="15"/>
      <c r="L6627" s="9"/>
    </row>
    <row r="6628" spans="3:12" x14ac:dyDescent="0.45">
      <c r="C6628" s="15"/>
      <c r="L6628" s="9"/>
    </row>
    <row r="6629" spans="3:12" x14ac:dyDescent="0.45">
      <c r="C6629" s="15"/>
      <c r="L6629" s="9"/>
    </row>
    <row r="6630" spans="3:12" x14ac:dyDescent="0.45">
      <c r="C6630" s="15"/>
      <c r="L6630" s="9"/>
    </row>
    <row r="6631" spans="3:12" x14ac:dyDescent="0.45">
      <c r="C6631" s="15"/>
      <c r="L6631" s="9"/>
    </row>
    <row r="6632" spans="3:12" x14ac:dyDescent="0.45">
      <c r="C6632" s="15"/>
      <c r="L6632" s="9"/>
    </row>
    <row r="6633" spans="3:12" x14ac:dyDescent="0.45">
      <c r="C6633" s="15"/>
      <c r="L6633" s="9"/>
    </row>
    <row r="6634" spans="3:12" x14ac:dyDescent="0.45">
      <c r="C6634" s="15"/>
      <c r="L6634" s="9"/>
    </row>
    <row r="6635" spans="3:12" x14ac:dyDescent="0.45">
      <c r="C6635" s="15"/>
      <c r="L6635" s="9"/>
    </row>
    <row r="6636" spans="3:12" x14ac:dyDescent="0.45">
      <c r="C6636" s="15"/>
      <c r="L6636" s="9"/>
    </row>
    <row r="6637" spans="3:12" x14ac:dyDescent="0.45">
      <c r="C6637" s="15"/>
      <c r="L6637" s="9"/>
    </row>
    <row r="6638" spans="3:12" x14ac:dyDescent="0.45">
      <c r="C6638" s="15"/>
      <c r="L6638" s="9"/>
    </row>
    <row r="6639" spans="3:12" x14ac:dyDescent="0.45">
      <c r="C6639" s="15"/>
      <c r="L6639" s="9"/>
    </row>
    <row r="6640" spans="3:12" x14ac:dyDescent="0.45">
      <c r="C6640" s="15"/>
      <c r="L6640" s="9"/>
    </row>
    <row r="6641" spans="3:12" x14ac:dyDescent="0.45">
      <c r="C6641" s="15"/>
      <c r="L6641" s="9"/>
    </row>
    <row r="6642" spans="3:12" x14ac:dyDescent="0.45">
      <c r="C6642" s="15"/>
      <c r="L6642" s="9"/>
    </row>
    <row r="6643" spans="3:12" x14ac:dyDescent="0.45">
      <c r="C6643" s="15"/>
      <c r="L6643" s="9"/>
    </row>
    <row r="6644" spans="3:12" x14ac:dyDescent="0.45">
      <c r="C6644" s="15"/>
      <c r="L6644" s="9"/>
    </row>
    <row r="6645" spans="3:12" x14ac:dyDescent="0.45">
      <c r="C6645" s="15"/>
      <c r="L6645" s="9"/>
    </row>
    <row r="6646" spans="3:12" x14ac:dyDescent="0.45">
      <c r="C6646" s="15"/>
      <c r="L6646" s="9"/>
    </row>
    <row r="6647" spans="3:12" x14ac:dyDescent="0.45">
      <c r="C6647" s="15"/>
      <c r="L6647" s="9"/>
    </row>
    <row r="6648" spans="3:12" x14ac:dyDescent="0.45">
      <c r="C6648" s="15"/>
      <c r="L6648" s="9"/>
    </row>
    <row r="6649" spans="3:12" x14ac:dyDescent="0.45">
      <c r="C6649" s="15"/>
      <c r="L6649" s="9"/>
    </row>
    <row r="6650" spans="3:12" x14ac:dyDescent="0.45">
      <c r="C6650" s="15"/>
      <c r="L6650" s="9"/>
    </row>
    <row r="6651" spans="3:12" x14ac:dyDescent="0.45">
      <c r="C6651" s="15"/>
      <c r="L6651" s="9"/>
    </row>
    <row r="6652" spans="3:12" x14ac:dyDescent="0.45">
      <c r="C6652" s="15"/>
      <c r="L6652" s="9"/>
    </row>
    <row r="6653" spans="3:12" x14ac:dyDescent="0.45">
      <c r="C6653" s="15"/>
      <c r="L6653" s="9"/>
    </row>
    <row r="6654" spans="3:12" x14ac:dyDescent="0.45">
      <c r="C6654" s="15"/>
      <c r="L6654" s="9"/>
    </row>
    <row r="6655" spans="3:12" x14ac:dyDescent="0.45">
      <c r="C6655" s="15"/>
      <c r="L6655" s="9"/>
    </row>
    <row r="6656" spans="3:12" x14ac:dyDescent="0.45">
      <c r="C6656" s="15"/>
      <c r="L6656" s="9"/>
    </row>
    <row r="6657" spans="3:12" x14ac:dyDescent="0.45">
      <c r="C6657" s="15"/>
      <c r="L6657" s="9"/>
    </row>
    <row r="6658" spans="3:12" x14ac:dyDescent="0.45">
      <c r="C6658" s="15"/>
      <c r="L6658" s="9"/>
    </row>
    <row r="6659" spans="3:12" x14ac:dyDescent="0.45">
      <c r="C6659" s="15"/>
      <c r="L6659" s="9"/>
    </row>
    <row r="6660" spans="3:12" x14ac:dyDescent="0.45">
      <c r="C6660" s="15"/>
      <c r="L6660" s="9"/>
    </row>
    <row r="6661" spans="3:12" x14ac:dyDescent="0.45">
      <c r="C6661" s="15"/>
      <c r="L6661" s="9"/>
    </row>
    <row r="6662" spans="3:12" x14ac:dyDescent="0.45">
      <c r="C6662" s="15"/>
      <c r="L6662" s="9"/>
    </row>
    <row r="6663" spans="3:12" x14ac:dyDescent="0.45">
      <c r="C6663" s="15"/>
      <c r="L6663" s="9"/>
    </row>
    <row r="6664" spans="3:12" x14ac:dyDescent="0.45">
      <c r="C6664" s="15"/>
      <c r="L6664" s="9"/>
    </row>
    <row r="6665" spans="3:12" x14ac:dyDescent="0.45">
      <c r="C6665" s="15"/>
      <c r="L6665" s="9"/>
    </row>
    <row r="6666" spans="3:12" x14ac:dyDescent="0.45">
      <c r="C6666" s="15"/>
      <c r="L6666" s="9"/>
    </row>
    <row r="6667" spans="3:12" x14ac:dyDescent="0.45">
      <c r="C6667" s="15"/>
      <c r="L6667" s="9"/>
    </row>
    <row r="6668" spans="3:12" x14ac:dyDescent="0.45">
      <c r="C6668" s="15"/>
      <c r="L6668" s="9"/>
    </row>
    <row r="6669" spans="3:12" x14ac:dyDescent="0.45">
      <c r="C6669" s="15"/>
      <c r="L6669" s="9"/>
    </row>
    <row r="6670" spans="3:12" x14ac:dyDescent="0.45">
      <c r="C6670" s="15"/>
      <c r="L6670" s="9"/>
    </row>
    <row r="6671" spans="3:12" x14ac:dyDescent="0.45">
      <c r="C6671" s="15"/>
      <c r="L6671" s="9"/>
    </row>
    <row r="6672" spans="3:12" x14ac:dyDescent="0.45">
      <c r="C6672" s="15"/>
      <c r="L6672" s="9"/>
    </row>
    <row r="6673" spans="3:12" x14ac:dyDescent="0.45">
      <c r="C6673" s="15"/>
      <c r="L6673" s="9"/>
    </row>
    <row r="6674" spans="3:12" x14ac:dyDescent="0.45">
      <c r="C6674" s="15"/>
      <c r="L6674" s="9"/>
    </row>
    <row r="6675" spans="3:12" x14ac:dyDescent="0.45">
      <c r="C6675" s="15"/>
      <c r="L6675" s="9"/>
    </row>
    <row r="6676" spans="3:12" x14ac:dyDescent="0.45">
      <c r="C6676" s="15"/>
      <c r="L6676" s="9"/>
    </row>
    <row r="6677" spans="3:12" x14ac:dyDescent="0.45">
      <c r="C6677" s="15"/>
      <c r="L6677" s="9"/>
    </row>
    <row r="6678" spans="3:12" x14ac:dyDescent="0.45">
      <c r="C6678" s="15"/>
      <c r="L6678" s="9"/>
    </row>
    <row r="6679" spans="3:12" x14ac:dyDescent="0.45">
      <c r="C6679" s="15"/>
      <c r="L6679" s="9"/>
    </row>
    <row r="6680" spans="3:12" x14ac:dyDescent="0.45">
      <c r="C6680" s="15"/>
      <c r="L6680" s="9"/>
    </row>
    <row r="6681" spans="3:12" x14ac:dyDescent="0.45">
      <c r="C6681" s="15"/>
      <c r="L6681" s="9"/>
    </row>
    <row r="6682" spans="3:12" x14ac:dyDescent="0.45">
      <c r="C6682" s="15"/>
      <c r="L6682" s="9"/>
    </row>
    <row r="6683" spans="3:12" x14ac:dyDescent="0.45">
      <c r="C6683" s="15"/>
      <c r="L6683" s="9"/>
    </row>
    <row r="6684" spans="3:12" x14ac:dyDescent="0.45">
      <c r="C6684" s="15"/>
      <c r="L6684" s="9"/>
    </row>
    <row r="6685" spans="3:12" x14ac:dyDescent="0.45">
      <c r="C6685" s="15"/>
      <c r="L6685" s="9"/>
    </row>
    <row r="6686" spans="3:12" x14ac:dyDescent="0.45">
      <c r="C6686" s="15"/>
      <c r="L6686" s="9"/>
    </row>
    <row r="6687" spans="3:12" x14ac:dyDescent="0.45">
      <c r="C6687" s="15"/>
      <c r="L6687" s="9"/>
    </row>
    <row r="6688" spans="3:12" x14ac:dyDescent="0.45">
      <c r="C6688" s="15"/>
      <c r="L6688" s="9"/>
    </row>
    <row r="6689" spans="3:12" x14ac:dyDescent="0.45">
      <c r="C6689" s="15"/>
      <c r="L6689" s="9"/>
    </row>
    <row r="6690" spans="3:12" x14ac:dyDescent="0.45">
      <c r="C6690" s="15"/>
      <c r="L6690" s="9"/>
    </row>
    <row r="6691" spans="3:12" x14ac:dyDescent="0.45">
      <c r="C6691" s="15"/>
      <c r="L6691" s="9"/>
    </row>
    <row r="6692" spans="3:12" x14ac:dyDescent="0.45">
      <c r="C6692" s="15"/>
      <c r="L6692" s="9"/>
    </row>
    <row r="6693" spans="3:12" x14ac:dyDescent="0.45">
      <c r="C6693" s="15"/>
      <c r="L6693" s="9"/>
    </row>
    <row r="6694" spans="3:12" x14ac:dyDescent="0.45">
      <c r="C6694" s="15"/>
      <c r="L6694" s="9"/>
    </row>
    <row r="6695" spans="3:12" x14ac:dyDescent="0.45">
      <c r="C6695" s="15"/>
      <c r="L6695" s="9"/>
    </row>
    <row r="6696" spans="3:12" x14ac:dyDescent="0.45">
      <c r="C6696" s="15"/>
      <c r="L6696" s="9"/>
    </row>
    <row r="6697" spans="3:12" x14ac:dyDescent="0.45">
      <c r="C6697" s="15"/>
      <c r="L6697" s="9"/>
    </row>
    <row r="6698" spans="3:12" x14ac:dyDescent="0.45">
      <c r="C6698" s="15"/>
      <c r="L6698" s="9"/>
    </row>
    <row r="6699" spans="3:12" x14ac:dyDescent="0.45">
      <c r="C6699" s="15"/>
      <c r="L6699" s="9"/>
    </row>
    <row r="6700" spans="3:12" x14ac:dyDescent="0.45">
      <c r="C6700" s="15"/>
      <c r="L6700" s="9"/>
    </row>
    <row r="6701" spans="3:12" x14ac:dyDescent="0.45">
      <c r="C6701" s="15"/>
      <c r="L6701" s="9"/>
    </row>
    <row r="6702" spans="3:12" x14ac:dyDescent="0.45">
      <c r="C6702" s="15"/>
      <c r="L6702" s="9"/>
    </row>
    <row r="6703" spans="3:12" x14ac:dyDescent="0.45">
      <c r="C6703" s="15"/>
      <c r="L6703" s="9"/>
    </row>
    <row r="6704" spans="3:12" x14ac:dyDescent="0.45">
      <c r="C6704" s="15"/>
      <c r="L6704" s="9"/>
    </row>
    <row r="6705" spans="3:12" x14ac:dyDescent="0.45">
      <c r="C6705" s="15"/>
      <c r="L6705" s="9"/>
    </row>
    <row r="6706" spans="3:12" x14ac:dyDescent="0.45">
      <c r="C6706" s="15"/>
      <c r="L6706" s="9"/>
    </row>
    <row r="6707" spans="3:12" x14ac:dyDescent="0.45">
      <c r="C6707" s="15"/>
      <c r="L6707" s="9"/>
    </row>
    <row r="6708" spans="3:12" x14ac:dyDescent="0.45">
      <c r="C6708" s="15"/>
      <c r="L6708" s="9"/>
    </row>
    <row r="6709" spans="3:12" x14ac:dyDescent="0.45">
      <c r="C6709" s="15"/>
      <c r="L6709" s="9"/>
    </row>
    <row r="6710" spans="3:12" x14ac:dyDescent="0.45">
      <c r="C6710" s="15"/>
      <c r="L6710" s="9"/>
    </row>
    <row r="6711" spans="3:12" x14ac:dyDescent="0.45">
      <c r="C6711" s="15"/>
      <c r="L6711" s="9"/>
    </row>
    <row r="6712" spans="3:12" x14ac:dyDescent="0.45">
      <c r="C6712" s="15"/>
      <c r="L6712" s="9"/>
    </row>
    <row r="6713" spans="3:12" x14ac:dyDescent="0.45">
      <c r="C6713" s="15"/>
      <c r="L6713" s="9"/>
    </row>
    <row r="6714" spans="3:12" x14ac:dyDescent="0.45">
      <c r="C6714" s="15"/>
      <c r="L6714" s="9"/>
    </row>
    <row r="6715" spans="3:12" x14ac:dyDescent="0.45">
      <c r="C6715" s="15"/>
      <c r="L6715" s="9"/>
    </row>
    <row r="6716" spans="3:12" x14ac:dyDescent="0.45">
      <c r="C6716" s="15"/>
      <c r="L6716" s="9"/>
    </row>
    <row r="6717" spans="3:12" x14ac:dyDescent="0.45">
      <c r="C6717" s="15"/>
      <c r="L6717" s="9"/>
    </row>
    <row r="6718" spans="3:12" x14ac:dyDescent="0.45">
      <c r="C6718" s="15"/>
      <c r="L6718" s="9"/>
    </row>
    <row r="6719" spans="3:12" x14ac:dyDescent="0.45">
      <c r="C6719" s="15"/>
      <c r="L6719" s="9"/>
    </row>
    <row r="6720" spans="3:12" x14ac:dyDescent="0.45">
      <c r="C6720" s="15"/>
      <c r="L6720" s="9"/>
    </row>
    <row r="6721" spans="3:12" x14ac:dyDescent="0.45">
      <c r="C6721" s="15"/>
      <c r="L6721" s="9"/>
    </row>
    <row r="6722" spans="3:12" x14ac:dyDescent="0.45">
      <c r="C6722" s="15"/>
      <c r="L6722" s="9"/>
    </row>
    <row r="6723" spans="3:12" x14ac:dyDescent="0.45">
      <c r="C6723" s="15"/>
      <c r="L6723" s="9"/>
    </row>
    <row r="6724" spans="3:12" x14ac:dyDescent="0.45">
      <c r="C6724" s="15"/>
      <c r="L6724" s="9"/>
    </row>
    <row r="6725" spans="3:12" x14ac:dyDescent="0.45">
      <c r="C6725" s="15"/>
      <c r="L6725" s="9"/>
    </row>
    <row r="6726" spans="3:12" x14ac:dyDescent="0.45">
      <c r="C6726" s="15"/>
      <c r="L6726" s="9"/>
    </row>
    <row r="6727" spans="3:12" x14ac:dyDescent="0.45">
      <c r="C6727" s="15"/>
      <c r="L6727" s="9"/>
    </row>
    <row r="6728" spans="3:12" x14ac:dyDescent="0.45">
      <c r="C6728" s="15"/>
      <c r="L6728" s="9"/>
    </row>
    <row r="6729" spans="3:12" x14ac:dyDescent="0.45">
      <c r="C6729" s="15"/>
      <c r="L6729" s="9"/>
    </row>
    <row r="6730" spans="3:12" x14ac:dyDescent="0.45">
      <c r="C6730" s="15"/>
      <c r="L6730" s="9"/>
    </row>
    <row r="6731" spans="3:12" x14ac:dyDescent="0.45">
      <c r="C6731" s="15"/>
      <c r="L6731" s="9"/>
    </row>
    <row r="6732" spans="3:12" x14ac:dyDescent="0.45">
      <c r="C6732" s="15"/>
      <c r="L6732" s="9"/>
    </row>
    <row r="6733" spans="3:12" x14ac:dyDescent="0.45">
      <c r="C6733" s="15"/>
      <c r="L6733" s="9"/>
    </row>
    <row r="6734" spans="3:12" x14ac:dyDescent="0.45">
      <c r="C6734" s="15"/>
      <c r="L6734" s="9"/>
    </row>
    <row r="6735" spans="3:12" x14ac:dyDescent="0.45">
      <c r="C6735" s="15"/>
      <c r="L6735" s="9"/>
    </row>
    <row r="6736" spans="3:12" x14ac:dyDescent="0.45">
      <c r="C6736" s="15"/>
      <c r="L6736" s="9"/>
    </row>
    <row r="6737" spans="3:12" x14ac:dyDescent="0.45">
      <c r="C6737" s="15"/>
      <c r="L6737" s="9"/>
    </row>
    <row r="6738" spans="3:12" x14ac:dyDescent="0.45">
      <c r="C6738" s="15"/>
      <c r="L6738" s="9"/>
    </row>
    <row r="6739" spans="3:12" x14ac:dyDescent="0.45">
      <c r="C6739" s="15"/>
      <c r="L6739" s="9"/>
    </row>
    <row r="6740" spans="3:12" x14ac:dyDescent="0.45">
      <c r="C6740" s="15"/>
      <c r="L6740" s="9"/>
    </row>
    <row r="6741" spans="3:12" x14ac:dyDescent="0.45">
      <c r="C6741" s="15"/>
      <c r="L6741" s="9"/>
    </row>
    <row r="6742" spans="3:12" x14ac:dyDescent="0.45">
      <c r="C6742" s="15"/>
      <c r="L6742" s="9"/>
    </row>
    <row r="6743" spans="3:12" x14ac:dyDescent="0.45">
      <c r="C6743" s="15"/>
      <c r="L6743" s="9"/>
    </row>
    <row r="6744" spans="3:12" x14ac:dyDescent="0.45">
      <c r="C6744" s="15"/>
      <c r="L6744" s="9"/>
    </row>
    <row r="6745" spans="3:12" x14ac:dyDescent="0.45">
      <c r="C6745" s="15"/>
      <c r="L6745" s="9"/>
    </row>
    <row r="6746" spans="3:12" x14ac:dyDescent="0.45">
      <c r="C6746" s="15"/>
      <c r="L6746" s="9"/>
    </row>
    <row r="6747" spans="3:12" x14ac:dyDescent="0.45">
      <c r="C6747" s="15"/>
      <c r="L6747" s="9"/>
    </row>
    <row r="6748" spans="3:12" x14ac:dyDescent="0.45">
      <c r="C6748" s="15"/>
      <c r="L6748" s="9"/>
    </row>
    <row r="6749" spans="3:12" x14ac:dyDescent="0.45">
      <c r="C6749" s="15"/>
      <c r="L6749" s="9"/>
    </row>
    <row r="6750" spans="3:12" x14ac:dyDescent="0.45">
      <c r="C6750" s="15"/>
      <c r="L6750" s="9"/>
    </row>
    <row r="6751" spans="3:12" x14ac:dyDescent="0.45">
      <c r="C6751" s="15"/>
      <c r="L6751" s="9"/>
    </row>
    <row r="6752" spans="3:12" x14ac:dyDescent="0.45">
      <c r="C6752" s="15"/>
      <c r="L6752" s="9"/>
    </row>
    <row r="6753" spans="3:12" x14ac:dyDescent="0.45">
      <c r="C6753" s="15"/>
      <c r="L6753" s="9"/>
    </row>
    <row r="6754" spans="3:12" x14ac:dyDescent="0.45">
      <c r="C6754" s="15"/>
      <c r="L6754" s="9"/>
    </row>
    <row r="6755" spans="3:12" x14ac:dyDescent="0.45">
      <c r="C6755" s="15"/>
      <c r="L6755" s="9"/>
    </row>
    <row r="6756" spans="3:12" x14ac:dyDescent="0.45">
      <c r="C6756" s="15"/>
      <c r="L6756" s="9"/>
    </row>
    <row r="6757" spans="3:12" x14ac:dyDescent="0.45">
      <c r="C6757" s="15"/>
      <c r="L6757" s="9"/>
    </row>
    <row r="6758" spans="3:12" x14ac:dyDescent="0.45">
      <c r="C6758" s="15"/>
      <c r="L6758" s="9"/>
    </row>
    <row r="6759" spans="3:12" x14ac:dyDescent="0.45">
      <c r="C6759" s="15"/>
      <c r="L6759" s="9"/>
    </row>
    <row r="6760" spans="3:12" x14ac:dyDescent="0.45">
      <c r="C6760" s="15"/>
      <c r="L6760" s="9"/>
    </row>
    <row r="6761" spans="3:12" x14ac:dyDescent="0.45">
      <c r="C6761" s="15"/>
      <c r="L6761" s="9"/>
    </row>
    <row r="6762" spans="3:12" x14ac:dyDescent="0.45">
      <c r="C6762" s="15"/>
      <c r="L6762" s="9"/>
    </row>
    <row r="6763" spans="3:12" x14ac:dyDescent="0.45">
      <c r="C6763" s="15"/>
      <c r="L6763" s="9"/>
    </row>
    <row r="6764" spans="3:12" x14ac:dyDescent="0.45">
      <c r="C6764" s="15"/>
      <c r="L6764" s="9"/>
    </row>
    <row r="6765" spans="3:12" x14ac:dyDescent="0.45">
      <c r="C6765" s="15"/>
      <c r="L6765" s="9"/>
    </row>
    <row r="6766" spans="3:12" x14ac:dyDescent="0.45">
      <c r="C6766" s="15"/>
      <c r="L6766" s="9"/>
    </row>
    <row r="6767" spans="3:12" x14ac:dyDescent="0.45">
      <c r="C6767" s="15"/>
      <c r="L6767" s="9"/>
    </row>
    <row r="6768" spans="3:12" x14ac:dyDescent="0.45">
      <c r="C6768" s="15"/>
      <c r="L6768" s="9"/>
    </row>
    <row r="6769" spans="3:12" x14ac:dyDescent="0.45">
      <c r="C6769" s="15"/>
      <c r="L6769" s="9"/>
    </row>
    <row r="6770" spans="3:12" x14ac:dyDescent="0.45">
      <c r="C6770" s="15"/>
      <c r="L6770" s="9"/>
    </row>
    <row r="6771" spans="3:12" x14ac:dyDescent="0.45">
      <c r="C6771" s="15"/>
      <c r="L6771" s="9"/>
    </row>
    <row r="6772" spans="3:12" x14ac:dyDescent="0.45">
      <c r="C6772" s="15"/>
      <c r="L6772" s="9"/>
    </row>
    <row r="6773" spans="3:12" x14ac:dyDescent="0.45">
      <c r="C6773" s="15"/>
      <c r="L6773" s="9"/>
    </row>
    <row r="6774" spans="3:12" x14ac:dyDescent="0.45">
      <c r="C6774" s="15"/>
      <c r="L6774" s="9"/>
    </row>
    <row r="6775" spans="3:12" x14ac:dyDescent="0.45">
      <c r="C6775" s="15"/>
      <c r="L6775" s="9"/>
    </row>
    <row r="6776" spans="3:12" x14ac:dyDescent="0.45">
      <c r="C6776" s="15"/>
      <c r="L6776" s="9"/>
    </row>
    <row r="6777" spans="3:12" x14ac:dyDescent="0.45">
      <c r="C6777" s="15"/>
      <c r="L6777" s="9"/>
    </row>
    <row r="6778" spans="3:12" x14ac:dyDescent="0.45">
      <c r="C6778" s="15"/>
      <c r="L6778" s="9"/>
    </row>
    <row r="6779" spans="3:12" x14ac:dyDescent="0.45">
      <c r="C6779" s="15"/>
      <c r="L6779" s="9"/>
    </row>
    <row r="6780" spans="3:12" x14ac:dyDescent="0.45">
      <c r="C6780" s="15"/>
      <c r="L6780" s="9"/>
    </row>
    <row r="6781" spans="3:12" x14ac:dyDescent="0.45">
      <c r="C6781" s="15"/>
      <c r="L6781" s="9"/>
    </row>
    <row r="6782" spans="3:12" x14ac:dyDescent="0.45">
      <c r="C6782" s="15"/>
      <c r="L6782" s="9"/>
    </row>
    <row r="6783" spans="3:12" x14ac:dyDescent="0.45">
      <c r="C6783" s="15"/>
      <c r="L6783" s="9"/>
    </row>
    <row r="6784" spans="3:12" x14ac:dyDescent="0.45">
      <c r="C6784" s="15"/>
      <c r="L6784" s="9"/>
    </row>
    <row r="6785" spans="3:12" x14ac:dyDescent="0.45">
      <c r="C6785" s="15"/>
      <c r="L6785" s="9"/>
    </row>
    <row r="6786" spans="3:12" x14ac:dyDescent="0.45">
      <c r="C6786" s="15"/>
      <c r="L6786" s="9"/>
    </row>
    <row r="6787" spans="3:12" x14ac:dyDescent="0.45">
      <c r="C6787" s="15"/>
      <c r="L6787" s="9"/>
    </row>
    <row r="6788" spans="3:12" x14ac:dyDescent="0.45">
      <c r="C6788" s="15"/>
      <c r="L6788" s="9"/>
    </row>
    <row r="6789" spans="3:12" x14ac:dyDescent="0.45">
      <c r="C6789" s="15"/>
      <c r="L6789" s="9"/>
    </row>
    <row r="6790" spans="3:12" x14ac:dyDescent="0.45">
      <c r="C6790" s="15"/>
      <c r="L6790" s="9"/>
    </row>
    <row r="6791" spans="3:12" x14ac:dyDescent="0.45">
      <c r="C6791" s="15"/>
      <c r="L6791" s="9"/>
    </row>
    <row r="6792" spans="3:12" x14ac:dyDescent="0.45">
      <c r="C6792" s="15"/>
      <c r="L6792" s="9"/>
    </row>
    <row r="6793" spans="3:12" x14ac:dyDescent="0.45">
      <c r="C6793" s="15"/>
      <c r="L6793" s="9"/>
    </row>
    <row r="6794" spans="3:12" x14ac:dyDescent="0.45">
      <c r="C6794" s="15"/>
      <c r="L6794" s="9"/>
    </row>
    <row r="6795" spans="3:12" x14ac:dyDescent="0.45">
      <c r="C6795" s="15"/>
      <c r="L6795" s="9"/>
    </row>
    <row r="6796" spans="3:12" x14ac:dyDescent="0.45">
      <c r="C6796" s="15"/>
      <c r="L6796" s="9"/>
    </row>
    <row r="6797" spans="3:12" x14ac:dyDescent="0.45">
      <c r="C6797" s="15"/>
      <c r="L6797" s="9"/>
    </row>
    <row r="6798" spans="3:12" x14ac:dyDescent="0.45">
      <c r="C6798" s="15"/>
      <c r="L6798" s="9"/>
    </row>
    <row r="6799" spans="3:12" x14ac:dyDescent="0.45">
      <c r="C6799" s="15"/>
      <c r="L6799" s="9"/>
    </row>
    <row r="6800" spans="3:12" x14ac:dyDescent="0.45">
      <c r="C6800" s="15"/>
      <c r="L6800" s="9"/>
    </row>
    <row r="6801" spans="3:12" x14ac:dyDescent="0.45">
      <c r="C6801" s="15"/>
      <c r="L6801" s="9"/>
    </row>
    <row r="6802" spans="3:12" x14ac:dyDescent="0.45">
      <c r="C6802" s="15"/>
      <c r="L6802" s="9"/>
    </row>
    <row r="6803" spans="3:12" x14ac:dyDescent="0.45">
      <c r="C6803" s="15"/>
      <c r="L6803" s="9"/>
    </row>
    <row r="6804" spans="3:12" x14ac:dyDescent="0.45">
      <c r="C6804" s="15"/>
      <c r="L6804" s="9"/>
    </row>
    <row r="6805" spans="3:12" x14ac:dyDescent="0.45">
      <c r="C6805" s="15"/>
      <c r="L6805" s="9"/>
    </row>
    <row r="6806" spans="3:12" x14ac:dyDescent="0.45">
      <c r="C6806" s="15"/>
      <c r="L6806" s="9"/>
    </row>
    <row r="6807" spans="3:12" x14ac:dyDescent="0.45">
      <c r="C6807" s="15"/>
      <c r="L6807" s="9"/>
    </row>
    <row r="6808" spans="3:12" x14ac:dyDescent="0.45">
      <c r="C6808" s="15"/>
      <c r="L6808" s="9"/>
    </row>
    <row r="6809" spans="3:12" x14ac:dyDescent="0.45">
      <c r="C6809" s="15"/>
      <c r="L6809" s="9"/>
    </row>
    <row r="6810" spans="3:12" x14ac:dyDescent="0.45">
      <c r="C6810" s="15"/>
      <c r="L6810" s="9"/>
    </row>
    <row r="6811" spans="3:12" x14ac:dyDescent="0.45">
      <c r="C6811" s="15"/>
      <c r="L6811" s="9"/>
    </row>
    <row r="6812" spans="3:12" x14ac:dyDescent="0.45">
      <c r="C6812" s="15"/>
      <c r="L6812" s="9"/>
    </row>
    <row r="6813" spans="3:12" x14ac:dyDescent="0.45">
      <c r="C6813" s="15"/>
      <c r="L6813" s="9"/>
    </row>
    <row r="6814" spans="3:12" x14ac:dyDescent="0.45">
      <c r="C6814" s="15"/>
      <c r="L6814" s="9"/>
    </row>
    <row r="6815" spans="3:12" x14ac:dyDescent="0.45">
      <c r="C6815" s="15"/>
      <c r="L6815" s="9"/>
    </row>
    <row r="6816" spans="3:12" x14ac:dyDescent="0.45">
      <c r="C6816" s="15"/>
      <c r="L6816" s="9"/>
    </row>
    <row r="6817" spans="3:12" x14ac:dyDescent="0.45">
      <c r="C6817" s="15"/>
      <c r="L6817" s="9"/>
    </row>
    <row r="6818" spans="3:12" x14ac:dyDescent="0.45">
      <c r="C6818" s="15"/>
      <c r="L6818" s="9"/>
    </row>
    <row r="6819" spans="3:12" x14ac:dyDescent="0.45">
      <c r="C6819" s="15"/>
      <c r="L6819" s="9"/>
    </row>
    <row r="6820" spans="3:12" x14ac:dyDescent="0.45">
      <c r="C6820" s="15"/>
      <c r="L6820" s="9"/>
    </row>
    <row r="6821" spans="3:12" x14ac:dyDescent="0.45">
      <c r="C6821" s="15"/>
      <c r="L6821" s="9"/>
    </row>
    <row r="6822" spans="3:12" x14ac:dyDescent="0.45">
      <c r="C6822" s="15"/>
      <c r="L6822" s="9"/>
    </row>
    <row r="6823" spans="3:12" x14ac:dyDescent="0.45">
      <c r="C6823" s="15"/>
      <c r="L6823" s="9"/>
    </row>
    <row r="6824" spans="3:12" x14ac:dyDescent="0.45">
      <c r="C6824" s="15"/>
      <c r="L6824" s="9"/>
    </row>
    <row r="6825" spans="3:12" x14ac:dyDescent="0.45">
      <c r="C6825" s="15"/>
      <c r="L6825" s="9"/>
    </row>
    <row r="6826" spans="3:12" x14ac:dyDescent="0.45">
      <c r="C6826" s="15"/>
      <c r="L6826" s="9"/>
    </row>
    <row r="6827" spans="3:12" x14ac:dyDescent="0.45">
      <c r="C6827" s="15"/>
      <c r="L6827" s="9"/>
    </row>
    <row r="6828" spans="3:12" x14ac:dyDescent="0.45">
      <c r="C6828" s="15"/>
      <c r="L6828" s="9"/>
    </row>
    <row r="6829" spans="3:12" x14ac:dyDescent="0.45">
      <c r="C6829" s="15"/>
      <c r="L6829" s="9"/>
    </row>
    <row r="6830" spans="3:12" x14ac:dyDescent="0.45">
      <c r="C6830" s="15"/>
      <c r="L6830" s="9"/>
    </row>
    <row r="6831" spans="3:12" x14ac:dyDescent="0.45">
      <c r="C6831" s="15"/>
      <c r="L6831" s="9"/>
    </row>
    <row r="6832" spans="3:12" x14ac:dyDescent="0.45">
      <c r="C6832" s="15"/>
      <c r="L6832" s="9"/>
    </row>
    <row r="6833" spans="3:12" x14ac:dyDescent="0.45">
      <c r="C6833" s="15"/>
      <c r="L6833" s="9"/>
    </row>
    <row r="6834" spans="3:12" x14ac:dyDescent="0.45">
      <c r="C6834" s="15"/>
      <c r="L6834" s="9"/>
    </row>
    <row r="6835" spans="3:12" x14ac:dyDescent="0.45">
      <c r="C6835" s="15"/>
      <c r="L6835" s="9"/>
    </row>
    <row r="6836" spans="3:12" x14ac:dyDescent="0.45">
      <c r="C6836" s="15"/>
      <c r="L6836" s="9"/>
    </row>
    <row r="6837" spans="3:12" x14ac:dyDescent="0.45">
      <c r="C6837" s="15"/>
      <c r="L6837" s="9"/>
    </row>
    <row r="6838" spans="3:12" x14ac:dyDescent="0.45">
      <c r="C6838" s="15"/>
      <c r="L6838" s="9"/>
    </row>
    <row r="6839" spans="3:12" x14ac:dyDescent="0.45">
      <c r="C6839" s="15"/>
      <c r="L6839" s="9"/>
    </row>
    <row r="6840" spans="3:12" x14ac:dyDescent="0.45">
      <c r="C6840" s="15"/>
      <c r="L6840" s="9"/>
    </row>
    <row r="6841" spans="3:12" x14ac:dyDescent="0.45">
      <c r="C6841" s="15"/>
      <c r="L6841" s="9"/>
    </row>
    <row r="6842" spans="3:12" x14ac:dyDescent="0.45">
      <c r="C6842" s="15"/>
      <c r="L6842" s="9"/>
    </row>
    <row r="6843" spans="3:12" x14ac:dyDescent="0.45">
      <c r="C6843" s="15"/>
      <c r="L6843" s="9"/>
    </row>
    <row r="6844" spans="3:12" x14ac:dyDescent="0.45">
      <c r="C6844" s="15"/>
      <c r="L6844" s="9"/>
    </row>
    <row r="6845" spans="3:12" x14ac:dyDescent="0.45">
      <c r="C6845" s="15"/>
      <c r="L6845" s="9"/>
    </row>
    <row r="6846" spans="3:12" x14ac:dyDescent="0.45">
      <c r="C6846" s="15"/>
      <c r="L6846" s="9"/>
    </row>
    <row r="6847" spans="3:12" x14ac:dyDescent="0.45">
      <c r="C6847" s="15"/>
      <c r="L6847" s="9"/>
    </row>
    <row r="6848" spans="3:12" x14ac:dyDescent="0.45">
      <c r="C6848" s="15"/>
      <c r="L6848" s="9"/>
    </row>
    <row r="6849" spans="3:12" x14ac:dyDescent="0.45">
      <c r="C6849" s="15"/>
      <c r="L6849" s="9"/>
    </row>
    <row r="6850" spans="3:12" x14ac:dyDescent="0.45">
      <c r="C6850" s="15"/>
      <c r="L6850" s="9"/>
    </row>
    <row r="6851" spans="3:12" x14ac:dyDescent="0.45">
      <c r="C6851" s="15"/>
      <c r="L6851" s="9"/>
    </row>
    <row r="6852" spans="3:12" x14ac:dyDescent="0.45">
      <c r="C6852" s="15"/>
      <c r="L6852" s="9"/>
    </row>
    <row r="6853" spans="3:12" x14ac:dyDescent="0.45">
      <c r="C6853" s="15"/>
      <c r="L6853" s="9"/>
    </row>
    <row r="6854" spans="3:12" x14ac:dyDescent="0.45">
      <c r="C6854" s="15"/>
      <c r="L6854" s="9"/>
    </row>
    <row r="6855" spans="3:12" x14ac:dyDescent="0.45">
      <c r="C6855" s="15"/>
      <c r="L6855" s="9"/>
    </row>
    <row r="6856" spans="3:12" x14ac:dyDescent="0.45">
      <c r="C6856" s="15"/>
      <c r="L6856" s="9"/>
    </row>
    <row r="6857" spans="3:12" x14ac:dyDescent="0.45">
      <c r="C6857" s="15"/>
      <c r="L6857" s="9"/>
    </row>
    <row r="6858" spans="3:12" x14ac:dyDescent="0.45">
      <c r="C6858" s="15"/>
      <c r="L6858" s="9"/>
    </row>
    <row r="6859" spans="3:12" x14ac:dyDescent="0.45">
      <c r="C6859" s="15"/>
      <c r="L6859" s="9"/>
    </row>
    <row r="6860" spans="3:12" x14ac:dyDescent="0.45">
      <c r="C6860" s="15"/>
      <c r="L6860" s="9"/>
    </row>
    <row r="6861" spans="3:12" x14ac:dyDescent="0.45">
      <c r="C6861" s="15"/>
      <c r="L6861" s="9"/>
    </row>
    <row r="6862" spans="3:12" x14ac:dyDescent="0.45">
      <c r="C6862" s="15"/>
      <c r="L6862" s="9"/>
    </row>
    <row r="6863" spans="3:12" x14ac:dyDescent="0.45">
      <c r="C6863" s="15"/>
      <c r="L6863" s="9"/>
    </row>
    <row r="6864" spans="3:12" x14ac:dyDescent="0.45">
      <c r="C6864" s="15"/>
      <c r="L6864" s="9"/>
    </row>
    <row r="6865" spans="3:12" x14ac:dyDescent="0.45">
      <c r="C6865" s="15"/>
      <c r="L6865" s="9"/>
    </row>
    <row r="6866" spans="3:12" x14ac:dyDescent="0.45">
      <c r="C6866" s="15"/>
      <c r="L6866" s="9"/>
    </row>
    <row r="6867" spans="3:12" x14ac:dyDescent="0.45">
      <c r="C6867" s="15"/>
      <c r="L6867" s="9"/>
    </row>
    <row r="6868" spans="3:12" x14ac:dyDescent="0.45">
      <c r="C6868" s="15"/>
      <c r="L6868" s="9"/>
    </row>
    <row r="6869" spans="3:12" x14ac:dyDescent="0.45">
      <c r="C6869" s="15"/>
      <c r="L6869" s="9"/>
    </row>
    <row r="6870" spans="3:12" x14ac:dyDescent="0.45">
      <c r="C6870" s="15"/>
      <c r="L6870" s="9"/>
    </row>
    <row r="6871" spans="3:12" x14ac:dyDescent="0.45">
      <c r="C6871" s="15"/>
      <c r="L6871" s="9"/>
    </row>
    <row r="6872" spans="3:12" x14ac:dyDescent="0.45">
      <c r="C6872" s="15"/>
      <c r="L6872" s="9"/>
    </row>
    <row r="6873" spans="3:12" x14ac:dyDescent="0.45">
      <c r="C6873" s="15"/>
      <c r="L6873" s="9"/>
    </row>
    <row r="6874" spans="3:12" x14ac:dyDescent="0.45">
      <c r="C6874" s="15"/>
      <c r="L6874" s="9"/>
    </row>
    <row r="6875" spans="3:12" x14ac:dyDescent="0.45">
      <c r="C6875" s="15"/>
      <c r="L6875" s="9"/>
    </row>
    <row r="6876" spans="3:12" x14ac:dyDescent="0.45">
      <c r="C6876" s="15"/>
      <c r="L6876" s="9"/>
    </row>
    <row r="6877" spans="3:12" x14ac:dyDescent="0.45">
      <c r="C6877" s="15"/>
      <c r="L6877" s="9"/>
    </row>
    <row r="6878" spans="3:12" x14ac:dyDescent="0.45">
      <c r="C6878" s="15"/>
      <c r="L6878" s="9"/>
    </row>
    <row r="6879" spans="3:12" x14ac:dyDescent="0.45">
      <c r="C6879" s="15"/>
      <c r="L6879" s="9"/>
    </row>
    <row r="6880" spans="3:12" x14ac:dyDescent="0.45">
      <c r="C6880" s="15"/>
      <c r="L6880" s="9"/>
    </row>
    <row r="6881" spans="3:12" x14ac:dyDescent="0.45">
      <c r="C6881" s="15"/>
      <c r="L6881" s="9"/>
    </row>
    <row r="6882" spans="3:12" x14ac:dyDescent="0.45">
      <c r="C6882" s="15"/>
      <c r="L6882" s="9"/>
    </row>
    <row r="6883" spans="3:12" x14ac:dyDescent="0.45">
      <c r="C6883" s="15"/>
      <c r="L6883" s="9"/>
    </row>
    <row r="6884" spans="3:12" x14ac:dyDescent="0.45">
      <c r="C6884" s="15"/>
      <c r="L6884" s="9"/>
    </row>
    <row r="6885" spans="3:12" x14ac:dyDescent="0.45">
      <c r="C6885" s="15"/>
      <c r="L6885" s="9"/>
    </row>
    <row r="6886" spans="3:12" x14ac:dyDescent="0.45">
      <c r="C6886" s="15"/>
      <c r="L6886" s="9"/>
    </row>
    <row r="6887" spans="3:12" x14ac:dyDescent="0.45">
      <c r="C6887" s="15"/>
      <c r="L6887" s="9"/>
    </row>
    <row r="6888" spans="3:12" x14ac:dyDescent="0.45">
      <c r="C6888" s="15"/>
      <c r="L6888" s="9"/>
    </row>
    <row r="6889" spans="3:12" x14ac:dyDescent="0.45">
      <c r="C6889" s="15"/>
      <c r="L6889" s="9"/>
    </row>
    <row r="6890" spans="3:12" x14ac:dyDescent="0.45">
      <c r="C6890" s="15"/>
      <c r="L6890" s="9"/>
    </row>
    <row r="6891" spans="3:12" x14ac:dyDescent="0.45">
      <c r="C6891" s="15"/>
      <c r="L6891" s="9"/>
    </row>
    <row r="6892" spans="3:12" x14ac:dyDescent="0.45">
      <c r="C6892" s="15"/>
      <c r="L6892" s="9"/>
    </row>
    <row r="6893" spans="3:12" x14ac:dyDescent="0.45">
      <c r="C6893" s="15"/>
      <c r="L6893" s="9"/>
    </row>
    <row r="6894" spans="3:12" x14ac:dyDescent="0.45">
      <c r="C6894" s="15"/>
      <c r="L6894" s="9"/>
    </row>
    <row r="6895" spans="3:12" x14ac:dyDescent="0.45">
      <c r="C6895" s="15"/>
      <c r="L6895" s="9"/>
    </row>
    <row r="6896" spans="3:12" x14ac:dyDescent="0.45">
      <c r="C6896" s="15"/>
      <c r="L6896" s="9"/>
    </row>
    <row r="6897" spans="3:12" x14ac:dyDescent="0.45">
      <c r="C6897" s="15"/>
      <c r="L6897" s="9"/>
    </row>
    <row r="6898" spans="3:12" x14ac:dyDescent="0.45">
      <c r="C6898" s="15"/>
      <c r="L6898" s="9"/>
    </row>
    <row r="6899" spans="3:12" x14ac:dyDescent="0.45">
      <c r="C6899" s="15"/>
      <c r="L6899" s="9"/>
    </row>
    <row r="6900" spans="3:12" x14ac:dyDescent="0.45">
      <c r="C6900" s="15"/>
      <c r="L6900" s="9"/>
    </row>
    <row r="6901" spans="3:12" x14ac:dyDescent="0.45">
      <c r="C6901" s="15"/>
      <c r="L6901" s="9"/>
    </row>
    <row r="6902" spans="3:12" x14ac:dyDescent="0.45">
      <c r="C6902" s="15"/>
      <c r="L6902" s="9"/>
    </row>
    <row r="6903" spans="3:12" x14ac:dyDescent="0.45">
      <c r="C6903" s="15"/>
      <c r="L6903" s="9"/>
    </row>
    <row r="6904" spans="3:12" x14ac:dyDescent="0.45">
      <c r="C6904" s="15"/>
      <c r="L6904" s="9"/>
    </row>
    <row r="6905" spans="3:12" x14ac:dyDescent="0.45">
      <c r="C6905" s="15"/>
      <c r="L6905" s="9"/>
    </row>
    <row r="6906" spans="3:12" x14ac:dyDescent="0.45">
      <c r="C6906" s="15"/>
      <c r="L6906" s="9"/>
    </row>
    <row r="6907" spans="3:12" x14ac:dyDescent="0.45">
      <c r="C6907" s="15"/>
      <c r="L6907" s="9"/>
    </row>
    <row r="6908" spans="3:12" x14ac:dyDescent="0.45">
      <c r="C6908" s="15"/>
      <c r="L6908" s="9"/>
    </row>
    <row r="6909" spans="3:12" x14ac:dyDescent="0.45">
      <c r="C6909" s="15"/>
      <c r="L6909" s="9"/>
    </row>
    <row r="6910" spans="3:12" x14ac:dyDescent="0.45">
      <c r="C6910" s="15"/>
      <c r="L6910" s="9"/>
    </row>
    <row r="6911" spans="3:12" x14ac:dyDescent="0.45">
      <c r="C6911" s="15"/>
      <c r="L6911" s="9"/>
    </row>
    <row r="6912" spans="3:12" x14ac:dyDescent="0.45">
      <c r="C6912" s="15"/>
      <c r="L6912" s="9"/>
    </row>
    <row r="6913" spans="3:12" x14ac:dyDescent="0.45">
      <c r="C6913" s="15"/>
      <c r="L6913" s="9"/>
    </row>
    <row r="6914" spans="3:12" x14ac:dyDescent="0.45">
      <c r="C6914" s="15"/>
      <c r="L6914" s="9"/>
    </row>
    <row r="6915" spans="3:12" x14ac:dyDescent="0.45">
      <c r="C6915" s="15"/>
      <c r="L6915" s="9"/>
    </row>
    <row r="6916" spans="3:12" x14ac:dyDescent="0.45">
      <c r="C6916" s="15"/>
      <c r="L6916" s="9"/>
    </row>
    <row r="6917" spans="3:12" x14ac:dyDescent="0.45">
      <c r="C6917" s="15"/>
      <c r="L6917" s="9"/>
    </row>
    <row r="6918" spans="3:12" x14ac:dyDescent="0.45">
      <c r="C6918" s="15"/>
      <c r="L6918" s="9"/>
    </row>
    <row r="6919" spans="3:12" x14ac:dyDescent="0.45">
      <c r="C6919" s="15"/>
      <c r="L6919" s="9"/>
    </row>
    <row r="6920" spans="3:12" x14ac:dyDescent="0.45">
      <c r="C6920" s="15"/>
      <c r="L6920" s="9"/>
    </row>
    <row r="6921" spans="3:12" x14ac:dyDescent="0.45">
      <c r="C6921" s="15"/>
      <c r="L6921" s="9"/>
    </row>
    <row r="6922" spans="3:12" x14ac:dyDescent="0.45">
      <c r="C6922" s="15"/>
      <c r="L6922" s="9"/>
    </row>
    <row r="6923" spans="3:12" x14ac:dyDescent="0.45">
      <c r="C6923" s="15"/>
      <c r="L6923" s="9"/>
    </row>
    <row r="6924" spans="3:12" x14ac:dyDescent="0.45">
      <c r="C6924" s="15"/>
      <c r="L6924" s="9"/>
    </row>
    <row r="6925" spans="3:12" x14ac:dyDescent="0.45">
      <c r="C6925" s="15"/>
      <c r="L6925" s="9"/>
    </row>
    <row r="6926" spans="3:12" x14ac:dyDescent="0.45">
      <c r="C6926" s="15"/>
      <c r="L6926" s="9"/>
    </row>
    <row r="6927" spans="3:12" x14ac:dyDescent="0.45">
      <c r="C6927" s="15"/>
      <c r="L6927" s="9"/>
    </row>
    <row r="6928" spans="3:12" x14ac:dyDescent="0.45">
      <c r="C6928" s="15"/>
      <c r="L6928" s="9"/>
    </row>
    <row r="6929" spans="3:12" x14ac:dyDescent="0.45">
      <c r="C6929" s="15"/>
      <c r="L6929" s="9"/>
    </row>
    <row r="6930" spans="3:12" x14ac:dyDescent="0.45">
      <c r="C6930" s="15"/>
      <c r="L6930" s="9"/>
    </row>
    <row r="6931" spans="3:12" x14ac:dyDescent="0.45">
      <c r="C6931" s="15"/>
      <c r="L6931" s="9"/>
    </row>
    <row r="6932" spans="3:12" x14ac:dyDescent="0.45">
      <c r="C6932" s="15"/>
      <c r="L6932" s="9"/>
    </row>
    <row r="6933" spans="3:12" x14ac:dyDescent="0.45">
      <c r="C6933" s="15"/>
      <c r="L6933" s="9"/>
    </row>
    <row r="6934" spans="3:12" x14ac:dyDescent="0.45">
      <c r="C6934" s="15"/>
      <c r="L6934" s="9"/>
    </row>
    <row r="6935" spans="3:12" x14ac:dyDescent="0.45">
      <c r="C6935" s="15"/>
      <c r="L6935" s="9"/>
    </row>
    <row r="6936" spans="3:12" x14ac:dyDescent="0.45">
      <c r="C6936" s="15"/>
      <c r="L6936" s="9"/>
    </row>
    <row r="6937" spans="3:12" x14ac:dyDescent="0.45">
      <c r="C6937" s="15"/>
      <c r="L6937" s="9"/>
    </row>
    <row r="6938" spans="3:12" x14ac:dyDescent="0.45">
      <c r="C6938" s="15"/>
      <c r="L6938" s="9"/>
    </row>
    <row r="6939" spans="3:12" x14ac:dyDescent="0.45">
      <c r="C6939" s="15"/>
      <c r="L6939" s="9"/>
    </row>
    <row r="6940" spans="3:12" x14ac:dyDescent="0.45">
      <c r="C6940" s="15"/>
      <c r="L6940" s="9"/>
    </row>
    <row r="6941" spans="3:12" x14ac:dyDescent="0.45">
      <c r="C6941" s="15"/>
      <c r="L6941" s="9"/>
    </row>
    <row r="6942" spans="3:12" x14ac:dyDescent="0.45">
      <c r="C6942" s="15"/>
      <c r="L6942" s="9"/>
    </row>
    <row r="6943" spans="3:12" x14ac:dyDescent="0.45">
      <c r="C6943" s="15"/>
      <c r="L6943" s="9"/>
    </row>
    <row r="6944" spans="3:12" x14ac:dyDescent="0.45">
      <c r="C6944" s="15"/>
      <c r="L6944" s="9"/>
    </row>
    <row r="6945" spans="3:12" x14ac:dyDescent="0.45">
      <c r="C6945" s="15"/>
      <c r="L6945" s="9"/>
    </row>
    <row r="6946" spans="3:12" x14ac:dyDescent="0.45">
      <c r="C6946" s="15"/>
      <c r="L6946" s="9"/>
    </row>
    <row r="6947" spans="3:12" x14ac:dyDescent="0.45">
      <c r="C6947" s="15"/>
      <c r="L6947" s="9"/>
    </row>
    <row r="6948" spans="3:12" x14ac:dyDescent="0.45">
      <c r="C6948" s="15"/>
      <c r="L6948" s="9"/>
    </row>
    <row r="6949" spans="3:12" x14ac:dyDescent="0.45">
      <c r="C6949" s="15"/>
      <c r="L6949" s="9"/>
    </row>
    <row r="6950" spans="3:12" x14ac:dyDescent="0.45">
      <c r="C6950" s="15"/>
      <c r="L6950" s="9"/>
    </row>
    <row r="6951" spans="3:12" x14ac:dyDescent="0.45">
      <c r="C6951" s="15"/>
      <c r="L6951" s="9"/>
    </row>
    <row r="6952" spans="3:12" x14ac:dyDescent="0.45">
      <c r="C6952" s="15"/>
      <c r="L6952" s="9"/>
    </row>
    <row r="6953" spans="3:12" x14ac:dyDescent="0.45">
      <c r="C6953" s="15"/>
      <c r="L6953" s="9"/>
    </row>
    <row r="6954" spans="3:12" x14ac:dyDescent="0.45">
      <c r="C6954" s="15"/>
      <c r="L6954" s="9"/>
    </row>
    <row r="6955" spans="3:12" x14ac:dyDescent="0.45">
      <c r="C6955" s="15"/>
      <c r="L6955" s="9"/>
    </row>
    <row r="6956" spans="3:12" x14ac:dyDescent="0.45">
      <c r="C6956" s="15"/>
      <c r="L6956" s="9"/>
    </row>
    <row r="6957" spans="3:12" x14ac:dyDescent="0.45">
      <c r="C6957" s="15"/>
      <c r="L6957" s="9"/>
    </row>
    <row r="6958" spans="3:12" x14ac:dyDescent="0.45">
      <c r="C6958" s="15"/>
      <c r="L6958" s="9"/>
    </row>
    <row r="6959" spans="3:12" x14ac:dyDescent="0.45">
      <c r="C6959" s="15"/>
      <c r="L6959" s="9"/>
    </row>
    <row r="6960" spans="3:12" x14ac:dyDescent="0.45">
      <c r="C6960" s="15"/>
      <c r="L6960" s="9"/>
    </row>
    <row r="6961" spans="3:12" x14ac:dyDescent="0.45">
      <c r="C6961" s="15"/>
      <c r="L6961" s="9"/>
    </row>
    <row r="6962" spans="3:12" x14ac:dyDescent="0.45">
      <c r="C6962" s="15"/>
      <c r="L6962" s="9"/>
    </row>
    <row r="6963" spans="3:12" x14ac:dyDescent="0.45">
      <c r="C6963" s="15"/>
      <c r="L6963" s="9"/>
    </row>
    <row r="6964" spans="3:12" x14ac:dyDescent="0.45">
      <c r="C6964" s="15"/>
      <c r="L6964" s="9"/>
    </row>
    <row r="6965" spans="3:12" x14ac:dyDescent="0.45">
      <c r="C6965" s="15"/>
      <c r="L6965" s="9"/>
    </row>
    <row r="6966" spans="3:12" x14ac:dyDescent="0.45">
      <c r="C6966" s="15"/>
      <c r="L6966" s="9"/>
    </row>
    <row r="6967" spans="3:12" x14ac:dyDescent="0.45">
      <c r="C6967" s="15"/>
      <c r="L6967" s="9"/>
    </row>
    <row r="6968" spans="3:12" x14ac:dyDescent="0.45">
      <c r="C6968" s="15"/>
      <c r="L6968" s="9"/>
    </row>
    <row r="6969" spans="3:12" x14ac:dyDescent="0.45">
      <c r="C6969" s="15"/>
      <c r="L6969" s="9"/>
    </row>
    <row r="6970" spans="3:12" x14ac:dyDescent="0.45">
      <c r="C6970" s="15"/>
      <c r="L6970" s="9"/>
    </row>
    <row r="6971" spans="3:12" x14ac:dyDescent="0.45">
      <c r="C6971" s="15"/>
      <c r="L6971" s="9"/>
    </row>
    <row r="6972" spans="3:12" x14ac:dyDescent="0.45">
      <c r="C6972" s="15"/>
      <c r="L6972" s="9"/>
    </row>
    <row r="6973" spans="3:12" x14ac:dyDescent="0.45">
      <c r="C6973" s="15"/>
      <c r="L6973" s="9"/>
    </row>
    <row r="6974" spans="3:12" x14ac:dyDescent="0.45">
      <c r="C6974" s="15"/>
      <c r="L6974" s="9"/>
    </row>
    <row r="6975" spans="3:12" x14ac:dyDescent="0.45">
      <c r="C6975" s="15"/>
      <c r="L6975" s="9"/>
    </row>
    <row r="6976" spans="3:12" x14ac:dyDescent="0.45">
      <c r="C6976" s="15"/>
      <c r="L6976" s="9"/>
    </row>
    <row r="6977" spans="3:12" x14ac:dyDescent="0.45">
      <c r="C6977" s="15"/>
      <c r="L6977" s="9"/>
    </row>
    <row r="6978" spans="3:12" x14ac:dyDescent="0.45">
      <c r="C6978" s="15"/>
      <c r="L6978" s="9"/>
    </row>
    <row r="6979" spans="3:12" x14ac:dyDescent="0.45">
      <c r="C6979" s="15"/>
      <c r="L6979" s="9"/>
    </row>
    <row r="6980" spans="3:12" x14ac:dyDescent="0.45">
      <c r="C6980" s="15"/>
      <c r="L6980" s="9"/>
    </row>
    <row r="6981" spans="3:12" x14ac:dyDescent="0.45">
      <c r="C6981" s="15"/>
      <c r="L6981" s="9"/>
    </row>
    <row r="6982" spans="3:12" x14ac:dyDescent="0.45">
      <c r="C6982" s="15"/>
      <c r="L6982" s="9"/>
    </row>
    <row r="6983" spans="3:12" x14ac:dyDescent="0.45">
      <c r="C6983" s="15"/>
      <c r="L6983" s="9"/>
    </row>
    <row r="6984" spans="3:12" x14ac:dyDescent="0.45">
      <c r="C6984" s="15"/>
      <c r="L6984" s="9"/>
    </row>
    <row r="6985" spans="3:12" x14ac:dyDescent="0.45">
      <c r="C6985" s="15"/>
      <c r="L6985" s="9"/>
    </row>
    <row r="6986" spans="3:12" x14ac:dyDescent="0.45">
      <c r="C6986" s="15"/>
      <c r="L6986" s="9"/>
    </row>
    <row r="6987" spans="3:12" x14ac:dyDescent="0.45">
      <c r="C6987" s="15"/>
      <c r="L6987" s="9"/>
    </row>
    <row r="6988" spans="3:12" x14ac:dyDescent="0.45">
      <c r="C6988" s="15"/>
      <c r="L6988" s="9"/>
    </row>
    <row r="6989" spans="3:12" x14ac:dyDescent="0.45">
      <c r="C6989" s="15"/>
      <c r="L6989" s="9"/>
    </row>
    <row r="6990" spans="3:12" x14ac:dyDescent="0.45">
      <c r="C6990" s="15"/>
      <c r="L6990" s="9"/>
    </row>
    <row r="6991" spans="3:12" x14ac:dyDescent="0.45">
      <c r="C6991" s="15"/>
      <c r="L6991" s="9"/>
    </row>
    <row r="6992" spans="3:12" x14ac:dyDescent="0.45">
      <c r="C6992" s="15"/>
      <c r="L6992" s="9"/>
    </row>
    <row r="6993" spans="3:12" x14ac:dyDescent="0.45">
      <c r="C6993" s="15"/>
      <c r="L6993" s="9"/>
    </row>
    <row r="6994" spans="3:12" x14ac:dyDescent="0.45">
      <c r="C6994" s="15"/>
      <c r="L6994" s="9"/>
    </row>
    <row r="6995" spans="3:12" x14ac:dyDescent="0.45">
      <c r="C6995" s="15"/>
      <c r="L6995" s="9"/>
    </row>
    <row r="6996" spans="3:12" x14ac:dyDescent="0.45">
      <c r="C6996" s="15"/>
      <c r="L6996" s="9"/>
    </row>
    <row r="6997" spans="3:12" x14ac:dyDescent="0.45">
      <c r="C6997" s="15"/>
      <c r="L6997" s="9"/>
    </row>
    <row r="6998" spans="3:12" x14ac:dyDescent="0.45">
      <c r="C6998" s="15"/>
      <c r="L6998" s="9"/>
    </row>
    <row r="6999" spans="3:12" x14ac:dyDescent="0.45">
      <c r="C6999" s="15"/>
      <c r="L6999" s="9"/>
    </row>
    <row r="7000" spans="3:12" x14ac:dyDescent="0.45">
      <c r="C7000" s="15"/>
      <c r="L7000" s="9"/>
    </row>
    <row r="7001" spans="3:12" x14ac:dyDescent="0.45">
      <c r="C7001" s="15"/>
      <c r="L7001" s="9"/>
    </row>
    <row r="7002" spans="3:12" x14ac:dyDescent="0.45">
      <c r="C7002" s="15"/>
      <c r="L7002" s="9"/>
    </row>
    <row r="7003" spans="3:12" x14ac:dyDescent="0.45">
      <c r="C7003" s="15"/>
      <c r="L7003" s="9"/>
    </row>
    <row r="7004" spans="3:12" x14ac:dyDescent="0.45">
      <c r="C7004" s="15"/>
      <c r="L7004" s="9"/>
    </row>
    <row r="7005" spans="3:12" x14ac:dyDescent="0.45">
      <c r="C7005" s="15"/>
      <c r="L7005" s="9"/>
    </row>
    <row r="7006" spans="3:12" x14ac:dyDescent="0.45">
      <c r="C7006" s="15"/>
      <c r="L7006" s="9"/>
    </row>
    <row r="7007" spans="3:12" x14ac:dyDescent="0.45">
      <c r="C7007" s="15"/>
      <c r="L7007" s="9"/>
    </row>
    <row r="7008" spans="3:12" x14ac:dyDescent="0.45">
      <c r="C7008" s="15"/>
      <c r="L7008" s="9"/>
    </row>
    <row r="7009" spans="3:12" x14ac:dyDescent="0.45">
      <c r="C7009" s="15"/>
      <c r="L7009" s="9"/>
    </row>
    <row r="7010" spans="3:12" x14ac:dyDescent="0.45">
      <c r="C7010" s="15"/>
      <c r="L7010" s="9"/>
    </row>
    <row r="7011" spans="3:12" x14ac:dyDescent="0.45">
      <c r="C7011" s="15"/>
      <c r="L7011" s="9"/>
    </row>
    <row r="7012" spans="3:12" x14ac:dyDescent="0.45">
      <c r="C7012" s="15"/>
      <c r="L7012" s="9"/>
    </row>
    <row r="7013" spans="3:12" x14ac:dyDescent="0.45">
      <c r="C7013" s="15"/>
      <c r="L7013" s="9"/>
    </row>
    <row r="7014" spans="3:12" x14ac:dyDescent="0.45">
      <c r="C7014" s="15"/>
      <c r="L7014" s="9"/>
    </row>
    <row r="7015" spans="3:12" x14ac:dyDescent="0.45">
      <c r="C7015" s="15"/>
      <c r="L7015" s="9"/>
    </row>
    <row r="7016" spans="3:12" x14ac:dyDescent="0.45">
      <c r="C7016" s="15"/>
      <c r="L7016" s="9"/>
    </row>
    <row r="7017" spans="3:12" x14ac:dyDescent="0.45">
      <c r="C7017" s="15"/>
      <c r="L7017" s="9"/>
    </row>
    <row r="7018" spans="3:12" x14ac:dyDescent="0.45">
      <c r="C7018" s="15"/>
      <c r="L7018" s="9"/>
    </row>
    <row r="7019" spans="3:12" x14ac:dyDescent="0.45">
      <c r="C7019" s="15"/>
      <c r="L7019" s="9"/>
    </row>
    <row r="7020" spans="3:12" x14ac:dyDescent="0.45">
      <c r="C7020" s="15"/>
      <c r="L7020" s="9"/>
    </row>
    <row r="7021" spans="3:12" x14ac:dyDescent="0.45">
      <c r="C7021" s="15"/>
      <c r="L7021" s="9"/>
    </row>
    <row r="7022" spans="3:12" x14ac:dyDescent="0.45">
      <c r="C7022" s="15"/>
      <c r="L7022" s="9"/>
    </row>
    <row r="7023" spans="3:12" x14ac:dyDescent="0.45">
      <c r="C7023" s="15"/>
      <c r="L7023" s="9"/>
    </row>
    <row r="7024" spans="3:12" x14ac:dyDescent="0.45">
      <c r="C7024" s="15"/>
      <c r="L7024" s="9"/>
    </row>
    <row r="7025" spans="3:12" x14ac:dyDescent="0.45">
      <c r="C7025" s="15"/>
      <c r="L7025" s="9"/>
    </row>
    <row r="7026" spans="3:12" x14ac:dyDescent="0.45">
      <c r="C7026" s="15"/>
      <c r="L7026" s="9"/>
    </row>
    <row r="7027" spans="3:12" x14ac:dyDescent="0.45">
      <c r="C7027" s="15"/>
      <c r="L7027" s="9"/>
    </row>
    <row r="7028" spans="3:12" x14ac:dyDescent="0.45">
      <c r="C7028" s="15"/>
      <c r="L7028" s="9"/>
    </row>
    <row r="7029" spans="3:12" x14ac:dyDescent="0.45">
      <c r="C7029" s="15"/>
      <c r="L7029" s="9"/>
    </row>
    <row r="7030" spans="3:12" x14ac:dyDescent="0.45">
      <c r="C7030" s="15"/>
      <c r="L7030" s="9"/>
    </row>
    <row r="7031" spans="3:12" x14ac:dyDescent="0.45">
      <c r="C7031" s="15"/>
      <c r="L7031" s="9"/>
    </row>
    <row r="7032" spans="3:12" x14ac:dyDescent="0.45">
      <c r="C7032" s="15"/>
      <c r="L7032" s="9"/>
    </row>
    <row r="7033" spans="3:12" x14ac:dyDescent="0.45">
      <c r="C7033" s="15"/>
      <c r="L7033" s="9"/>
    </row>
    <row r="7034" spans="3:12" x14ac:dyDescent="0.45">
      <c r="C7034" s="15"/>
      <c r="L7034" s="9"/>
    </row>
    <row r="7035" spans="3:12" x14ac:dyDescent="0.45">
      <c r="C7035" s="15"/>
      <c r="L7035" s="9"/>
    </row>
    <row r="7036" spans="3:12" x14ac:dyDescent="0.45">
      <c r="C7036" s="15"/>
      <c r="L7036" s="9"/>
    </row>
    <row r="7037" spans="3:12" x14ac:dyDescent="0.45">
      <c r="C7037" s="15"/>
      <c r="L7037" s="9"/>
    </row>
    <row r="7038" spans="3:12" x14ac:dyDescent="0.45">
      <c r="C7038" s="15"/>
      <c r="L7038" s="9"/>
    </row>
    <row r="7039" spans="3:12" x14ac:dyDescent="0.45">
      <c r="C7039" s="15"/>
      <c r="L7039" s="9"/>
    </row>
    <row r="7040" spans="3:12" x14ac:dyDescent="0.45">
      <c r="C7040" s="15"/>
      <c r="L7040" s="9"/>
    </row>
    <row r="7041" spans="3:12" x14ac:dyDescent="0.45">
      <c r="C7041" s="15"/>
      <c r="L7041" s="9"/>
    </row>
    <row r="7042" spans="3:12" x14ac:dyDescent="0.45">
      <c r="C7042" s="15"/>
      <c r="L7042" s="9"/>
    </row>
    <row r="7043" spans="3:12" x14ac:dyDescent="0.45">
      <c r="C7043" s="15"/>
      <c r="L7043" s="9"/>
    </row>
    <row r="7044" spans="3:12" x14ac:dyDescent="0.45">
      <c r="C7044" s="15"/>
      <c r="L7044" s="9"/>
    </row>
    <row r="7045" spans="3:12" x14ac:dyDescent="0.45">
      <c r="C7045" s="15"/>
      <c r="L7045" s="9"/>
    </row>
    <row r="7046" spans="3:12" x14ac:dyDescent="0.45">
      <c r="C7046" s="15"/>
      <c r="L7046" s="9"/>
    </row>
    <row r="7047" spans="3:12" x14ac:dyDescent="0.45">
      <c r="C7047" s="15"/>
      <c r="L7047" s="9"/>
    </row>
    <row r="7048" spans="3:12" x14ac:dyDescent="0.45">
      <c r="C7048" s="15"/>
      <c r="L7048" s="9"/>
    </row>
    <row r="7049" spans="3:12" x14ac:dyDescent="0.45">
      <c r="C7049" s="15"/>
      <c r="L7049" s="9"/>
    </row>
    <row r="7050" spans="3:12" x14ac:dyDescent="0.45">
      <c r="C7050" s="15"/>
      <c r="L7050" s="9"/>
    </row>
    <row r="7051" spans="3:12" x14ac:dyDescent="0.45">
      <c r="C7051" s="15"/>
      <c r="L7051" s="9"/>
    </row>
    <row r="7052" spans="3:12" x14ac:dyDescent="0.45">
      <c r="C7052" s="15"/>
      <c r="L7052" s="9"/>
    </row>
    <row r="7053" spans="3:12" x14ac:dyDescent="0.45">
      <c r="C7053" s="15"/>
      <c r="L7053" s="9"/>
    </row>
    <row r="7054" spans="3:12" x14ac:dyDescent="0.45">
      <c r="C7054" s="15"/>
      <c r="L7054" s="9"/>
    </row>
    <row r="7055" spans="3:12" x14ac:dyDescent="0.45">
      <c r="C7055" s="15"/>
      <c r="L7055" s="9"/>
    </row>
    <row r="7056" spans="3:12" x14ac:dyDescent="0.45">
      <c r="C7056" s="15"/>
      <c r="L7056" s="9"/>
    </row>
    <row r="7057" spans="3:12" x14ac:dyDescent="0.45">
      <c r="C7057" s="15"/>
      <c r="L7057" s="9"/>
    </row>
    <row r="7058" spans="3:12" x14ac:dyDescent="0.45">
      <c r="C7058" s="15"/>
      <c r="L7058" s="9"/>
    </row>
    <row r="7059" spans="3:12" x14ac:dyDescent="0.45">
      <c r="C7059" s="15"/>
      <c r="L7059" s="9"/>
    </row>
    <row r="7060" spans="3:12" x14ac:dyDescent="0.45">
      <c r="C7060" s="15"/>
      <c r="L7060" s="9"/>
    </row>
    <row r="7061" spans="3:12" x14ac:dyDescent="0.45">
      <c r="C7061" s="15"/>
      <c r="L7061" s="9"/>
    </row>
    <row r="7062" spans="3:12" x14ac:dyDescent="0.45">
      <c r="C7062" s="15"/>
      <c r="L7062" s="9"/>
    </row>
    <row r="7063" spans="3:12" x14ac:dyDescent="0.45">
      <c r="C7063" s="15"/>
      <c r="L7063" s="9"/>
    </row>
    <row r="7064" spans="3:12" x14ac:dyDescent="0.45">
      <c r="C7064" s="15"/>
      <c r="L7064" s="9"/>
    </row>
    <row r="7065" spans="3:12" x14ac:dyDescent="0.45">
      <c r="C7065" s="15"/>
      <c r="L7065" s="9"/>
    </row>
    <row r="7066" spans="3:12" x14ac:dyDescent="0.45">
      <c r="C7066" s="15"/>
      <c r="L7066" s="9"/>
    </row>
    <row r="7067" spans="3:12" x14ac:dyDescent="0.45">
      <c r="C7067" s="15"/>
      <c r="L7067" s="9"/>
    </row>
    <row r="7068" spans="3:12" x14ac:dyDescent="0.45">
      <c r="C7068" s="15"/>
      <c r="L7068" s="9"/>
    </row>
    <row r="7069" spans="3:12" x14ac:dyDescent="0.45">
      <c r="C7069" s="15"/>
      <c r="L7069" s="9"/>
    </row>
    <row r="7070" spans="3:12" x14ac:dyDescent="0.45">
      <c r="C7070" s="15"/>
      <c r="L7070" s="9"/>
    </row>
    <row r="7071" spans="3:12" x14ac:dyDescent="0.45">
      <c r="C7071" s="15"/>
      <c r="L7071" s="9"/>
    </row>
    <row r="7072" spans="3:12" x14ac:dyDescent="0.45">
      <c r="C7072" s="15"/>
      <c r="L7072" s="9"/>
    </row>
    <row r="7073" spans="3:12" x14ac:dyDescent="0.45">
      <c r="C7073" s="15"/>
      <c r="L7073" s="9"/>
    </row>
    <row r="7074" spans="3:12" x14ac:dyDescent="0.45">
      <c r="C7074" s="15"/>
      <c r="L7074" s="9"/>
    </row>
    <row r="7075" spans="3:12" x14ac:dyDescent="0.45">
      <c r="C7075" s="15"/>
      <c r="L7075" s="9"/>
    </row>
    <row r="7076" spans="3:12" x14ac:dyDescent="0.45">
      <c r="C7076" s="15"/>
      <c r="L7076" s="9"/>
    </row>
    <row r="7077" spans="3:12" x14ac:dyDescent="0.45">
      <c r="C7077" s="15"/>
      <c r="L7077" s="9"/>
    </row>
    <row r="7078" spans="3:12" x14ac:dyDescent="0.45">
      <c r="C7078" s="15"/>
      <c r="L7078" s="9"/>
    </row>
    <row r="7079" spans="3:12" x14ac:dyDescent="0.45">
      <c r="C7079" s="15"/>
      <c r="L7079" s="9"/>
    </row>
    <row r="7080" spans="3:12" x14ac:dyDescent="0.45">
      <c r="C7080" s="15"/>
      <c r="L7080" s="9"/>
    </row>
    <row r="7081" spans="3:12" x14ac:dyDescent="0.45">
      <c r="C7081" s="15"/>
      <c r="L7081" s="9"/>
    </row>
    <row r="7082" spans="3:12" x14ac:dyDescent="0.45">
      <c r="C7082" s="15"/>
      <c r="L7082" s="9"/>
    </row>
    <row r="7083" spans="3:12" x14ac:dyDescent="0.45">
      <c r="C7083" s="15"/>
      <c r="L7083" s="9"/>
    </row>
    <row r="7084" spans="3:12" x14ac:dyDescent="0.45">
      <c r="C7084" s="15"/>
      <c r="L7084" s="9"/>
    </row>
    <row r="7085" spans="3:12" x14ac:dyDescent="0.45">
      <c r="C7085" s="15"/>
      <c r="L7085" s="9"/>
    </row>
    <row r="7086" spans="3:12" x14ac:dyDescent="0.45">
      <c r="C7086" s="15"/>
      <c r="L7086" s="9"/>
    </row>
    <row r="7087" spans="3:12" x14ac:dyDescent="0.45">
      <c r="C7087" s="15"/>
      <c r="L7087" s="9"/>
    </row>
    <row r="7088" spans="3:12" x14ac:dyDescent="0.45">
      <c r="C7088" s="15"/>
      <c r="L7088" s="9"/>
    </row>
    <row r="7089" spans="3:12" x14ac:dyDescent="0.45">
      <c r="C7089" s="15"/>
      <c r="L7089" s="9"/>
    </row>
    <row r="7090" spans="3:12" x14ac:dyDescent="0.45">
      <c r="C7090" s="15"/>
      <c r="L7090" s="9"/>
    </row>
    <row r="7091" spans="3:12" x14ac:dyDescent="0.45">
      <c r="C7091" s="15"/>
      <c r="L7091" s="9"/>
    </row>
    <row r="7092" spans="3:12" x14ac:dyDescent="0.45">
      <c r="C7092" s="15"/>
      <c r="L7092" s="9"/>
    </row>
    <row r="7093" spans="3:12" x14ac:dyDescent="0.45">
      <c r="C7093" s="15"/>
      <c r="L7093" s="9"/>
    </row>
    <row r="7094" spans="3:12" x14ac:dyDescent="0.45">
      <c r="C7094" s="15"/>
      <c r="L7094" s="9"/>
    </row>
    <row r="7095" spans="3:12" x14ac:dyDescent="0.45">
      <c r="C7095" s="15"/>
      <c r="L7095" s="9"/>
    </row>
    <row r="7096" spans="3:12" x14ac:dyDescent="0.45">
      <c r="C7096" s="15"/>
      <c r="L7096" s="9"/>
    </row>
    <row r="7097" spans="3:12" x14ac:dyDescent="0.45">
      <c r="C7097" s="15"/>
      <c r="L7097" s="9"/>
    </row>
    <row r="7098" spans="3:12" x14ac:dyDescent="0.45">
      <c r="C7098" s="15"/>
      <c r="L7098" s="9"/>
    </row>
    <row r="7099" spans="3:12" x14ac:dyDescent="0.45">
      <c r="C7099" s="15"/>
      <c r="L7099" s="9"/>
    </row>
    <row r="7100" spans="3:12" x14ac:dyDescent="0.45">
      <c r="C7100" s="15"/>
      <c r="L7100" s="9"/>
    </row>
    <row r="7101" spans="3:12" x14ac:dyDescent="0.45">
      <c r="C7101" s="15"/>
      <c r="L7101" s="9"/>
    </row>
    <row r="7102" spans="3:12" x14ac:dyDescent="0.45">
      <c r="C7102" s="15"/>
      <c r="L7102" s="9"/>
    </row>
    <row r="7103" spans="3:12" x14ac:dyDescent="0.45">
      <c r="C7103" s="15"/>
      <c r="L7103" s="9"/>
    </row>
    <row r="7104" spans="3:12" x14ac:dyDescent="0.45">
      <c r="C7104" s="15"/>
      <c r="L7104" s="9"/>
    </row>
    <row r="7105" spans="3:12" x14ac:dyDescent="0.45">
      <c r="C7105" s="15"/>
      <c r="L7105" s="9"/>
    </row>
    <row r="7106" spans="3:12" x14ac:dyDescent="0.45">
      <c r="C7106" s="15"/>
      <c r="L7106" s="9"/>
    </row>
    <row r="7107" spans="3:12" x14ac:dyDescent="0.45">
      <c r="C7107" s="15"/>
      <c r="L7107" s="9"/>
    </row>
    <row r="7108" spans="3:12" x14ac:dyDescent="0.45">
      <c r="C7108" s="15"/>
      <c r="L7108" s="9"/>
    </row>
    <row r="7109" spans="3:12" x14ac:dyDescent="0.45">
      <c r="C7109" s="15"/>
      <c r="L7109" s="9"/>
    </row>
    <row r="7110" spans="3:12" x14ac:dyDescent="0.45">
      <c r="C7110" s="15"/>
      <c r="L7110" s="9"/>
    </row>
    <row r="7111" spans="3:12" x14ac:dyDescent="0.45">
      <c r="C7111" s="15"/>
      <c r="L7111" s="9"/>
    </row>
    <row r="7112" spans="3:12" x14ac:dyDescent="0.45">
      <c r="C7112" s="15"/>
      <c r="L7112" s="9"/>
    </row>
    <row r="7113" spans="3:12" x14ac:dyDescent="0.45">
      <c r="C7113" s="15"/>
      <c r="L7113" s="9"/>
    </row>
    <row r="7114" spans="3:12" x14ac:dyDescent="0.45">
      <c r="C7114" s="15"/>
      <c r="L7114" s="9"/>
    </row>
    <row r="7115" spans="3:12" x14ac:dyDescent="0.45">
      <c r="C7115" s="15"/>
      <c r="L7115" s="9"/>
    </row>
    <row r="7116" spans="3:12" x14ac:dyDescent="0.45">
      <c r="C7116" s="15"/>
      <c r="L7116" s="9"/>
    </row>
    <row r="7117" spans="3:12" x14ac:dyDescent="0.45">
      <c r="C7117" s="15"/>
      <c r="L7117" s="9"/>
    </row>
    <row r="7118" spans="3:12" x14ac:dyDescent="0.45">
      <c r="C7118" s="15"/>
      <c r="L7118" s="9"/>
    </row>
    <row r="7119" spans="3:12" x14ac:dyDescent="0.45">
      <c r="C7119" s="15"/>
      <c r="L7119" s="9"/>
    </row>
    <row r="7120" spans="3:12" x14ac:dyDescent="0.45">
      <c r="C7120" s="15"/>
      <c r="L7120" s="9"/>
    </row>
    <row r="7121" spans="3:12" x14ac:dyDescent="0.45">
      <c r="C7121" s="15"/>
      <c r="L7121" s="9"/>
    </row>
    <row r="7122" spans="3:12" x14ac:dyDescent="0.45">
      <c r="C7122" s="15"/>
      <c r="L7122" s="9"/>
    </row>
    <row r="7123" spans="3:12" x14ac:dyDescent="0.45">
      <c r="C7123" s="15"/>
      <c r="L7123" s="9"/>
    </row>
    <row r="7124" spans="3:12" x14ac:dyDescent="0.45">
      <c r="C7124" s="15"/>
      <c r="L7124" s="9"/>
    </row>
    <row r="7125" spans="3:12" x14ac:dyDescent="0.45">
      <c r="C7125" s="15"/>
      <c r="L7125" s="9"/>
    </row>
    <row r="7126" spans="3:12" x14ac:dyDescent="0.45">
      <c r="C7126" s="15"/>
      <c r="L7126" s="9"/>
    </row>
    <row r="7127" spans="3:12" x14ac:dyDescent="0.45">
      <c r="C7127" s="15"/>
      <c r="L7127" s="9"/>
    </row>
    <row r="7128" spans="3:12" x14ac:dyDescent="0.45">
      <c r="C7128" s="15"/>
      <c r="L7128" s="9"/>
    </row>
    <row r="7129" spans="3:12" x14ac:dyDescent="0.45">
      <c r="C7129" s="15"/>
      <c r="L7129" s="9"/>
    </row>
    <row r="7130" spans="3:12" x14ac:dyDescent="0.45">
      <c r="C7130" s="15"/>
      <c r="L7130" s="9"/>
    </row>
    <row r="7131" spans="3:12" x14ac:dyDescent="0.45">
      <c r="C7131" s="15"/>
      <c r="L7131" s="9"/>
    </row>
    <row r="7132" spans="3:12" x14ac:dyDescent="0.45">
      <c r="C7132" s="15"/>
      <c r="L7132" s="9"/>
    </row>
    <row r="7133" spans="3:12" x14ac:dyDescent="0.45">
      <c r="C7133" s="15"/>
      <c r="L7133" s="9"/>
    </row>
    <row r="7134" spans="3:12" x14ac:dyDescent="0.45">
      <c r="C7134" s="15"/>
      <c r="L7134" s="9"/>
    </row>
    <row r="7135" spans="3:12" x14ac:dyDescent="0.45">
      <c r="C7135" s="15"/>
      <c r="L7135" s="9"/>
    </row>
    <row r="7136" spans="3:12" x14ac:dyDescent="0.45">
      <c r="C7136" s="15"/>
      <c r="L7136" s="9"/>
    </row>
    <row r="7137" spans="3:12" x14ac:dyDescent="0.45">
      <c r="C7137" s="15"/>
      <c r="L7137" s="9"/>
    </row>
    <row r="7138" spans="3:12" x14ac:dyDescent="0.45">
      <c r="C7138" s="15"/>
      <c r="L7138" s="9"/>
    </row>
    <row r="7139" spans="3:12" x14ac:dyDescent="0.45">
      <c r="C7139" s="15"/>
      <c r="L7139" s="9"/>
    </row>
    <row r="7140" spans="3:12" x14ac:dyDescent="0.45">
      <c r="C7140" s="15"/>
      <c r="L7140" s="9"/>
    </row>
    <row r="7141" spans="3:12" x14ac:dyDescent="0.45">
      <c r="C7141" s="15"/>
      <c r="L7141" s="9"/>
    </row>
    <row r="7142" spans="3:12" x14ac:dyDescent="0.45">
      <c r="C7142" s="15"/>
      <c r="L7142" s="9"/>
    </row>
    <row r="7143" spans="3:12" x14ac:dyDescent="0.45">
      <c r="C7143" s="15"/>
      <c r="L7143" s="9"/>
    </row>
    <row r="7144" spans="3:12" x14ac:dyDescent="0.45">
      <c r="C7144" s="15"/>
      <c r="L7144" s="9"/>
    </row>
    <row r="7145" spans="3:12" x14ac:dyDescent="0.45">
      <c r="C7145" s="15"/>
      <c r="L7145" s="9"/>
    </row>
    <row r="7146" spans="3:12" x14ac:dyDescent="0.45">
      <c r="C7146" s="15"/>
      <c r="L7146" s="9"/>
    </row>
    <row r="7147" spans="3:12" x14ac:dyDescent="0.45">
      <c r="C7147" s="15"/>
      <c r="L7147" s="9"/>
    </row>
    <row r="7148" spans="3:12" x14ac:dyDescent="0.45">
      <c r="C7148" s="15"/>
      <c r="L7148" s="9"/>
    </row>
    <row r="7149" spans="3:12" x14ac:dyDescent="0.45">
      <c r="C7149" s="15"/>
      <c r="L7149" s="9"/>
    </row>
    <row r="7150" spans="3:12" x14ac:dyDescent="0.45">
      <c r="C7150" s="15"/>
      <c r="L7150" s="9"/>
    </row>
    <row r="7151" spans="3:12" x14ac:dyDescent="0.45">
      <c r="C7151" s="15"/>
      <c r="L7151" s="9"/>
    </row>
    <row r="7152" spans="3:12" x14ac:dyDescent="0.45">
      <c r="C7152" s="15"/>
      <c r="L7152" s="9"/>
    </row>
    <row r="7153" spans="3:12" x14ac:dyDescent="0.45">
      <c r="C7153" s="15"/>
      <c r="L7153" s="9"/>
    </row>
    <row r="7154" spans="3:12" x14ac:dyDescent="0.45">
      <c r="C7154" s="15"/>
      <c r="L7154" s="9"/>
    </row>
    <row r="7155" spans="3:12" x14ac:dyDescent="0.45">
      <c r="C7155" s="15"/>
      <c r="L7155" s="9"/>
    </row>
    <row r="7156" spans="3:12" x14ac:dyDescent="0.45">
      <c r="C7156" s="15"/>
      <c r="L7156" s="9"/>
    </row>
    <row r="7157" spans="3:12" x14ac:dyDescent="0.45">
      <c r="C7157" s="15"/>
      <c r="L7157" s="9"/>
    </row>
    <row r="7158" spans="3:12" x14ac:dyDescent="0.45">
      <c r="C7158" s="15"/>
      <c r="L7158" s="9"/>
    </row>
    <row r="7159" spans="3:12" x14ac:dyDescent="0.45">
      <c r="C7159" s="15"/>
      <c r="L7159" s="9"/>
    </row>
    <row r="7160" spans="3:12" x14ac:dyDescent="0.45">
      <c r="C7160" s="15"/>
      <c r="L7160" s="9"/>
    </row>
    <row r="7161" spans="3:12" x14ac:dyDescent="0.45">
      <c r="C7161" s="15"/>
      <c r="L7161" s="9"/>
    </row>
    <row r="7162" spans="3:12" x14ac:dyDescent="0.45">
      <c r="C7162" s="15"/>
      <c r="L7162" s="9"/>
    </row>
    <row r="7163" spans="3:12" x14ac:dyDescent="0.45">
      <c r="C7163" s="15"/>
      <c r="L7163" s="9"/>
    </row>
    <row r="7164" spans="3:12" x14ac:dyDescent="0.45">
      <c r="C7164" s="15"/>
      <c r="L7164" s="9"/>
    </row>
    <row r="7165" spans="3:12" x14ac:dyDescent="0.45">
      <c r="C7165" s="15"/>
      <c r="L7165" s="9"/>
    </row>
    <row r="7166" spans="3:12" x14ac:dyDescent="0.45">
      <c r="C7166" s="15"/>
      <c r="L7166" s="9"/>
    </row>
    <row r="7167" spans="3:12" x14ac:dyDescent="0.45">
      <c r="C7167" s="15"/>
      <c r="L7167" s="9"/>
    </row>
    <row r="7168" spans="3:12" x14ac:dyDescent="0.45">
      <c r="C7168" s="15"/>
      <c r="L7168" s="9"/>
    </row>
    <row r="7169" spans="3:12" x14ac:dyDescent="0.45">
      <c r="C7169" s="15"/>
      <c r="L7169" s="9"/>
    </row>
    <row r="7170" spans="3:12" x14ac:dyDescent="0.45">
      <c r="C7170" s="15"/>
      <c r="L7170" s="9"/>
    </row>
    <row r="7171" spans="3:12" x14ac:dyDescent="0.45">
      <c r="C7171" s="15"/>
      <c r="L7171" s="9"/>
    </row>
    <row r="7172" spans="3:12" x14ac:dyDescent="0.45">
      <c r="C7172" s="15"/>
      <c r="L7172" s="9"/>
    </row>
    <row r="7173" spans="3:12" x14ac:dyDescent="0.45">
      <c r="C7173" s="15"/>
      <c r="L7173" s="9"/>
    </row>
    <row r="7174" spans="3:12" x14ac:dyDescent="0.45">
      <c r="C7174" s="15"/>
      <c r="L7174" s="9"/>
    </row>
    <row r="7175" spans="3:12" x14ac:dyDescent="0.45">
      <c r="C7175" s="15"/>
      <c r="L7175" s="9"/>
    </row>
    <row r="7176" spans="3:12" x14ac:dyDescent="0.45">
      <c r="C7176" s="15"/>
      <c r="L7176" s="9"/>
    </row>
    <row r="7177" spans="3:12" x14ac:dyDescent="0.45">
      <c r="C7177" s="15"/>
      <c r="L7177" s="9"/>
    </row>
    <row r="7178" spans="3:12" x14ac:dyDescent="0.45">
      <c r="C7178" s="15"/>
      <c r="L7178" s="9"/>
    </row>
    <row r="7179" spans="3:12" x14ac:dyDescent="0.45">
      <c r="C7179" s="15"/>
      <c r="L7179" s="9"/>
    </row>
    <row r="7180" spans="3:12" x14ac:dyDescent="0.45">
      <c r="C7180" s="15"/>
      <c r="L7180" s="9"/>
    </row>
    <row r="7181" spans="3:12" x14ac:dyDescent="0.45">
      <c r="C7181" s="15"/>
      <c r="L7181" s="9"/>
    </row>
    <row r="7182" spans="3:12" x14ac:dyDescent="0.45">
      <c r="C7182" s="15"/>
      <c r="L7182" s="9"/>
    </row>
    <row r="7183" spans="3:12" x14ac:dyDescent="0.45">
      <c r="C7183" s="15"/>
      <c r="L7183" s="9"/>
    </row>
    <row r="7184" spans="3:12" x14ac:dyDescent="0.45">
      <c r="C7184" s="15"/>
      <c r="L7184" s="9"/>
    </row>
    <row r="7185" spans="3:12" x14ac:dyDescent="0.45">
      <c r="C7185" s="15"/>
      <c r="L7185" s="9"/>
    </row>
    <row r="7186" spans="3:12" x14ac:dyDescent="0.45">
      <c r="C7186" s="15"/>
      <c r="L7186" s="9"/>
    </row>
    <row r="7187" spans="3:12" x14ac:dyDescent="0.45">
      <c r="C7187" s="15"/>
      <c r="L7187" s="9"/>
    </row>
    <row r="7188" spans="3:12" x14ac:dyDescent="0.45">
      <c r="C7188" s="15"/>
      <c r="L7188" s="9"/>
    </row>
    <row r="7189" spans="3:12" x14ac:dyDescent="0.45">
      <c r="C7189" s="15"/>
      <c r="L7189" s="9"/>
    </row>
    <row r="7190" spans="3:12" x14ac:dyDescent="0.45">
      <c r="C7190" s="15"/>
      <c r="L7190" s="9"/>
    </row>
    <row r="7191" spans="3:12" x14ac:dyDescent="0.45">
      <c r="C7191" s="15"/>
      <c r="L7191" s="9"/>
    </row>
    <row r="7192" spans="3:12" x14ac:dyDescent="0.45">
      <c r="C7192" s="15"/>
      <c r="L7192" s="9"/>
    </row>
    <row r="7193" spans="3:12" x14ac:dyDescent="0.45">
      <c r="C7193" s="15"/>
      <c r="L7193" s="9"/>
    </row>
    <row r="7194" spans="3:12" x14ac:dyDescent="0.45">
      <c r="C7194" s="15"/>
      <c r="L7194" s="9"/>
    </row>
    <row r="7195" spans="3:12" x14ac:dyDescent="0.45">
      <c r="C7195" s="15"/>
      <c r="L7195" s="9"/>
    </row>
    <row r="7196" spans="3:12" x14ac:dyDescent="0.45">
      <c r="C7196" s="15"/>
      <c r="L7196" s="9"/>
    </row>
    <row r="7197" spans="3:12" x14ac:dyDescent="0.45">
      <c r="C7197" s="15"/>
      <c r="L7197" s="9"/>
    </row>
    <row r="7198" spans="3:12" x14ac:dyDescent="0.45">
      <c r="C7198" s="15"/>
      <c r="L7198" s="9"/>
    </row>
    <row r="7199" spans="3:12" x14ac:dyDescent="0.45">
      <c r="C7199" s="15"/>
      <c r="L7199" s="9"/>
    </row>
    <row r="7200" spans="3:12" x14ac:dyDescent="0.45">
      <c r="C7200" s="15"/>
      <c r="L7200" s="9"/>
    </row>
    <row r="7201" spans="3:12" x14ac:dyDescent="0.45">
      <c r="C7201" s="15"/>
      <c r="L7201" s="9"/>
    </row>
    <row r="7202" spans="3:12" x14ac:dyDescent="0.45">
      <c r="C7202" s="15"/>
      <c r="L7202" s="9"/>
    </row>
    <row r="7203" spans="3:12" x14ac:dyDescent="0.45">
      <c r="C7203" s="15"/>
      <c r="L7203" s="9"/>
    </row>
    <row r="7204" spans="3:12" x14ac:dyDescent="0.45">
      <c r="C7204" s="15"/>
      <c r="L7204" s="9"/>
    </row>
    <row r="7205" spans="3:12" x14ac:dyDescent="0.45">
      <c r="C7205" s="15"/>
      <c r="L7205" s="9"/>
    </row>
    <row r="7206" spans="3:12" x14ac:dyDescent="0.45">
      <c r="C7206" s="15"/>
      <c r="L7206" s="9"/>
    </row>
    <row r="7207" spans="3:12" x14ac:dyDescent="0.45">
      <c r="C7207" s="15"/>
      <c r="L7207" s="9"/>
    </row>
    <row r="7208" spans="3:12" x14ac:dyDescent="0.45">
      <c r="C7208" s="15"/>
      <c r="L7208" s="9"/>
    </row>
    <row r="7209" spans="3:12" x14ac:dyDescent="0.45">
      <c r="C7209" s="15"/>
      <c r="L7209" s="9"/>
    </row>
    <row r="7210" spans="3:12" x14ac:dyDescent="0.45">
      <c r="C7210" s="15"/>
      <c r="L7210" s="9"/>
    </row>
    <row r="7211" spans="3:12" x14ac:dyDescent="0.45">
      <c r="C7211" s="15"/>
      <c r="L7211" s="9"/>
    </row>
    <row r="7212" spans="3:12" x14ac:dyDescent="0.45">
      <c r="C7212" s="15"/>
      <c r="L7212" s="9"/>
    </row>
    <row r="7213" spans="3:12" x14ac:dyDescent="0.45">
      <c r="C7213" s="15"/>
      <c r="L7213" s="9"/>
    </row>
    <row r="7214" spans="3:12" x14ac:dyDescent="0.45">
      <c r="C7214" s="15"/>
      <c r="L7214" s="9"/>
    </row>
    <row r="7215" spans="3:12" x14ac:dyDescent="0.45">
      <c r="C7215" s="15"/>
      <c r="L7215" s="9"/>
    </row>
    <row r="7216" spans="3:12" x14ac:dyDescent="0.45">
      <c r="C7216" s="15"/>
      <c r="L7216" s="9"/>
    </row>
    <row r="7217" spans="3:12" x14ac:dyDescent="0.45">
      <c r="C7217" s="15"/>
      <c r="L7217" s="9"/>
    </row>
    <row r="7218" spans="3:12" x14ac:dyDescent="0.45">
      <c r="C7218" s="15"/>
      <c r="L7218" s="9"/>
    </row>
    <row r="7219" spans="3:12" x14ac:dyDescent="0.45">
      <c r="C7219" s="15"/>
      <c r="L7219" s="9"/>
    </row>
    <row r="7220" spans="3:12" x14ac:dyDescent="0.45">
      <c r="C7220" s="15"/>
      <c r="L7220" s="9"/>
    </row>
    <row r="7221" spans="3:12" x14ac:dyDescent="0.45">
      <c r="C7221" s="15"/>
      <c r="L7221" s="9"/>
    </row>
    <row r="7222" spans="3:12" x14ac:dyDescent="0.45">
      <c r="C7222" s="15"/>
      <c r="L7222" s="9"/>
    </row>
    <row r="7223" spans="3:12" x14ac:dyDescent="0.45">
      <c r="C7223" s="15"/>
      <c r="L7223" s="9"/>
    </row>
    <row r="7224" spans="3:12" x14ac:dyDescent="0.45">
      <c r="C7224" s="15"/>
      <c r="L7224" s="9"/>
    </row>
    <row r="7225" spans="3:12" x14ac:dyDescent="0.45">
      <c r="C7225" s="15"/>
      <c r="L7225" s="9"/>
    </row>
    <row r="7226" spans="3:12" x14ac:dyDescent="0.45">
      <c r="C7226" s="15"/>
      <c r="L7226" s="9"/>
    </row>
    <row r="7227" spans="3:12" x14ac:dyDescent="0.45">
      <c r="C7227" s="15"/>
      <c r="L7227" s="9"/>
    </row>
    <row r="7228" spans="3:12" x14ac:dyDescent="0.45">
      <c r="C7228" s="15"/>
      <c r="L7228" s="9"/>
    </row>
    <row r="7229" spans="3:12" x14ac:dyDescent="0.45">
      <c r="C7229" s="15"/>
      <c r="L7229" s="9"/>
    </row>
    <row r="7230" spans="3:12" x14ac:dyDescent="0.45">
      <c r="C7230" s="15"/>
      <c r="L7230" s="9"/>
    </row>
    <row r="7231" spans="3:12" x14ac:dyDescent="0.45">
      <c r="C7231" s="15"/>
      <c r="L7231" s="9"/>
    </row>
    <row r="7232" spans="3:12" x14ac:dyDescent="0.45">
      <c r="C7232" s="15"/>
      <c r="L7232" s="9"/>
    </row>
    <row r="7233" spans="3:12" x14ac:dyDescent="0.45">
      <c r="C7233" s="15"/>
      <c r="L7233" s="9"/>
    </row>
    <row r="7234" spans="3:12" x14ac:dyDescent="0.45">
      <c r="C7234" s="15"/>
      <c r="L7234" s="9"/>
    </row>
    <row r="7235" spans="3:12" x14ac:dyDescent="0.45">
      <c r="C7235" s="15"/>
      <c r="L7235" s="9"/>
    </row>
    <row r="7236" spans="3:12" x14ac:dyDescent="0.45">
      <c r="C7236" s="15"/>
      <c r="L7236" s="9"/>
    </row>
    <row r="7237" spans="3:12" x14ac:dyDescent="0.45">
      <c r="C7237" s="15"/>
      <c r="L7237" s="9"/>
    </row>
    <row r="7238" spans="3:12" x14ac:dyDescent="0.45">
      <c r="C7238" s="15"/>
      <c r="L7238" s="9"/>
    </row>
    <row r="7239" spans="3:12" x14ac:dyDescent="0.45">
      <c r="C7239" s="15"/>
      <c r="L7239" s="9"/>
    </row>
    <row r="7240" spans="3:12" x14ac:dyDescent="0.45">
      <c r="C7240" s="15"/>
      <c r="L7240" s="9"/>
    </row>
    <row r="7241" spans="3:12" x14ac:dyDescent="0.45">
      <c r="C7241" s="15"/>
      <c r="L7241" s="9"/>
    </row>
    <row r="7242" spans="3:12" x14ac:dyDescent="0.45">
      <c r="C7242" s="15"/>
      <c r="L7242" s="9"/>
    </row>
    <row r="7243" spans="3:12" x14ac:dyDescent="0.45">
      <c r="C7243" s="15"/>
      <c r="L7243" s="9"/>
    </row>
    <row r="7244" spans="3:12" x14ac:dyDescent="0.45">
      <c r="C7244" s="15"/>
      <c r="L7244" s="9"/>
    </row>
    <row r="7245" spans="3:12" x14ac:dyDescent="0.45">
      <c r="C7245" s="15"/>
      <c r="L7245" s="9"/>
    </row>
    <row r="7246" spans="3:12" x14ac:dyDescent="0.45">
      <c r="C7246" s="15"/>
      <c r="L7246" s="9"/>
    </row>
    <row r="7247" spans="3:12" x14ac:dyDescent="0.45">
      <c r="C7247" s="15"/>
      <c r="L7247" s="9"/>
    </row>
    <row r="7248" spans="3:12" x14ac:dyDescent="0.45">
      <c r="C7248" s="15"/>
      <c r="L7248" s="9"/>
    </row>
    <row r="7249" spans="3:12" x14ac:dyDescent="0.45">
      <c r="C7249" s="15"/>
      <c r="L7249" s="9"/>
    </row>
    <row r="7250" spans="3:12" x14ac:dyDescent="0.45">
      <c r="C7250" s="15"/>
      <c r="L7250" s="9"/>
    </row>
    <row r="7251" spans="3:12" x14ac:dyDescent="0.45">
      <c r="C7251" s="15"/>
      <c r="L7251" s="9"/>
    </row>
    <row r="7252" spans="3:12" x14ac:dyDescent="0.45">
      <c r="C7252" s="15"/>
      <c r="L7252" s="9"/>
    </row>
    <row r="7253" spans="3:12" x14ac:dyDescent="0.45">
      <c r="C7253" s="15"/>
      <c r="L7253" s="9"/>
    </row>
    <row r="7254" spans="3:12" x14ac:dyDescent="0.45">
      <c r="C7254" s="15"/>
      <c r="L7254" s="9"/>
    </row>
    <row r="7255" spans="3:12" x14ac:dyDescent="0.45">
      <c r="C7255" s="15"/>
      <c r="L7255" s="9"/>
    </row>
    <row r="7256" spans="3:12" x14ac:dyDescent="0.45">
      <c r="C7256" s="15"/>
      <c r="L7256" s="9"/>
    </row>
    <row r="7257" spans="3:12" x14ac:dyDescent="0.45">
      <c r="C7257" s="15"/>
      <c r="L7257" s="9"/>
    </row>
    <row r="7258" spans="3:12" x14ac:dyDescent="0.45">
      <c r="C7258" s="15"/>
      <c r="L7258" s="9"/>
    </row>
    <row r="7259" spans="3:12" x14ac:dyDescent="0.45">
      <c r="C7259" s="15"/>
      <c r="L7259" s="9"/>
    </row>
    <row r="7260" spans="3:12" x14ac:dyDescent="0.45">
      <c r="C7260" s="15"/>
      <c r="L7260" s="9"/>
    </row>
    <row r="7261" spans="3:12" x14ac:dyDescent="0.45">
      <c r="C7261" s="15"/>
      <c r="L7261" s="9"/>
    </row>
    <row r="7262" spans="3:12" x14ac:dyDescent="0.45">
      <c r="C7262" s="15"/>
      <c r="L7262" s="9"/>
    </row>
    <row r="7263" spans="3:12" x14ac:dyDescent="0.45">
      <c r="C7263" s="15"/>
      <c r="L7263" s="9"/>
    </row>
    <row r="7264" spans="3:12" x14ac:dyDescent="0.45">
      <c r="C7264" s="15"/>
      <c r="L7264" s="9"/>
    </row>
    <row r="7265" spans="3:12" x14ac:dyDescent="0.45">
      <c r="C7265" s="15"/>
      <c r="L7265" s="9"/>
    </row>
    <row r="7266" spans="3:12" x14ac:dyDescent="0.45">
      <c r="C7266" s="15"/>
      <c r="L7266" s="9"/>
    </row>
    <row r="7267" spans="3:12" x14ac:dyDescent="0.45">
      <c r="C7267" s="15"/>
      <c r="L7267" s="9"/>
    </row>
    <row r="7268" spans="3:12" x14ac:dyDescent="0.45">
      <c r="C7268" s="15"/>
      <c r="L7268" s="9"/>
    </row>
    <row r="7269" spans="3:12" x14ac:dyDescent="0.45">
      <c r="C7269" s="15"/>
      <c r="L7269" s="9"/>
    </row>
    <row r="7270" spans="3:12" x14ac:dyDescent="0.45">
      <c r="C7270" s="15"/>
      <c r="L7270" s="9"/>
    </row>
    <row r="7271" spans="3:12" x14ac:dyDescent="0.45">
      <c r="C7271" s="15"/>
      <c r="L7271" s="9"/>
    </row>
    <row r="7272" spans="3:12" x14ac:dyDescent="0.45">
      <c r="C7272" s="15"/>
      <c r="L7272" s="9"/>
    </row>
    <row r="7273" spans="3:12" x14ac:dyDescent="0.45">
      <c r="C7273" s="15"/>
      <c r="L7273" s="9"/>
    </row>
    <row r="7274" spans="3:12" x14ac:dyDescent="0.45">
      <c r="C7274" s="15"/>
      <c r="L7274" s="9"/>
    </row>
    <row r="7275" spans="3:12" x14ac:dyDescent="0.45">
      <c r="C7275" s="15"/>
      <c r="L7275" s="9"/>
    </row>
    <row r="7276" spans="3:12" x14ac:dyDescent="0.45">
      <c r="C7276" s="15"/>
      <c r="L7276" s="9"/>
    </row>
    <row r="7277" spans="3:12" x14ac:dyDescent="0.45">
      <c r="C7277" s="15"/>
      <c r="L7277" s="9"/>
    </row>
    <row r="7278" spans="3:12" x14ac:dyDescent="0.45">
      <c r="C7278" s="15"/>
      <c r="L7278" s="9"/>
    </row>
    <row r="7279" spans="3:12" x14ac:dyDescent="0.45">
      <c r="C7279" s="15"/>
      <c r="L7279" s="9"/>
    </row>
    <row r="7280" spans="3:12" x14ac:dyDescent="0.45">
      <c r="C7280" s="15"/>
      <c r="L7280" s="9"/>
    </row>
    <row r="7281" spans="3:12" x14ac:dyDescent="0.45">
      <c r="C7281" s="15"/>
      <c r="L7281" s="9"/>
    </row>
    <row r="7282" spans="3:12" x14ac:dyDescent="0.45">
      <c r="C7282" s="15"/>
      <c r="L7282" s="9"/>
    </row>
    <row r="7283" spans="3:12" x14ac:dyDescent="0.45">
      <c r="C7283" s="15"/>
      <c r="L7283" s="9"/>
    </row>
    <row r="7284" spans="3:12" x14ac:dyDescent="0.45">
      <c r="C7284" s="15"/>
      <c r="L7284" s="9"/>
    </row>
    <row r="7285" spans="3:12" x14ac:dyDescent="0.45">
      <c r="C7285" s="15"/>
      <c r="L7285" s="9"/>
    </row>
    <row r="7286" spans="3:12" x14ac:dyDescent="0.45">
      <c r="C7286" s="15"/>
      <c r="L7286" s="9"/>
    </row>
    <row r="7287" spans="3:12" x14ac:dyDescent="0.45">
      <c r="C7287" s="15"/>
      <c r="L7287" s="9"/>
    </row>
    <row r="7288" spans="3:12" x14ac:dyDescent="0.45">
      <c r="C7288" s="15"/>
      <c r="L7288" s="9"/>
    </row>
    <row r="7289" spans="3:12" x14ac:dyDescent="0.45">
      <c r="C7289" s="15"/>
      <c r="L7289" s="9"/>
    </row>
    <row r="7290" spans="3:12" x14ac:dyDescent="0.45">
      <c r="C7290" s="15"/>
      <c r="L7290" s="9"/>
    </row>
    <row r="7291" spans="3:12" x14ac:dyDescent="0.45">
      <c r="C7291" s="15"/>
      <c r="L7291" s="9"/>
    </row>
    <row r="7292" spans="3:12" x14ac:dyDescent="0.45">
      <c r="C7292" s="15"/>
      <c r="L7292" s="9"/>
    </row>
    <row r="7293" spans="3:12" x14ac:dyDescent="0.45">
      <c r="C7293" s="15"/>
      <c r="L7293" s="9"/>
    </row>
    <row r="7294" spans="3:12" x14ac:dyDescent="0.45">
      <c r="C7294" s="15"/>
      <c r="L7294" s="9"/>
    </row>
    <row r="7295" spans="3:12" x14ac:dyDescent="0.45">
      <c r="C7295" s="15"/>
      <c r="L7295" s="9"/>
    </row>
    <row r="7296" spans="3:12" x14ac:dyDescent="0.45">
      <c r="C7296" s="15"/>
      <c r="L7296" s="9"/>
    </row>
    <row r="7297" spans="3:12" x14ac:dyDescent="0.45">
      <c r="C7297" s="15"/>
      <c r="L7297" s="9"/>
    </row>
    <row r="7298" spans="3:12" x14ac:dyDescent="0.45">
      <c r="C7298" s="15"/>
      <c r="L7298" s="9"/>
    </row>
    <row r="7299" spans="3:12" x14ac:dyDescent="0.45">
      <c r="C7299" s="15"/>
      <c r="L7299" s="9"/>
    </row>
    <row r="7300" spans="3:12" x14ac:dyDescent="0.45">
      <c r="C7300" s="15"/>
      <c r="L7300" s="9"/>
    </row>
    <row r="7301" spans="3:12" x14ac:dyDescent="0.45">
      <c r="C7301" s="15"/>
      <c r="L7301" s="9"/>
    </row>
    <row r="7302" spans="3:12" x14ac:dyDescent="0.45">
      <c r="C7302" s="15"/>
      <c r="L7302" s="9"/>
    </row>
    <row r="7303" spans="3:12" x14ac:dyDescent="0.45">
      <c r="C7303" s="15"/>
      <c r="L7303" s="9"/>
    </row>
    <row r="7304" spans="3:12" x14ac:dyDescent="0.45">
      <c r="C7304" s="15"/>
      <c r="L7304" s="9"/>
    </row>
    <row r="7305" spans="3:12" x14ac:dyDescent="0.45">
      <c r="C7305" s="15"/>
      <c r="L7305" s="9"/>
    </row>
    <row r="7306" spans="3:12" x14ac:dyDescent="0.45">
      <c r="C7306" s="15"/>
      <c r="L7306" s="9"/>
    </row>
    <row r="7307" spans="3:12" x14ac:dyDescent="0.45">
      <c r="C7307" s="15"/>
      <c r="L7307" s="9"/>
    </row>
    <row r="7308" spans="3:12" x14ac:dyDescent="0.45">
      <c r="C7308" s="15"/>
      <c r="L7308" s="9"/>
    </row>
    <row r="7309" spans="3:12" x14ac:dyDescent="0.45">
      <c r="C7309" s="15"/>
      <c r="L7309" s="9"/>
    </row>
    <row r="7310" spans="3:12" x14ac:dyDescent="0.45">
      <c r="C7310" s="15"/>
      <c r="L7310" s="9"/>
    </row>
    <row r="7311" spans="3:12" x14ac:dyDescent="0.45">
      <c r="C7311" s="15"/>
      <c r="L7311" s="9"/>
    </row>
    <row r="7312" spans="3:12" x14ac:dyDescent="0.45">
      <c r="C7312" s="15"/>
      <c r="L7312" s="9"/>
    </row>
    <row r="7313" spans="3:12" x14ac:dyDescent="0.45">
      <c r="C7313" s="15"/>
      <c r="L7313" s="9"/>
    </row>
    <row r="7314" spans="3:12" x14ac:dyDescent="0.45">
      <c r="C7314" s="15"/>
      <c r="L7314" s="9"/>
    </row>
    <row r="7315" spans="3:12" x14ac:dyDescent="0.45">
      <c r="C7315" s="15"/>
      <c r="L7315" s="9"/>
    </row>
    <row r="7316" spans="3:12" x14ac:dyDescent="0.45">
      <c r="C7316" s="15"/>
      <c r="L7316" s="9"/>
    </row>
    <row r="7317" spans="3:12" x14ac:dyDescent="0.45">
      <c r="C7317" s="15"/>
      <c r="L7317" s="9"/>
    </row>
    <row r="7318" spans="3:12" x14ac:dyDescent="0.45">
      <c r="C7318" s="15"/>
      <c r="L7318" s="9"/>
    </row>
    <row r="7319" spans="3:12" x14ac:dyDescent="0.45">
      <c r="C7319" s="15"/>
      <c r="L7319" s="9"/>
    </row>
    <row r="7320" spans="3:12" x14ac:dyDescent="0.45">
      <c r="C7320" s="15"/>
      <c r="L7320" s="9"/>
    </row>
    <row r="7321" spans="3:12" x14ac:dyDescent="0.45">
      <c r="C7321" s="15"/>
      <c r="L7321" s="9"/>
    </row>
    <row r="7322" spans="3:12" x14ac:dyDescent="0.45">
      <c r="C7322" s="15"/>
      <c r="L7322" s="9"/>
    </row>
    <row r="7323" spans="3:12" x14ac:dyDescent="0.45">
      <c r="C7323" s="15"/>
      <c r="L7323" s="9"/>
    </row>
    <row r="7324" spans="3:12" x14ac:dyDescent="0.45">
      <c r="C7324" s="15"/>
      <c r="L7324" s="9"/>
    </row>
    <row r="7325" spans="3:12" x14ac:dyDescent="0.45">
      <c r="C7325" s="15"/>
      <c r="L7325" s="9"/>
    </row>
    <row r="7326" spans="3:12" x14ac:dyDescent="0.45">
      <c r="C7326" s="15"/>
      <c r="L7326" s="9"/>
    </row>
    <row r="7327" spans="3:12" x14ac:dyDescent="0.45">
      <c r="C7327" s="15"/>
      <c r="L7327" s="9"/>
    </row>
    <row r="7328" spans="3:12" x14ac:dyDescent="0.45">
      <c r="C7328" s="15"/>
      <c r="L7328" s="9"/>
    </row>
    <row r="7329" spans="3:12" x14ac:dyDescent="0.45">
      <c r="C7329" s="15"/>
      <c r="L7329" s="9"/>
    </row>
    <row r="7330" spans="3:12" x14ac:dyDescent="0.45">
      <c r="C7330" s="15"/>
      <c r="L7330" s="9"/>
    </row>
    <row r="7331" spans="3:12" x14ac:dyDescent="0.45">
      <c r="C7331" s="15"/>
      <c r="L7331" s="9"/>
    </row>
    <row r="7332" spans="3:12" x14ac:dyDescent="0.45">
      <c r="C7332" s="15"/>
      <c r="L7332" s="9"/>
    </row>
    <row r="7333" spans="3:12" x14ac:dyDescent="0.45">
      <c r="C7333" s="15"/>
      <c r="L7333" s="9"/>
    </row>
    <row r="7334" spans="3:12" x14ac:dyDescent="0.45">
      <c r="C7334" s="15"/>
      <c r="L7334" s="9"/>
    </row>
    <row r="7335" spans="3:12" x14ac:dyDescent="0.45">
      <c r="C7335" s="15"/>
      <c r="L7335" s="9"/>
    </row>
    <row r="7336" spans="3:12" x14ac:dyDescent="0.45">
      <c r="C7336" s="15"/>
      <c r="L7336" s="9"/>
    </row>
    <row r="7337" spans="3:12" x14ac:dyDescent="0.45">
      <c r="C7337" s="15"/>
      <c r="L7337" s="9"/>
    </row>
    <row r="7338" spans="3:12" x14ac:dyDescent="0.45">
      <c r="C7338" s="15"/>
      <c r="L7338" s="9"/>
    </row>
    <row r="7339" spans="3:12" x14ac:dyDescent="0.45">
      <c r="C7339" s="15"/>
      <c r="L7339" s="9"/>
    </row>
    <row r="7340" spans="3:12" x14ac:dyDescent="0.45">
      <c r="C7340" s="15"/>
      <c r="L7340" s="9"/>
    </row>
    <row r="7341" spans="3:12" x14ac:dyDescent="0.45">
      <c r="C7341" s="15"/>
      <c r="L7341" s="9"/>
    </row>
    <row r="7342" spans="3:12" x14ac:dyDescent="0.45">
      <c r="C7342" s="15"/>
      <c r="L7342" s="9"/>
    </row>
    <row r="7343" spans="3:12" x14ac:dyDescent="0.45">
      <c r="C7343" s="15"/>
      <c r="L7343" s="9"/>
    </row>
    <row r="7344" spans="3:12" x14ac:dyDescent="0.45">
      <c r="C7344" s="15"/>
      <c r="L7344" s="9"/>
    </row>
    <row r="7345" spans="3:12" x14ac:dyDescent="0.45">
      <c r="C7345" s="15"/>
      <c r="L7345" s="9"/>
    </row>
    <row r="7346" spans="3:12" x14ac:dyDescent="0.45">
      <c r="C7346" s="15"/>
      <c r="L7346" s="9"/>
    </row>
    <row r="7347" spans="3:12" x14ac:dyDescent="0.45">
      <c r="C7347" s="15"/>
      <c r="L7347" s="9"/>
    </row>
    <row r="7348" spans="3:12" x14ac:dyDescent="0.45">
      <c r="C7348" s="15"/>
      <c r="L7348" s="9"/>
    </row>
    <row r="7349" spans="3:12" x14ac:dyDescent="0.45">
      <c r="C7349" s="15"/>
      <c r="L7349" s="9"/>
    </row>
    <row r="7350" spans="3:12" x14ac:dyDescent="0.45">
      <c r="C7350" s="15"/>
      <c r="L7350" s="9"/>
    </row>
    <row r="7351" spans="3:12" x14ac:dyDescent="0.45">
      <c r="C7351" s="15"/>
      <c r="L7351" s="9"/>
    </row>
    <row r="7352" spans="3:12" x14ac:dyDescent="0.45">
      <c r="C7352" s="15"/>
      <c r="L7352" s="9"/>
    </row>
    <row r="7353" spans="3:12" x14ac:dyDescent="0.45">
      <c r="C7353" s="15"/>
      <c r="L7353" s="9"/>
    </row>
    <row r="7354" spans="3:12" x14ac:dyDescent="0.45">
      <c r="C7354" s="15"/>
      <c r="L7354" s="9"/>
    </row>
    <row r="7355" spans="3:12" x14ac:dyDescent="0.45">
      <c r="C7355" s="15"/>
      <c r="L7355" s="9"/>
    </row>
    <row r="7356" spans="3:12" x14ac:dyDescent="0.45">
      <c r="C7356" s="15"/>
      <c r="L7356" s="9"/>
    </row>
    <row r="7357" spans="3:12" x14ac:dyDescent="0.45">
      <c r="C7357" s="15"/>
      <c r="L7357" s="9"/>
    </row>
    <row r="7358" spans="3:12" x14ac:dyDescent="0.45">
      <c r="C7358" s="15"/>
      <c r="L7358" s="9"/>
    </row>
    <row r="7359" spans="3:12" x14ac:dyDescent="0.45">
      <c r="C7359" s="15"/>
      <c r="L7359" s="9"/>
    </row>
    <row r="7360" spans="3:12" x14ac:dyDescent="0.45">
      <c r="C7360" s="15"/>
      <c r="L7360" s="9"/>
    </row>
    <row r="7361" spans="3:12" x14ac:dyDescent="0.45">
      <c r="C7361" s="15"/>
      <c r="L7361" s="9"/>
    </row>
    <row r="7362" spans="3:12" x14ac:dyDescent="0.45">
      <c r="C7362" s="15"/>
      <c r="L7362" s="9"/>
    </row>
    <row r="7363" spans="3:12" x14ac:dyDescent="0.45">
      <c r="C7363" s="15"/>
      <c r="L7363" s="9"/>
    </row>
    <row r="7364" spans="3:12" x14ac:dyDescent="0.45">
      <c r="C7364" s="15"/>
      <c r="L7364" s="9"/>
    </row>
    <row r="7365" spans="3:12" x14ac:dyDescent="0.45">
      <c r="C7365" s="15"/>
      <c r="L7365" s="9"/>
    </row>
    <row r="7366" spans="3:12" x14ac:dyDescent="0.45">
      <c r="C7366" s="15"/>
      <c r="L7366" s="9"/>
    </row>
    <row r="7367" spans="3:12" x14ac:dyDescent="0.45">
      <c r="C7367" s="15"/>
      <c r="L7367" s="9"/>
    </row>
    <row r="7368" spans="3:12" x14ac:dyDescent="0.45">
      <c r="C7368" s="15"/>
      <c r="L7368" s="9"/>
    </row>
    <row r="7369" spans="3:12" x14ac:dyDescent="0.45">
      <c r="C7369" s="15"/>
      <c r="L7369" s="9"/>
    </row>
    <row r="7370" spans="3:12" x14ac:dyDescent="0.45">
      <c r="C7370" s="15"/>
      <c r="L7370" s="9"/>
    </row>
    <row r="7371" spans="3:12" x14ac:dyDescent="0.45">
      <c r="C7371" s="15"/>
      <c r="L7371" s="9"/>
    </row>
    <row r="7372" spans="3:12" x14ac:dyDescent="0.45">
      <c r="C7372" s="15"/>
      <c r="L7372" s="9"/>
    </row>
    <row r="7373" spans="3:12" x14ac:dyDescent="0.45">
      <c r="C7373" s="15"/>
      <c r="L7373" s="9"/>
    </row>
    <row r="7374" spans="3:12" x14ac:dyDescent="0.45">
      <c r="C7374" s="15"/>
      <c r="L7374" s="9"/>
    </row>
    <row r="7375" spans="3:12" x14ac:dyDescent="0.45">
      <c r="C7375" s="15"/>
      <c r="L7375" s="9"/>
    </row>
    <row r="7376" spans="3:12" x14ac:dyDescent="0.45">
      <c r="C7376" s="15"/>
      <c r="L7376" s="9"/>
    </row>
    <row r="7377" spans="3:12" x14ac:dyDescent="0.45">
      <c r="C7377" s="15"/>
      <c r="L7377" s="9"/>
    </row>
    <row r="7378" spans="3:12" x14ac:dyDescent="0.45">
      <c r="C7378" s="15"/>
      <c r="L7378" s="9"/>
    </row>
    <row r="7379" spans="3:12" x14ac:dyDescent="0.45">
      <c r="C7379" s="15"/>
      <c r="L7379" s="9"/>
    </row>
    <row r="7380" spans="3:12" x14ac:dyDescent="0.45">
      <c r="C7380" s="15"/>
      <c r="L7380" s="9"/>
    </row>
    <row r="7381" spans="3:12" x14ac:dyDescent="0.45">
      <c r="C7381" s="15"/>
      <c r="L7381" s="9"/>
    </row>
    <row r="7382" spans="3:12" x14ac:dyDescent="0.45">
      <c r="C7382" s="15"/>
      <c r="L7382" s="9"/>
    </row>
    <row r="7383" spans="3:12" x14ac:dyDescent="0.45">
      <c r="C7383" s="15"/>
      <c r="L7383" s="9"/>
    </row>
    <row r="7384" spans="3:12" x14ac:dyDescent="0.45">
      <c r="C7384" s="15"/>
      <c r="L7384" s="9"/>
    </row>
    <row r="7385" spans="3:12" x14ac:dyDescent="0.45">
      <c r="C7385" s="15"/>
      <c r="L7385" s="9"/>
    </row>
    <row r="7386" spans="3:12" x14ac:dyDescent="0.45">
      <c r="C7386" s="15"/>
      <c r="L7386" s="9"/>
    </row>
    <row r="7387" spans="3:12" x14ac:dyDescent="0.45">
      <c r="C7387" s="15"/>
      <c r="L7387" s="9"/>
    </row>
    <row r="7388" spans="3:12" x14ac:dyDescent="0.45">
      <c r="C7388" s="15"/>
      <c r="L7388" s="9"/>
    </row>
    <row r="7389" spans="3:12" x14ac:dyDescent="0.45">
      <c r="C7389" s="15"/>
      <c r="L7389" s="9"/>
    </row>
    <row r="7390" spans="3:12" x14ac:dyDescent="0.45">
      <c r="C7390" s="15"/>
      <c r="L7390" s="9"/>
    </row>
    <row r="7391" spans="3:12" x14ac:dyDescent="0.45">
      <c r="C7391" s="15"/>
      <c r="L7391" s="9"/>
    </row>
    <row r="7392" spans="3:12" x14ac:dyDescent="0.45">
      <c r="C7392" s="15"/>
      <c r="L7392" s="9"/>
    </row>
    <row r="7393" spans="3:12" x14ac:dyDescent="0.45">
      <c r="C7393" s="15"/>
      <c r="L7393" s="9"/>
    </row>
    <row r="7394" spans="3:12" x14ac:dyDescent="0.45">
      <c r="C7394" s="15"/>
      <c r="L7394" s="9"/>
    </row>
    <row r="7395" spans="3:12" x14ac:dyDescent="0.45">
      <c r="C7395" s="15"/>
      <c r="L7395" s="9"/>
    </row>
    <row r="7396" spans="3:12" x14ac:dyDescent="0.45">
      <c r="C7396" s="15"/>
      <c r="L7396" s="9"/>
    </row>
    <row r="7397" spans="3:12" x14ac:dyDescent="0.45">
      <c r="C7397" s="15"/>
      <c r="L7397" s="9"/>
    </row>
    <row r="7398" spans="3:12" x14ac:dyDescent="0.45">
      <c r="C7398" s="15"/>
      <c r="L7398" s="9"/>
    </row>
    <row r="7399" spans="3:12" x14ac:dyDescent="0.45">
      <c r="C7399" s="15"/>
      <c r="L7399" s="9"/>
    </row>
    <row r="7400" spans="3:12" x14ac:dyDescent="0.45">
      <c r="C7400" s="15"/>
      <c r="L7400" s="9"/>
    </row>
    <row r="7401" spans="3:12" x14ac:dyDescent="0.45">
      <c r="C7401" s="15"/>
      <c r="L7401" s="9"/>
    </row>
    <row r="7402" spans="3:12" x14ac:dyDescent="0.45">
      <c r="C7402" s="15"/>
      <c r="L7402" s="9"/>
    </row>
    <row r="7403" spans="3:12" x14ac:dyDescent="0.45">
      <c r="C7403" s="15"/>
      <c r="L7403" s="9"/>
    </row>
    <row r="7404" spans="3:12" x14ac:dyDescent="0.45">
      <c r="C7404" s="15"/>
      <c r="L7404" s="9"/>
    </row>
    <row r="7405" spans="3:12" x14ac:dyDescent="0.45">
      <c r="C7405" s="15"/>
      <c r="L7405" s="9"/>
    </row>
    <row r="7406" spans="3:12" x14ac:dyDescent="0.45">
      <c r="C7406" s="15"/>
      <c r="L7406" s="9"/>
    </row>
    <row r="7407" spans="3:12" x14ac:dyDescent="0.45">
      <c r="C7407" s="15"/>
      <c r="L7407" s="9"/>
    </row>
    <row r="7408" spans="3:12" x14ac:dyDescent="0.45">
      <c r="C7408" s="15"/>
      <c r="L7408" s="9"/>
    </row>
    <row r="7409" spans="3:12" x14ac:dyDescent="0.45">
      <c r="C7409" s="15"/>
      <c r="L7409" s="9"/>
    </row>
    <row r="7410" spans="3:12" x14ac:dyDescent="0.45">
      <c r="C7410" s="15"/>
      <c r="L7410" s="9"/>
    </row>
    <row r="7411" spans="3:12" x14ac:dyDescent="0.45">
      <c r="C7411" s="15"/>
      <c r="L7411" s="9"/>
    </row>
    <row r="7412" spans="3:12" x14ac:dyDescent="0.45">
      <c r="C7412" s="15"/>
      <c r="L7412" s="9"/>
    </row>
    <row r="7413" spans="3:12" x14ac:dyDescent="0.45">
      <c r="C7413" s="15"/>
      <c r="L7413" s="9"/>
    </row>
    <row r="7414" spans="3:12" x14ac:dyDescent="0.45">
      <c r="C7414" s="15"/>
      <c r="L7414" s="9"/>
    </row>
    <row r="7415" spans="3:12" x14ac:dyDescent="0.45">
      <c r="C7415" s="15"/>
      <c r="L7415" s="9"/>
    </row>
    <row r="7416" spans="3:12" x14ac:dyDescent="0.45">
      <c r="C7416" s="15"/>
      <c r="L7416" s="9"/>
    </row>
    <row r="7417" spans="3:12" x14ac:dyDescent="0.45">
      <c r="C7417" s="15"/>
      <c r="L7417" s="9"/>
    </row>
    <row r="7418" spans="3:12" x14ac:dyDescent="0.45">
      <c r="C7418" s="15"/>
      <c r="L7418" s="9"/>
    </row>
    <row r="7419" spans="3:12" x14ac:dyDescent="0.45">
      <c r="C7419" s="15"/>
      <c r="L7419" s="9"/>
    </row>
    <row r="7420" spans="3:12" x14ac:dyDescent="0.45">
      <c r="C7420" s="15"/>
      <c r="L7420" s="9"/>
    </row>
    <row r="7421" spans="3:12" x14ac:dyDescent="0.45">
      <c r="C7421" s="15"/>
      <c r="L7421" s="9"/>
    </row>
    <row r="7422" spans="3:12" x14ac:dyDescent="0.45">
      <c r="C7422" s="15"/>
      <c r="L7422" s="9"/>
    </row>
    <row r="7423" spans="3:12" x14ac:dyDescent="0.45">
      <c r="C7423" s="15"/>
      <c r="L7423" s="9"/>
    </row>
    <row r="7424" spans="3:12" x14ac:dyDescent="0.45">
      <c r="C7424" s="15"/>
      <c r="L7424" s="9"/>
    </row>
    <row r="7425" spans="3:12" x14ac:dyDescent="0.45">
      <c r="C7425" s="15"/>
      <c r="L7425" s="9"/>
    </row>
    <row r="7426" spans="3:12" x14ac:dyDescent="0.45">
      <c r="C7426" s="15"/>
      <c r="L7426" s="9"/>
    </row>
    <row r="7427" spans="3:12" x14ac:dyDescent="0.45">
      <c r="C7427" s="15"/>
      <c r="L7427" s="9"/>
    </row>
    <row r="7428" spans="3:12" x14ac:dyDescent="0.45">
      <c r="C7428" s="15"/>
      <c r="L7428" s="9"/>
    </row>
    <row r="7429" spans="3:12" x14ac:dyDescent="0.45">
      <c r="C7429" s="15"/>
      <c r="L7429" s="9"/>
    </row>
    <row r="7430" spans="3:12" x14ac:dyDescent="0.45">
      <c r="C7430" s="15"/>
      <c r="L7430" s="9"/>
    </row>
    <row r="7431" spans="3:12" x14ac:dyDescent="0.45">
      <c r="C7431" s="15"/>
      <c r="L7431" s="9"/>
    </row>
    <row r="7432" spans="3:12" x14ac:dyDescent="0.45">
      <c r="C7432" s="15"/>
      <c r="L7432" s="9"/>
    </row>
    <row r="7433" spans="3:12" x14ac:dyDescent="0.45">
      <c r="C7433" s="15"/>
      <c r="L7433" s="9"/>
    </row>
    <row r="7434" spans="3:12" x14ac:dyDescent="0.45">
      <c r="C7434" s="15"/>
      <c r="L7434" s="9"/>
    </row>
    <row r="7435" spans="3:12" x14ac:dyDescent="0.45">
      <c r="C7435" s="15"/>
      <c r="L7435" s="9"/>
    </row>
    <row r="7436" spans="3:12" x14ac:dyDescent="0.45">
      <c r="C7436" s="15"/>
      <c r="L7436" s="9"/>
    </row>
    <row r="7437" spans="3:12" x14ac:dyDescent="0.45">
      <c r="C7437" s="15"/>
      <c r="L7437" s="9"/>
    </row>
    <row r="7438" spans="3:12" x14ac:dyDescent="0.45">
      <c r="C7438" s="15"/>
      <c r="L7438" s="9"/>
    </row>
    <row r="7439" spans="3:12" x14ac:dyDescent="0.45">
      <c r="C7439" s="15"/>
      <c r="L7439" s="9"/>
    </row>
    <row r="7440" spans="3:12" x14ac:dyDescent="0.45">
      <c r="C7440" s="15"/>
      <c r="L7440" s="9"/>
    </row>
    <row r="7441" spans="3:12" x14ac:dyDescent="0.45">
      <c r="C7441" s="15"/>
      <c r="L7441" s="9"/>
    </row>
    <row r="7442" spans="3:12" x14ac:dyDescent="0.45">
      <c r="C7442" s="15"/>
      <c r="L7442" s="9"/>
    </row>
    <row r="7443" spans="3:12" x14ac:dyDescent="0.45">
      <c r="C7443" s="15"/>
      <c r="L7443" s="9"/>
    </row>
    <row r="7444" spans="3:12" x14ac:dyDescent="0.45">
      <c r="C7444" s="15"/>
      <c r="L7444" s="9"/>
    </row>
    <row r="7445" spans="3:12" x14ac:dyDescent="0.45">
      <c r="C7445" s="15"/>
      <c r="L7445" s="9"/>
    </row>
    <row r="7446" spans="3:12" x14ac:dyDescent="0.45">
      <c r="C7446" s="15"/>
      <c r="L7446" s="9"/>
    </row>
    <row r="7447" spans="3:12" x14ac:dyDescent="0.45">
      <c r="C7447" s="15"/>
      <c r="L7447" s="9"/>
    </row>
    <row r="7448" spans="3:12" x14ac:dyDescent="0.45">
      <c r="C7448" s="15"/>
      <c r="L7448" s="9"/>
    </row>
    <row r="7449" spans="3:12" x14ac:dyDescent="0.45">
      <c r="C7449" s="15"/>
      <c r="L7449" s="9"/>
    </row>
    <row r="7450" spans="3:12" x14ac:dyDescent="0.45">
      <c r="C7450" s="15"/>
      <c r="L7450" s="9"/>
    </row>
    <row r="7451" spans="3:12" x14ac:dyDescent="0.45">
      <c r="C7451" s="15"/>
      <c r="L7451" s="9"/>
    </row>
    <row r="7452" spans="3:12" x14ac:dyDescent="0.45">
      <c r="C7452" s="15"/>
      <c r="L7452" s="9"/>
    </row>
    <row r="7453" spans="3:12" x14ac:dyDescent="0.45">
      <c r="C7453" s="15"/>
      <c r="L7453" s="9"/>
    </row>
    <row r="7454" spans="3:12" x14ac:dyDescent="0.45">
      <c r="C7454" s="15"/>
      <c r="L7454" s="9"/>
    </row>
    <row r="7455" spans="3:12" x14ac:dyDescent="0.45">
      <c r="C7455" s="15"/>
      <c r="L7455" s="9"/>
    </row>
    <row r="7456" spans="3:12" x14ac:dyDescent="0.45">
      <c r="C7456" s="15"/>
      <c r="L7456" s="9"/>
    </row>
    <row r="7457" spans="3:12" x14ac:dyDescent="0.45">
      <c r="C7457" s="15"/>
      <c r="L7457" s="9"/>
    </row>
    <row r="7458" spans="3:12" x14ac:dyDescent="0.45">
      <c r="C7458" s="15"/>
      <c r="L7458" s="9"/>
    </row>
    <row r="7459" spans="3:12" x14ac:dyDescent="0.45">
      <c r="C7459" s="15"/>
      <c r="L7459" s="9"/>
    </row>
    <row r="7460" spans="3:12" x14ac:dyDescent="0.45">
      <c r="C7460" s="15"/>
      <c r="L7460" s="9"/>
    </row>
    <row r="7461" spans="3:12" x14ac:dyDescent="0.45">
      <c r="C7461" s="15"/>
      <c r="L7461" s="9"/>
    </row>
    <row r="7462" spans="3:12" x14ac:dyDescent="0.45">
      <c r="C7462" s="15"/>
      <c r="L7462" s="9"/>
    </row>
    <row r="7463" spans="3:12" x14ac:dyDescent="0.45">
      <c r="C7463" s="15"/>
      <c r="L7463" s="9"/>
    </row>
    <row r="7464" spans="3:12" x14ac:dyDescent="0.45">
      <c r="C7464" s="15"/>
      <c r="L7464" s="9"/>
    </row>
    <row r="7465" spans="3:12" x14ac:dyDescent="0.45">
      <c r="C7465" s="15"/>
      <c r="L7465" s="9"/>
    </row>
    <row r="7466" spans="3:12" x14ac:dyDescent="0.45">
      <c r="C7466" s="15"/>
      <c r="L7466" s="9"/>
    </row>
    <row r="7467" spans="3:12" x14ac:dyDescent="0.45">
      <c r="C7467" s="15"/>
      <c r="L7467" s="9"/>
    </row>
    <row r="7468" spans="3:12" x14ac:dyDescent="0.45">
      <c r="C7468" s="15"/>
      <c r="L7468" s="9"/>
    </row>
    <row r="7469" spans="3:12" x14ac:dyDescent="0.45">
      <c r="C7469" s="15"/>
      <c r="L7469" s="9"/>
    </row>
    <row r="7470" spans="3:12" x14ac:dyDescent="0.45">
      <c r="C7470" s="15"/>
      <c r="L7470" s="9"/>
    </row>
    <row r="7471" spans="3:12" x14ac:dyDescent="0.45">
      <c r="C7471" s="15"/>
      <c r="L7471" s="9"/>
    </row>
    <row r="7472" spans="3:12" x14ac:dyDescent="0.45">
      <c r="C7472" s="15"/>
      <c r="L7472" s="9"/>
    </row>
    <row r="7473" spans="3:12" x14ac:dyDescent="0.45">
      <c r="C7473" s="15"/>
      <c r="L7473" s="9"/>
    </row>
    <row r="7474" spans="3:12" x14ac:dyDescent="0.45">
      <c r="C7474" s="15"/>
      <c r="L7474" s="9"/>
    </row>
    <row r="7475" spans="3:12" x14ac:dyDescent="0.45">
      <c r="C7475" s="15"/>
      <c r="L7475" s="9"/>
    </row>
    <row r="7476" spans="3:12" x14ac:dyDescent="0.45">
      <c r="C7476" s="15"/>
      <c r="L7476" s="9"/>
    </row>
    <row r="7477" spans="3:12" x14ac:dyDescent="0.45">
      <c r="C7477" s="15"/>
      <c r="L7477" s="9"/>
    </row>
    <row r="7478" spans="3:12" x14ac:dyDescent="0.45">
      <c r="C7478" s="15"/>
      <c r="L7478" s="9"/>
    </row>
    <row r="7479" spans="3:12" x14ac:dyDescent="0.45">
      <c r="C7479" s="15"/>
      <c r="L7479" s="9"/>
    </row>
    <row r="7480" spans="3:12" x14ac:dyDescent="0.45">
      <c r="C7480" s="15"/>
      <c r="L7480" s="9"/>
    </row>
    <row r="7481" spans="3:12" x14ac:dyDescent="0.45">
      <c r="C7481" s="15"/>
      <c r="L7481" s="9"/>
    </row>
    <row r="7482" spans="3:12" x14ac:dyDescent="0.45">
      <c r="C7482" s="15"/>
      <c r="L7482" s="9"/>
    </row>
    <row r="7483" spans="3:12" x14ac:dyDescent="0.45">
      <c r="C7483" s="15"/>
      <c r="L7483" s="9"/>
    </row>
    <row r="7484" spans="3:12" x14ac:dyDescent="0.45">
      <c r="C7484" s="15"/>
      <c r="L7484" s="9"/>
    </row>
    <row r="7485" spans="3:12" x14ac:dyDescent="0.45">
      <c r="C7485" s="15"/>
      <c r="L7485" s="9"/>
    </row>
    <row r="7486" spans="3:12" x14ac:dyDescent="0.45">
      <c r="C7486" s="15"/>
      <c r="L7486" s="9"/>
    </row>
    <row r="7487" spans="3:12" x14ac:dyDescent="0.45">
      <c r="C7487" s="15"/>
      <c r="L7487" s="9"/>
    </row>
    <row r="7488" spans="3:12" x14ac:dyDescent="0.45">
      <c r="C7488" s="15"/>
      <c r="L7488" s="9"/>
    </row>
    <row r="7489" spans="3:12" x14ac:dyDescent="0.45">
      <c r="C7489" s="15"/>
      <c r="L7489" s="9"/>
    </row>
    <row r="7490" spans="3:12" x14ac:dyDescent="0.45">
      <c r="C7490" s="15"/>
      <c r="L7490" s="9"/>
    </row>
    <row r="7491" spans="3:12" x14ac:dyDescent="0.45">
      <c r="C7491" s="15"/>
      <c r="L7491" s="9"/>
    </row>
    <row r="7492" spans="3:12" x14ac:dyDescent="0.45">
      <c r="C7492" s="15"/>
      <c r="L7492" s="9"/>
    </row>
    <row r="7493" spans="3:12" x14ac:dyDescent="0.45">
      <c r="C7493" s="15"/>
      <c r="L7493" s="9"/>
    </row>
    <row r="7494" spans="3:12" x14ac:dyDescent="0.45">
      <c r="C7494" s="15"/>
      <c r="L7494" s="9"/>
    </row>
    <row r="7495" spans="3:12" x14ac:dyDescent="0.45">
      <c r="C7495" s="15"/>
      <c r="L7495" s="9"/>
    </row>
    <row r="7496" spans="3:12" x14ac:dyDescent="0.45">
      <c r="C7496" s="15"/>
      <c r="L7496" s="9"/>
    </row>
    <row r="7497" spans="3:12" x14ac:dyDescent="0.45">
      <c r="C7497" s="15"/>
      <c r="L7497" s="9"/>
    </row>
    <row r="7498" spans="3:12" x14ac:dyDescent="0.45">
      <c r="C7498" s="15"/>
      <c r="L7498" s="9"/>
    </row>
    <row r="7499" spans="3:12" x14ac:dyDescent="0.45">
      <c r="C7499" s="15"/>
      <c r="L7499" s="9"/>
    </row>
    <row r="7500" spans="3:12" x14ac:dyDescent="0.45">
      <c r="C7500" s="15"/>
      <c r="L7500" s="9"/>
    </row>
    <row r="7501" spans="3:12" x14ac:dyDescent="0.45">
      <c r="C7501" s="15"/>
      <c r="L7501" s="9"/>
    </row>
    <row r="7502" spans="3:12" x14ac:dyDescent="0.45">
      <c r="C7502" s="15"/>
      <c r="L7502" s="9"/>
    </row>
    <row r="7503" spans="3:12" x14ac:dyDescent="0.45">
      <c r="C7503" s="15"/>
      <c r="L7503" s="9"/>
    </row>
    <row r="7504" spans="3:12" x14ac:dyDescent="0.45">
      <c r="C7504" s="15"/>
      <c r="L7504" s="9"/>
    </row>
    <row r="7505" spans="3:12" x14ac:dyDescent="0.45">
      <c r="C7505" s="15"/>
      <c r="L7505" s="9"/>
    </row>
    <row r="7506" spans="3:12" x14ac:dyDescent="0.45">
      <c r="C7506" s="15"/>
      <c r="L7506" s="9"/>
    </row>
    <row r="7507" spans="3:12" x14ac:dyDescent="0.45">
      <c r="C7507" s="15"/>
      <c r="L7507" s="9"/>
    </row>
    <row r="7508" spans="3:12" x14ac:dyDescent="0.45">
      <c r="C7508" s="15"/>
      <c r="L7508" s="9"/>
    </row>
    <row r="7509" spans="3:12" x14ac:dyDescent="0.45">
      <c r="C7509" s="15"/>
      <c r="L7509" s="9"/>
    </row>
    <row r="7510" spans="3:12" x14ac:dyDescent="0.45">
      <c r="C7510" s="15"/>
      <c r="L7510" s="9"/>
    </row>
    <row r="7511" spans="3:12" x14ac:dyDescent="0.45">
      <c r="C7511" s="15"/>
      <c r="L7511" s="9"/>
    </row>
    <row r="7512" spans="3:12" x14ac:dyDescent="0.45">
      <c r="C7512" s="15"/>
      <c r="L7512" s="9"/>
    </row>
    <row r="7513" spans="3:12" x14ac:dyDescent="0.45">
      <c r="C7513" s="15"/>
      <c r="L7513" s="9"/>
    </row>
    <row r="7514" spans="3:12" x14ac:dyDescent="0.45">
      <c r="C7514" s="15"/>
      <c r="L7514" s="9"/>
    </row>
    <row r="7515" spans="3:12" x14ac:dyDescent="0.45">
      <c r="C7515" s="15"/>
      <c r="L7515" s="9"/>
    </row>
    <row r="7516" spans="3:12" x14ac:dyDescent="0.45">
      <c r="C7516" s="15"/>
      <c r="L7516" s="9"/>
    </row>
    <row r="7517" spans="3:12" x14ac:dyDescent="0.45">
      <c r="C7517" s="15"/>
      <c r="L7517" s="9"/>
    </row>
    <row r="7518" spans="3:12" x14ac:dyDescent="0.45">
      <c r="C7518" s="15"/>
      <c r="L7518" s="9"/>
    </row>
    <row r="7519" spans="3:12" x14ac:dyDescent="0.45">
      <c r="C7519" s="15"/>
      <c r="L7519" s="9"/>
    </row>
    <row r="7520" spans="3:12" x14ac:dyDescent="0.45">
      <c r="C7520" s="15"/>
      <c r="L7520" s="9"/>
    </row>
    <row r="7521" spans="3:12" x14ac:dyDescent="0.45">
      <c r="C7521" s="15"/>
      <c r="L7521" s="9"/>
    </row>
    <row r="7522" spans="3:12" x14ac:dyDescent="0.45">
      <c r="C7522" s="15"/>
      <c r="L7522" s="9"/>
    </row>
    <row r="7523" spans="3:12" x14ac:dyDescent="0.45">
      <c r="C7523" s="15"/>
      <c r="L7523" s="9"/>
    </row>
    <row r="7524" spans="3:12" x14ac:dyDescent="0.45">
      <c r="C7524" s="15"/>
      <c r="L7524" s="9"/>
    </row>
    <row r="7525" spans="3:12" x14ac:dyDescent="0.45">
      <c r="C7525" s="15"/>
      <c r="L7525" s="9"/>
    </row>
    <row r="7526" spans="3:12" x14ac:dyDescent="0.45">
      <c r="C7526" s="15"/>
      <c r="L7526" s="9"/>
    </row>
    <row r="7527" spans="3:12" x14ac:dyDescent="0.45">
      <c r="C7527" s="15"/>
      <c r="L7527" s="9"/>
    </row>
    <row r="7528" spans="3:12" x14ac:dyDescent="0.45">
      <c r="C7528" s="15"/>
      <c r="L7528" s="9"/>
    </row>
    <row r="7529" spans="3:12" x14ac:dyDescent="0.45">
      <c r="C7529" s="15"/>
      <c r="L7529" s="9"/>
    </row>
    <row r="7530" spans="3:12" x14ac:dyDescent="0.45">
      <c r="C7530" s="15"/>
      <c r="L7530" s="9"/>
    </row>
    <row r="7531" spans="3:12" x14ac:dyDescent="0.45">
      <c r="C7531" s="15"/>
      <c r="L7531" s="9"/>
    </row>
    <row r="7532" spans="3:12" x14ac:dyDescent="0.45">
      <c r="C7532" s="15"/>
      <c r="L7532" s="9"/>
    </row>
    <row r="7533" spans="3:12" x14ac:dyDescent="0.45">
      <c r="C7533" s="15"/>
      <c r="L7533" s="9"/>
    </row>
    <row r="7534" spans="3:12" x14ac:dyDescent="0.45">
      <c r="C7534" s="15"/>
      <c r="L7534" s="9"/>
    </row>
    <row r="7535" spans="3:12" x14ac:dyDescent="0.45">
      <c r="C7535" s="15"/>
      <c r="L7535" s="9"/>
    </row>
    <row r="7536" spans="3:12" x14ac:dyDescent="0.45">
      <c r="C7536" s="15"/>
      <c r="L7536" s="9"/>
    </row>
    <row r="7537" spans="3:12" x14ac:dyDescent="0.45">
      <c r="C7537" s="15"/>
      <c r="L7537" s="9"/>
    </row>
    <row r="7538" spans="3:12" x14ac:dyDescent="0.45">
      <c r="C7538" s="15"/>
      <c r="L7538" s="9"/>
    </row>
    <row r="7539" spans="3:12" x14ac:dyDescent="0.45">
      <c r="C7539" s="15"/>
      <c r="L7539" s="9"/>
    </row>
    <row r="7540" spans="3:12" x14ac:dyDescent="0.45">
      <c r="C7540" s="15"/>
      <c r="L7540" s="9"/>
    </row>
    <row r="7541" spans="3:12" x14ac:dyDescent="0.45">
      <c r="C7541" s="15"/>
      <c r="L7541" s="9"/>
    </row>
    <row r="7542" spans="3:12" x14ac:dyDescent="0.45">
      <c r="C7542" s="15"/>
      <c r="L7542" s="9"/>
    </row>
    <row r="7543" spans="3:12" x14ac:dyDescent="0.45">
      <c r="C7543" s="15"/>
      <c r="L7543" s="9"/>
    </row>
    <row r="7544" spans="3:12" x14ac:dyDescent="0.45">
      <c r="C7544" s="15"/>
      <c r="L7544" s="9"/>
    </row>
    <row r="7545" spans="3:12" x14ac:dyDescent="0.45">
      <c r="C7545" s="15"/>
      <c r="L7545" s="9"/>
    </row>
    <row r="7546" spans="3:12" x14ac:dyDescent="0.45">
      <c r="C7546" s="15"/>
      <c r="L7546" s="9"/>
    </row>
    <row r="7547" spans="3:12" x14ac:dyDescent="0.45">
      <c r="C7547" s="15"/>
      <c r="L7547" s="9"/>
    </row>
    <row r="7548" spans="3:12" x14ac:dyDescent="0.45">
      <c r="C7548" s="15"/>
      <c r="L7548" s="9"/>
    </row>
    <row r="7549" spans="3:12" x14ac:dyDescent="0.45">
      <c r="C7549" s="15"/>
      <c r="L7549" s="9"/>
    </row>
    <row r="7550" spans="3:12" x14ac:dyDescent="0.45">
      <c r="C7550" s="15"/>
      <c r="L7550" s="9"/>
    </row>
    <row r="7551" spans="3:12" x14ac:dyDescent="0.45">
      <c r="C7551" s="15"/>
      <c r="L7551" s="9"/>
    </row>
    <row r="7552" spans="3:12" x14ac:dyDescent="0.45">
      <c r="C7552" s="15"/>
      <c r="L7552" s="9"/>
    </row>
    <row r="7553" spans="3:12" x14ac:dyDescent="0.45">
      <c r="C7553" s="15"/>
      <c r="L7553" s="9"/>
    </row>
    <row r="7554" spans="3:12" x14ac:dyDescent="0.45">
      <c r="C7554" s="15"/>
      <c r="L7554" s="9"/>
    </row>
    <row r="7555" spans="3:12" x14ac:dyDescent="0.45">
      <c r="C7555" s="15"/>
      <c r="L7555" s="9"/>
    </row>
    <row r="7556" spans="3:12" x14ac:dyDescent="0.45">
      <c r="C7556" s="15"/>
      <c r="L7556" s="9"/>
    </row>
    <row r="7557" spans="3:12" x14ac:dyDescent="0.45">
      <c r="C7557" s="15"/>
      <c r="L7557" s="9"/>
    </row>
    <row r="7558" spans="3:12" x14ac:dyDescent="0.45">
      <c r="C7558" s="15"/>
      <c r="L7558" s="9"/>
    </row>
    <row r="7559" spans="3:12" x14ac:dyDescent="0.45">
      <c r="C7559" s="15"/>
      <c r="L7559" s="9"/>
    </row>
    <row r="7560" spans="3:12" x14ac:dyDescent="0.45">
      <c r="C7560" s="15"/>
      <c r="L7560" s="9"/>
    </row>
    <row r="7561" spans="3:12" x14ac:dyDescent="0.45">
      <c r="C7561" s="15"/>
      <c r="L7561" s="9"/>
    </row>
    <row r="7562" spans="3:12" x14ac:dyDescent="0.45">
      <c r="C7562" s="15"/>
      <c r="L7562" s="9"/>
    </row>
    <row r="7563" spans="3:12" x14ac:dyDescent="0.45">
      <c r="C7563" s="15"/>
      <c r="L7563" s="9"/>
    </row>
    <row r="7564" spans="3:12" x14ac:dyDescent="0.45">
      <c r="C7564" s="15"/>
      <c r="L7564" s="9"/>
    </row>
    <row r="7565" spans="3:12" x14ac:dyDescent="0.45">
      <c r="C7565" s="15"/>
      <c r="L7565" s="9"/>
    </row>
    <row r="7566" spans="3:12" x14ac:dyDescent="0.45">
      <c r="C7566" s="15"/>
      <c r="L7566" s="9"/>
    </row>
    <row r="7567" spans="3:12" x14ac:dyDescent="0.45">
      <c r="C7567" s="15"/>
      <c r="L7567" s="9"/>
    </row>
    <row r="7568" spans="3:12" x14ac:dyDescent="0.45">
      <c r="C7568" s="15"/>
      <c r="L7568" s="9"/>
    </row>
    <row r="7569" spans="3:12" x14ac:dyDescent="0.45">
      <c r="C7569" s="15"/>
      <c r="L7569" s="9"/>
    </row>
    <row r="7570" spans="3:12" x14ac:dyDescent="0.45">
      <c r="C7570" s="15"/>
      <c r="L7570" s="9"/>
    </row>
    <row r="7571" spans="3:12" x14ac:dyDescent="0.45">
      <c r="C7571" s="15"/>
      <c r="L7571" s="9"/>
    </row>
    <row r="7572" spans="3:12" x14ac:dyDescent="0.45">
      <c r="C7572" s="15"/>
      <c r="L7572" s="9"/>
    </row>
    <row r="7573" spans="3:12" x14ac:dyDescent="0.45">
      <c r="C7573" s="15"/>
      <c r="L7573" s="9"/>
    </row>
    <row r="7574" spans="3:12" x14ac:dyDescent="0.45">
      <c r="C7574" s="15"/>
      <c r="L7574" s="9"/>
    </row>
    <row r="7575" spans="3:12" x14ac:dyDescent="0.45">
      <c r="C7575" s="15"/>
      <c r="L7575" s="9"/>
    </row>
    <row r="7576" spans="3:12" x14ac:dyDescent="0.45">
      <c r="C7576" s="15"/>
      <c r="L7576" s="9"/>
    </row>
    <row r="7577" spans="3:12" x14ac:dyDescent="0.45">
      <c r="C7577" s="15"/>
      <c r="L7577" s="9"/>
    </row>
    <row r="7578" spans="3:12" x14ac:dyDescent="0.45">
      <c r="C7578" s="15"/>
      <c r="L7578" s="9"/>
    </row>
    <row r="7579" spans="3:12" x14ac:dyDescent="0.45">
      <c r="C7579" s="15"/>
      <c r="L7579" s="9"/>
    </row>
    <row r="7580" spans="3:12" x14ac:dyDescent="0.45">
      <c r="C7580" s="15"/>
      <c r="L7580" s="9"/>
    </row>
    <row r="7581" spans="3:12" x14ac:dyDescent="0.45">
      <c r="C7581" s="15"/>
      <c r="L7581" s="9"/>
    </row>
    <row r="7582" spans="3:12" x14ac:dyDescent="0.45">
      <c r="C7582" s="15"/>
      <c r="L7582" s="9"/>
    </row>
    <row r="7583" spans="3:12" x14ac:dyDescent="0.45">
      <c r="C7583" s="15"/>
      <c r="L7583" s="9"/>
    </row>
    <row r="7584" spans="3:12" x14ac:dyDescent="0.45">
      <c r="C7584" s="15"/>
      <c r="L7584" s="9"/>
    </row>
    <row r="7585" spans="3:12" x14ac:dyDescent="0.45">
      <c r="C7585" s="15"/>
      <c r="L7585" s="9"/>
    </row>
    <row r="7586" spans="3:12" x14ac:dyDescent="0.45">
      <c r="C7586" s="15"/>
      <c r="L7586" s="9"/>
    </row>
    <row r="7587" spans="3:12" x14ac:dyDescent="0.45">
      <c r="C7587" s="15"/>
      <c r="L7587" s="9"/>
    </row>
    <row r="7588" spans="3:12" x14ac:dyDescent="0.45">
      <c r="C7588" s="15"/>
      <c r="L7588" s="9"/>
    </row>
    <row r="7589" spans="3:12" x14ac:dyDescent="0.45">
      <c r="C7589" s="15"/>
      <c r="L7589" s="9"/>
    </row>
    <row r="7590" spans="3:12" x14ac:dyDescent="0.45">
      <c r="C7590" s="15"/>
      <c r="L7590" s="9"/>
    </row>
    <row r="7591" spans="3:12" x14ac:dyDescent="0.45">
      <c r="C7591" s="15"/>
      <c r="L7591" s="9"/>
    </row>
    <row r="7592" spans="3:12" x14ac:dyDescent="0.45">
      <c r="C7592" s="15"/>
      <c r="L7592" s="9"/>
    </row>
    <row r="7593" spans="3:12" x14ac:dyDescent="0.45">
      <c r="C7593" s="15"/>
      <c r="L7593" s="9"/>
    </row>
    <row r="7594" spans="3:12" x14ac:dyDescent="0.45">
      <c r="C7594" s="15"/>
      <c r="L7594" s="9"/>
    </row>
    <row r="7595" spans="3:12" x14ac:dyDescent="0.45">
      <c r="C7595" s="15"/>
      <c r="L7595" s="9"/>
    </row>
    <row r="7596" spans="3:12" x14ac:dyDescent="0.45">
      <c r="C7596" s="15"/>
      <c r="L7596" s="9"/>
    </row>
    <row r="7597" spans="3:12" x14ac:dyDescent="0.45">
      <c r="C7597" s="15"/>
      <c r="L7597" s="9"/>
    </row>
    <row r="7598" spans="3:12" x14ac:dyDescent="0.45">
      <c r="C7598" s="15"/>
      <c r="L7598" s="9"/>
    </row>
    <row r="7599" spans="3:12" x14ac:dyDescent="0.45">
      <c r="C7599" s="15"/>
      <c r="L7599" s="9"/>
    </row>
    <row r="7600" spans="3:12" x14ac:dyDescent="0.45">
      <c r="C7600" s="15"/>
      <c r="L7600" s="9"/>
    </row>
    <row r="7601" spans="3:12" x14ac:dyDescent="0.45">
      <c r="C7601" s="15"/>
      <c r="L7601" s="9"/>
    </row>
    <row r="7602" spans="3:12" x14ac:dyDescent="0.45">
      <c r="C7602" s="15"/>
      <c r="L7602" s="9"/>
    </row>
    <row r="7603" spans="3:12" x14ac:dyDescent="0.45">
      <c r="C7603" s="15"/>
      <c r="L7603" s="9"/>
    </row>
    <row r="7604" spans="3:12" x14ac:dyDescent="0.45">
      <c r="C7604" s="15"/>
      <c r="L7604" s="9"/>
    </row>
    <row r="7605" spans="3:12" x14ac:dyDescent="0.45">
      <c r="C7605" s="15"/>
      <c r="L7605" s="9"/>
    </row>
    <row r="7606" spans="3:12" x14ac:dyDescent="0.45">
      <c r="C7606" s="15"/>
      <c r="L7606" s="9"/>
    </row>
    <row r="7607" spans="3:12" x14ac:dyDescent="0.45">
      <c r="C7607" s="15"/>
      <c r="L7607" s="9"/>
    </row>
    <row r="7608" spans="3:12" x14ac:dyDescent="0.45">
      <c r="C7608" s="15"/>
      <c r="L7608" s="9"/>
    </row>
    <row r="7609" spans="3:12" x14ac:dyDescent="0.45">
      <c r="C7609" s="15"/>
      <c r="L7609" s="9"/>
    </row>
    <row r="7610" spans="3:12" x14ac:dyDescent="0.45">
      <c r="C7610" s="15"/>
      <c r="L7610" s="9"/>
    </row>
    <row r="7611" spans="3:12" x14ac:dyDescent="0.45">
      <c r="C7611" s="15"/>
      <c r="L7611" s="9"/>
    </row>
    <row r="7612" spans="3:12" x14ac:dyDescent="0.45">
      <c r="C7612" s="15"/>
      <c r="L7612" s="9"/>
    </row>
    <row r="7613" spans="3:12" x14ac:dyDescent="0.45">
      <c r="C7613" s="15"/>
      <c r="L7613" s="9"/>
    </row>
    <row r="7614" spans="3:12" x14ac:dyDescent="0.45">
      <c r="C7614" s="15"/>
      <c r="L7614" s="9"/>
    </row>
    <row r="7615" spans="3:12" x14ac:dyDescent="0.45">
      <c r="C7615" s="15"/>
      <c r="L7615" s="9"/>
    </row>
    <row r="7616" spans="3:12" x14ac:dyDescent="0.45">
      <c r="C7616" s="15"/>
      <c r="L7616" s="9"/>
    </row>
    <row r="7617" spans="3:12" x14ac:dyDescent="0.45">
      <c r="C7617" s="15"/>
      <c r="L7617" s="9"/>
    </row>
    <row r="7618" spans="3:12" x14ac:dyDescent="0.45">
      <c r="C7618" s="15"/>
      <c r="L7618" s="9"/>
    </row>
    <row r="7619" spans="3:12" x14ac:dyDescent="0.45">
      <c r="C7619" s="15"/>
      <c r="L7619" s="9"/>
    </row>
    <row r="7620" spans="3:12" x14ac:dyDescent="0.45">
      <c r="C7620" s="15"/>
      <c r="L7620" s="9"/>
    </row>
    <row r="7621" spans="3:12" x14ac:dyDescent="0.45">
      <c r="C7621" s="15"/>
      <c r="L7621" s="9"/>
    </row>
    <row r="7622" spans="3:12" x14ac:dyDescent="0.45">
      <c r="C7622" s="15"/>
      <c r="L7622" s="9"/>
    </row>
    <row r="7623" spans="3:12" x14ac:dyDescent="0.45">
      <c r="C7623" s="15"/>
      <c r="L7623" s="9"/>
    </row>
    <row r="7624" spans="3:12" x14ac:dyDescent="0.45">
      <c r="C7624" s="15"/>
      <c r="L7624" s="9"/>
    </row>
    <row r="7625" spans="3:12" x14ac:dyDescent="0.45">
      <c r="C7625" s="15"/>
      <c r="L7625" s="9"/>
    </row>
    <row r="7626" spans="3:12" x14ac:dyDescent="0.45">
      <c r="C7626" s="15"/>
      <c r="L7626" s="9"/>
    </row>
    <row r="7627" spans="3:12" x14ac:dyDescent="0.45">
      <c r="C7627" s="15"/>
      <c r="L7627" s="9"/>
    </row>
    <row r="7628" spans="3:12" x14ac:dyDescent="0.45">
      <c r="C7628" s="15"/>
      <c r="L7628" s="9"/>
    </row>
    <row r="7629" spans="3:12" x14ac:dyDescent="0.45">
      <c r="C7629" s="15"/>
      <c r="L7629" s="9"/>
    </row>
    <row r="7630" spans="3:12" x14ac:dyDescent="0.45">
      <c r="C7630" s="15"/>
      <c r="L7630" s="9"/>
    </row>
    <row r="7631" spans="3:12" x14ac:dyDescent="0.45">
      <c r="C7631" s="15"/>
      <c r="L7631" s="9"/>
    </row>
    <row r="7632" spans="3:12" x14ac:dyDescent="0.45">
      <c r="C7632" s="15"/>
      <c r="L7632" s="9"/>
    </row>
    <row r="7633" spans="3:12" x14ac:dyDescent="0.45">
      <c r="C7633" s="15"/>
      <c r="L7633" s="9"/>
    </row>
    <row r="7634" spans="3:12" x14ac:dyDescent="0.45">
      <c r="C7634" s="15"/>
      <c r="L7634" s="9"/>
    </row>
    <row r="7635" spans="3:12" x14ac:dyDescent="0.45">
      <c r="C7635" s="15"/>
      <c r="L7635" s="9"/>
    </row>
    <row r="7636" spans="3:12" x14ac:dyDescent="0.45">
      <c r="C7636" s="15"/>
      <c r="L7636" s="9"/>
    </row>
    <row r="7637" spans="3:12" x14ac:dyDescent="0.45">
      <c r="C7637" s="15"/>
      <c r="L7637" s="9"/>
    </row>
    <row r="7638" spans="3:12" x14ac:dyDescent="0.45">
      <c r="C7638" s="15"/>
      <c r="L7638" s="9"/>
    </row>
    <row r="7639" spans="3:12" x14ac:dyDescent="0.45">
      <c r="C7639" s="15"/>
      <c r="L7639" s="9"/>
    </row>
    <row r="7640" spans="3:12" x14ac:dyDescent="0.45">
      <c r="C7640" s="15"/>
      <c r="L7640" s="9"/>
    </row>
    <row r="7641" spans="3:12" x14ac:dyDescent="0.45">
      <c r="C7641" s="15"/>
      <c r="L7641" s="9"/>
    </row>
    <row r="7642" spans="3:12" x14ac:dyDescent="0.45">
      <c r="C7642" s="15"/>
      <c r="L7642" s="9"/>
    </row>
    <row r="7643" spans="3:12" x14ac:dyDescent="0.45">
      <c r="C7643" s="15"/>
      <c r="L7643" s="9"/>
    </row>
    <row r="7644" spans="3:12" x14ac:dyDescent="0.45">
      <c r="C7644" s="15"/>
      <c r="L7644" s="9"/>
    </row>
    <row r="7645" spans="3:12" x14ac:dyDescent="0.45">
      <c r="C7645" s="15"/>
      <c r="L7645" s="9"/>
    </row>
    <row r="7646" spans="3:12" x14ac:dyDescent="0.45">
      <c r="C7646" s="15"/>
      <c r="L7646" s="9"/>
    </row>
    <row r="7647" spans="3:12" x14ac:dyDescent="0.45">
      <c r="C7647" s="15"/>
      <c r="L7647" s="9"/>
    </row>
    <row r="7648" spans="3:12" x14ac:dyDescent="0.45">
      <c r="C7648" s="15"/>
      <c r="L7648" s="9"/>
    </row>
    <row r="7649" spans="3:12" x14ac:dyDescent="0.45">
      <c r="C7649" s="15"/>
      <c r="L7649" s="9"/>
    </row>
    <row r="7650" spans="3:12" x14ac:dyDescent="0.45">
      <c r="C7650" s="15"/>
      <c r="L7650" s="9"/>
    </row>
    <row r="7651" spans="3:12" x14ac:dyDescent="0.45">
      <c r="C7651" s="15"/>
      <c r="L7651" s="9"/>
    </row>
    <row r="7652" spans="3:12" x14ac:dyDescent="0.45">
      <c r="C7652" s="15"/>
      <c r="L7652" s="9"/>
    </row>
    <row r="7653" spans="3:12" x14ac:dyDescent="0.45">
      <c r="C7653" s="15"/>
      <c r="L7653" s="9"/>
    </row>
    <row r="7654" spans="3:12" x14ac:dyDescent="0.45">
      <c r="C7654" s="15"/>
      <c r="L7654" s="9"/>
    </row>
    <row r="7655" spans="3:12" x14ac:dyDescent="0.45">
      <c r="C7655" s="15"/>
      <c r="L7655" s="9"/>
    </row>
    <row r="7656" spans="3:12" x14ac:dyDescent="0.45">
      <c r="C7656" s="15"/>
      <c r="L7656" s="9"/>
    </row>
    <row r="7657" spans="3:12" x14ac:dyDescent="0.45">
      <c r="C7657" s="15"/>
      <c r="L7657" s="9"/>
    </row>
    <row r="7658" spans="3:12" x14ac:dyDescent="0.45">
      <c r="C7658" s="15"/>
      <c r="L7658" s="9"/>
    </row>
    <row r="7659" spans="3:12" x14ac:dyDescent="0.45">
      <c r="C7659" s="15"/>
      <c r="L7659" s="9"/>
    </row>
    <row r="7660" spans="3:12" x14ac:dyDescent="0.45">
      <c r="C7660" s="15"/>
      <c r="L7660" s="9"/>
    </row>
    <row r="7661" spans="3:12" x14ac:dyDescent="0.45">
      <c r="C7661" s="15"/>
      <c r="L7661" s="9"/>
    </row>
    <row r="7662" spans="3:12" x14ac:dyDescent="0.45">
      <c r="C7662" s="15"/>
      <c r="L7662" s="9"/>
    </row>
    <row r="7663" spans="3:12" x14ac:dyDescent="0.45">
      <c r="C7663" s="15"/>
      <c r="L7663" s="9"/>
    </row>
    <row r="7664" spans="3:12" x14ac:dyDescent="0.45">
      <c r="C7664" s="15"/>
      <c r="L7664" s="9"/>
    </row>
    <row r="7665" spans="3:12" x14ac:dyDescent="0.45">
      <c r="C7665" s="15"/>
      <c r="L7665" s="9"/>
    </row>
  </sheetData>
  <autoFilter ref="A3:K3" xr:uid="{F8041929-2329-4DD1-BD63-92D9580B038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B655B-6EFA-4D26-AF09-3868C243723F}">
  <dimension ref="A1:K1696"/>
  <sheetViews>
    <sheetView tabSelected="1" workbookViewId="0">
      <selection activeCell="I14" sqref="I14"/>
    </sheetView>
  </sheetViews>
  <sheetFormatPr defaultRowHeight="14.25" x14ac:dyDescent="0.45"/>
  <cols>
    <col min="1" max="1" width="12.86328125" bestFit="1" customWidth="1"/>
    <col min="2" max="2" width="16.3984375" bestFit="1" customWidth="1"/>
    <col min="3" max="3" width="16.1328125" style="8" bestFit="1" customWidth="1"/>
    <col min="4" max="4" width="16.1328125" style="8" customWidth="1"/>
    <col min="5" max="5" width="15" bestFit="1" customWidth="1"/>
    <col min="6" max="6" width="17.265625" bestFit="1" customWidth="1"/>
    <col min="7" max="8" width="17.265625" customWidth="1"/>
    <col min="9" max="9" width="16.86328125" bestFit="1" customWidth="1"/>
    <col min="10" max="10" width="11.3984375" bestFit="1" customWidth="1"/>
    <col min="11" max="11" width="8.86328125" bestFit="1" customWidth="1"/>
  </cols>
  <sheetData>
    <row r="1" spans="1:11" x14ac:dyDescent="0.45">
      <c r="A1" t="s">
        <v>6</v>
      </c>
      <c r="B1" t="s">
        <v>18</v>
      </c>
      <c r="C1" s="8" t="s">
        <v>18</v>
      </c>
      <c r="D1" s="8" t="s">
        <v>18</v>
      </c>
      <c r="E1" t="s">
        <v>19</v>
      </c>
      <c r="F1" t="s">
        <v>20</v>
      </c>
      <c r="G1" t="s">
        <v>20</v>
      </c>
      <c r="H1" s="8" t="s">
        <v>20</v>
      </c>
      <c r="I1" t="s">
        <v>25</v>
      </c>
      <c r="J1" t="s">
        <v>86</v>
      </c>
      <c r="K1" t="s">
        <v>87</v>
      </c>
    </row>
    <row r="2" spans="1:11" x14ac:dyDescent="0.45">
      <c r="A2" t="s">
        <v>2</v>
      </c>
      <c r="B2" t="s">
        <v>69</v>
      </c>
      <c r="C2" s="8" t="s">
        <v>5</v>
      </c>
      <c r="D2" s="8" t="s">
        <v>36</v>
      </c>
      <c r="E2" t="s">
        <v>2</v>
      </c>
      <c r="F2" t="s">
        <v>41</v>
      </c>
      <c r="G2" t="s">
        <v>21</v>
      </c>
      <c r="H2" s="8" t="s">
        <v>22</v>
      </c>
      <c r="I2" t="s">
        <v>21</v>
      </c>
      <c r="J2" t="s">
        <v>21</v>
      </c>
      <c r="K2" t="s">
        <v>21</v>
      </c>
    </row>
    <row r="3" spans="1:11" x14ac:dyDescent="0.45">
      <c r="A3" s="1" t="str">
        <f>A1&amp;"_"&amp;A2</f>
        <v>LOCA_ID_x</v>
      </c>
      <c r="B3" s="1" t="str">
        <f t="shared" ref="B3:K3" si="0">B1&amp;"_"&amp;B2</f>
        <v>IVAN_DPTH_in</v>
      </c>
      <c r="C3" s="13" t="str">
        <f t="shared" ref="C3:D3" si="1">C1&amp;"_"&amp;C2</f>
        <v>IVAN_DPTH_ft</v>
      </c>
      <c r="D3" s="13" t="str">
        <f t="shared" si="1"/>
        <v>IVAN_DPTH_m</v>
      </c>
      <c r="E3" s="1" t="str">
        <f t="shared" si="0"/>
        <v>IVAN_TYPE_x</v>
      </c>
      <c r="F3" s="1" t="str">
        <f t="shared" si="0"/>
        <v>IVAN_IVAN_psf</v>
      </c>
      <c r="G3" s="1" t="str">
        <f t="shared" si="0"/>
        <v>IVAN_IVAN_ksf</v>
      </c>
      <c r="H3" s="13" t="str">
        <f t="shared" si="0"/>
        <v>IVAN_IVAN_kPa</v>
      </c>
      <c r="I3" s="1" t="str">
        <f t="shared" si="0"/>
        <v>IVAN_IVAR_ksf</v>
      </c>
      <c r="J3" s="1" t="str">
        <f t="shared" si="0"/>
        <v>IVAN_TV_ksf</v>
      </c>
      <c r="K3" s="1" t="str">
        <f t="shared" si="0"/>
        <v>IVAN_MV_ksf</v>
      </c>
    </row>
    <row r="4" spans="1:11" x14ac:dyDescent="0.45">
      <c r="A4" t="s">
        <v>51</v>
      </c>
      <c r="B4">
        <v>51</v>
      </c>
      <c r="C4" s="9">
        <f>CONVERT(B4,"in","ft")</f>
        <v>4.25</v>
      </c>
      <c r="D4" s="9">
        <f>CONVERT(C4,"ft","m")</f>
        <v>1.2954000000000001</v>
      </c>
      <c r="E4" t="s">
        <v>70</v>
      </c>
      <c r="F4">
        <v>82.07</v>
      </c>
      <c r="G4" s="4">
        <f>F4/1000</f>
        <v>8.206999999999999E-2</v>
      </c>
      <c r="H4" s="15">
        <f>G4*47.88</f>
        <v>3.9295115999999997</v>
      </c>
      <c r="J4" s="11">
        <f>IF($E4="TV",G4,"")</f>
        <v>8.206999999999999E-2</v>
      </c>
      <c r="K4" s="11" t="str">
        <f>IF($E4="MV",H4,"")</f>
        <v/>
      </c>
    </row>
    <row r="5" spans="1:11" x14ac:dyDescent="0.45">
      <c r="A5" t="s">
        <v>51</v>
      </c>
      <c r="B5">
        <v>87</v>
      </c>
      <c r="C5" s="9">
        <f t="shared" ref="C5:C55" si="2">CONVERT(B5,"in","ft")</f>
        <v>7.25</v>
      </c>
      <c r="D5" s="9">
        <f t="shared" ref="D5:D68" si="3">CONVERT(C5,"ft","m")</f>
        <v>2.2098</v>
      </c>
      <c r="E5" t="s">
        <v>70</v>
      </c>
      <c r="F5">
        <v>82.07</v>
      </c>
      <c r="G5" s="4">
        <f t="shared" ref="G5:G68" si="4">F5/1000</f>
        <v>8.206999999999999E-2</v>
      </c>
      <c r="H5" s="15">
        <f t="shared" ref="H5:H68" si="5">G5*47.88</f>
        <v>3.9295115999999997</v>
      </c>
      <c r="J5" s="11">
        <f t="shared" ref="J5:J68" si="6">IF($E5="TV",G5,"")</f>
        <v>8.206999999999999E-2</v>
      </c>
      <c r="K5" s="11" t="str">
        <f t="shared" ref="K5:K68" si="7">IF($E5="MV",H5,"")</f>
        <v/>
      </c>
    </row>
    <row r="6" spans="1:11" x14ac:dyDescent="0.45">
      <c r="A6" t="s">
        <v>51</v>
      </c>
      <c r="B6">
        <v>123</v>
      </c>
      <c r="C6" s="9">
        <f t="shared" si="2"/>
        <v>10.25</v>
      </c>
      <c r="D6" s="9">
        <f t="shared" si="3"/>
        <v>3.1242000000000001</v>
      </c>
      <c r="E6" t="s">
        <v>70</v>
      </c>
      <c r="F6">
        <v>41.03</v>
      </c>
      <c r="G6" s="4">
        <f t="shared" si="4"/>
        <v>4.1030000000000004E-2</v>
      </c>
      <c r="H6" s="15">
        <f t="shared" si="5"/>
        <v>1.9645164000000004</v>
      </c>
      <c r="J6" s="11">
        <f t="shared" si="6"/>
        <v>4.1030000000000004E-2</v>
      </c>
      <c r="K6" s="11" t="str">
        <f t="shared" si="7"/>
        <v/>
      </c>
    </row>
    <row r="7" spans="1:11" x14ac:dyDescent="0.45">
      <c r="A7" t="s">
        <v>51</v>
      </c>
      <c r="B7">
        <v>159</v>
      </c>
      <c r="C7" s="9">
        <f t="shared" si="2"/>
        <v>13.25</v>
      </c>
      <c r="D7" s="9">
        <f t="shared" si="3"/>
        <v>4.0385999999999997</v>
      </c>
      <c r="E7" t="s">
        <v>70</v>
      </c>
      <c r="F7">
        <v>41.03</v>
      </c>
      <c r="G7" s="4">
        <f t="shared" si="4"/>
        <v>4.1030000000000004E-2</v>
      </c>
      <c r="H7" s="15">
        <f t="shared" si="5"/>
        <v>1.9645164000000004</v>
      </c>
      <c r="J7" s="11">
        <f t="shared" si="6"/>
        <v>4.1030000000000004E-2</v>
      </c>
      <c r="K7" s="11" t="str">
        <f t="shared" si="7"/>
        <v/>
      </c>
    </row>
    <row r="8" spans="1:11" x14ac:dyDescent="0.45">
      <c r="A8" t="s">
        <v>51</v>
      </c>
      <c r="B8">
        <v>195</v>
      </c>
      <c r="C8" s="9">
        <f t="shared" si="2"/>
        <v>16.25</v>
      </c>
      <c r="D8" s="9">
        <f t="shared" si="3"/>
        <v>4.9530000000000003</v>
      </c>
      <c r="E8" t="s">
        <v>70</v>
      </c>
      <c r="F8">
        <v>82.07</v>
      </c>
      <c r="G8" s="4">
        <f t="shared" si="4"/>
        <v>8.206999999999999E-2</v>
      </c>
      <c r="H8" s="15">
        <f t="shared" si="5"/>
        <v>3.9295115999999997</v>
      </c>
      <c r="J8" s="11">
        <f t="shared" si="6"/>
        <v>8.206999999999999E-2</v>
      </c>
      <c r="K8" s="11" t="str">
        <f t="shared" si="7"/>
        <v/>
      </c>
    </row>
    <row r="9" spans="1:11" x14ac:dyDescent="0.45">
      <c r="A9" t="s">
        <v>51</v>
      </c>
      <c r="B9">
        <v>231</v>
      </c>
      <c r="C9" s="9">
        <f t="shared" si="2"/>
        <v>19.25</v>
      </c>
      <c r="D9" s="9">
        <f t="shared" si="3"/>
        <v>5.8673999999999999</v>
      </c>
      <c r="E9" t="s">
        <v>70</v>
      </c>
      <c r="F9">
        <v>123.1</v>
      </c>
      <c r="G9" s="4">
        <f t="shared" si="4"/>
        <v>0.1231</v>
      </c>
      <c r="H9" s="15">
        <f t="shared" si="5"/>
        <v>5.8940280000000005</v>
      </c>
      <c r="J9" s="11">
        <f t="shared" si="6"/>
        <v>0.1231</v>
      </c>
      <c r="K9" s="11" t="str">
        <f t="shared" si="7"/>
        <v/>
      </c>
    </row>
    <row r="10" spans="1:11" x14ac:dyDescent="0.45">
      <c r="A10" t="s">
        <v>51</v>
      </c>
      <c r="B10">
        <v>267</v>
      </c>
      <c r="C10" s="9">
        <f t="shared" si="2"/>
        <v>22.25</v>
      </c>
      <c r="D10" s="9">
        <f t="shared" si="3"/>
        <v>6.7817999999999996</v>
      </c>
      <c r="E10" t="s">
        <v>70</v>
      </c>
      <c r="F10">
        <v>143.62</v>
      </c>
      <c r="G10" s="4">
        <f t="shared" si="4"/>
        <v>0.14362</v>
      </c>
      <c r="H10" s="15">
        <f t="shared" si="5"/>
        <v>6.8765255999999999</v>
      </c>
      <c r="J10" s="11">
        <f t="shared" si="6"/>
        <v>0.14362</v>
      </c>
      <c r="K10" s="11" t="str">
        <f t="shared" si="7"/>
        <v/>
      </c>
    </row>
    <row r="11" spans="1:11" x14ac:dyDescent="0.45">
      <c r="A11" t="s">
        <v>51</v>
      </c>
      <c r="B11">
        <v>303</v>
      </c>
      <c r="C11" s="9">
        <f t="shared" si="2"/>
        <v>25.25</v>
      </c>
      <c r="D11" s="9">
        <f t="shared" si="3"/>
        <v>7.6962000000000002</v>
      </c>
      <c r="E11" t="s">
        <v>70</v>
      </c>
      <c r="F11">
        <v>164.13</v>
      </c>
      <c r="G11" s="4">
        <f t="shared" si="4"/>
        <v>0.16413</v>
      </c>
      <c r="H11" s="15">
        <f t="shared" si="5"/>
        <v>7.8585444000000004</v>
      </c>
      <c r="J11" s="11">
        <f t="shared" si="6"/>
        <v>0.16413</v>
      </c>
      <c r="K11" s="11" t="str">
        <f t="shared" si="7"/>
        <v/>
      </c>
    </row>
    <row r="12" spans="1:11" x14ac:dyDescent="0.45">
      <c r="A12" t="s">
        <v>51</v>
      </c>
      <c r="B12">
        <v>339</v>
      </c>
      <c r="C12" s="9">
        <f t="shared" si="2"/>
        <v>28.25</v>
      </c>
      <c r="D12" s="9">
        <f t="shared" si="3"/>
        <v>8.6105999999999998</v>
      </c>
      <c r="E12" t="s">
        <v>70</v>
      </c>
      <c r="F12">
        <v>164.13</v>
      </c>
      <c r="G12" s="4">
        <f t="shared" si="4"/>
        <v>0.16413</v>
      </c>
      <c r="H12" s="15">
        <f t="shared" si="5"/>
        <v>7.8585444000000004</v>
      </c>
      <c r="J12" s="11">
        <f t="shared" si="6"/>
        <v>0.16413</v>
      </c>
      <c r="K12" s="11" t="str">
        <f t="shared" si="7"/>
        <v/>
      </c>
    </row>
    <row r="13" spans="1:11" x14ac:dyDescent="0.45">
      <c r="A13" t="s">
        <v>51</v>
      </c>
      <c r="B13">
        <v>375</v>
      </c>
      <c r="C13" s="9">
        <f t="shared" si="2"/>
        <v>31.25</v>
      </c>
      <c r="D13" s="9">
        <f t="shared" si="3"/>
        <v>9.5250000000000004</v>
      </c>
      <c r="E13" t="s">
        <v>70</v>
      </c>
      <c r="F13">
        <v>205.17</v>
      </c>
      <c r="G13" s="4">
        <f t="shared" si="4"/>
        <v>0.20516999999999999</v>
      </c>
      <c r="H13" s="15">
        <f t="shared" si="5"/>
        <v>9.8235396000000001</v>
      </c>
      <c r="J13" s="11">
        <f t="shared" si="6"/>
        <v>0.20516999999999999</v>
      </c>
      <c r="K13" s="11" t="str">
        <f t="shared" si="7"/>
        <v/>
      </c>
    </row>
    <row r="14" spans="1:11" x14ac:dyDescent="0.45">
      <c r="A14" t="s">
        <v>51</v>
      </c>
      <c r="B14">
        <v>411</v>
      </c>
      <c r="C14" s="9">
        <f t="shared" si="2"/>
        <v>34.25</v>
      </c>
      <c r="D14" s="9">
        <f t="shared" si="3"/>
        <v>10.439399999999999</v>
      </c>
      <c r="E14" t="s">
        <v>70</v>
      </c>
      <c r="F14">
        <v>225.68</v>
      </c>
      <c r="G14" s="4">
        <f t="shared" si="4"/>
        <v>0.22568000000000002</v>
      </c>
      <c r="H14" s="15">
        <f t="shared" si="5"/>
        <v>10.805558400000001</v>
      </c>
      <c r="J14" s="11">
        <f t="shared" si="6"/>
        <v>0.22568000000000002</v>
      </c>
      <c r="K14" s="11" t="str">
        <f t="shared" si="7"/>
        <v/>
      </c>
    </row>
    <row r="15" spans="1:11" x14ac:dyDescent="0.45">
      <c r="A15" t="s">
        <v>51</v>
      </c>
      <c r="B15">
        <v>429</v>
      </c>
      <c r="C15" s="9">
        <f t="shared" si="2"/>
        <v>35.75</v>
      </c>
      <c r="D15" s="9">
        <f t="shared" si="3"/>
        <v>10.896599999999999</v>
      </c>
      <c r="E15" t="s">
        <v>70</v>
      </c>
      <c r="F15">
        <v>246.2</v>
      </c>
      <c r="G15" s="4">
        <f t="shared" si="4"/>
        <v>0.2462</v>
      </c>
      <c r="H15" s="15">
        <f t="shared" si="5"/>
        <v>11.788056000000001</v>
      </c>
      <c r="J15" s="11">
        <f t="shared" si="6"/>
        <v>0.2462</v>
      </c>
      <c r="K15" s="11" t="str">
        <f t="shared" si="7"/>
        <v/>
      </c>
    </row>
    <row r="16" spans="1:11" x14ac:dyDescent="0.45">
      <c r="A16" t="s">
        <v>52</v>
      </c>
      <c r="B16">
        <v>55</v>
      </c>
      <c r="C16" s="9">
        <f t="shared" si="2"/>
        <v>4.583333333333333</v>
      </c>
      <c r="D16" s="9">
        <f t="shared" si="3"/>
        <v>1.397</v>
      </c>
      <c r="E16" t="s">
        <v>70</v>
      </c>
      <c r="F16">
        <v>102.58</v>
      </c>
      <c r="G16" s="4">
        <f t="shared" si="4"/>
        <v>0.10258</v>
      </c>
      <c r="H16" s="15">
        <f t="shared" si="5"/>
        <v>4.9115304000000002</v>
      </c>
      <c r="J16" s="11">
        <f t="shared" si="6"/>
        <v>0.10258</v>
      </c>
      <c r="K16" s="11" t="str">
        <f t="shared" si="7"/>
        <v/>
      </c>
    </row>
    <row r="17" spans="1:11" x14ac:dyDescent="0.45">
      <c r="A17" t="s">
        <v>52</v>
      </c>
      <c r="B17">
        <v>90</v>
      </c>
      <c r="C17" s="9">
        <f t="shared" si="2"/>
        <v>7.5</v>
      </c>
      <c r="D17" s="9">
        <f t="shared" si="3"/>
        <v>2.286</v>
      </c>
      <c r="E17" t="s">
        <v>70</v>
      </c>
      <c r="F17">
        <v>82.07</v>
      </c>
      <c r="G17" s="4">
        <f t="shared" si="4"/>
        <v>8.206999999999999E-2</v>
      </c>
      <c r="H17" s="15">
        <f t="shared" si="5"/>
        <v>3.9295115999999997</v>
      </c>
      <c r="J17" s="11">
        <f t="shared" si="6"/>
        <v>8.206999999999999E-2</v>
      </c>
      <c r="K17" s="11" t="str">
        <f t="shared" si="7"/>
        <v/>
      </c>
    </row>
    <row r="18" spans="1:11" x14ac:dyDescent="0.45">
      <c r="A18" t="s">
        <v>52</v>
      </c>
      <c r="B18">
        <v>125</v>
      </c>
      <c r="C18" s="9">
        <f t="shared" si="2"/>
        <v>10.416666666666666</v>
      </c>
      <c r="D18" s="9">
        <f t="shared" si="3"/>
        <v>3.1749999999999998</v>
      </c>
      <c r="E18" t="s">
        <v>70</v>
      </c>
      <c r="F18">
        <v>82.07</v>
      </c>
      <c r="G18" s="4">
        <f t="shared" si="4"/>
        <v>8.206999999999999E-2</v>
      </c>
      <c r="H18" s="15">
        <f t="shared" si="5"/>
        <v>3.9295115999999997</v>
      </c>
      <c r="J18" s="11">
        <f t="shared" si="6"/>
        <v>8.206999999999999E-2</v>
      </c>
      <c r="K18" s="11" t="str">
        <f t="shared" si="7"/>
        <v/>
      </c>
    </row>
    <row r="19" spans="1:11" x14ac:dyDescent="0.45">
      <c r="A19" t="s">
        <v>52</v>
      </c>
      <c r="B19">
        <v>161</v>
      </c>
      <c r="C19" s="9">
        <f t="shared" si="2"/>
        <v>13.416666666666666</v>
      </c>
      <c r="D19" s="9">
        <f t="shared" si="3"/>
        <v>4.0894000000000004</v>
      </c>
      <c r="E19" t="s">
        <v>70</v>
      </c>
      <c r="F19">
        <v>82.07</v>
      </c>
      <c r="G19" s="4">
        <f t="shared" si="4"/>
        <v>8.206999999999999E-2</v>
      </c>
      <c r="H19" s="15">
        <f t="shared" si="5"/>
        <v>3.9295115999999997</v>
      </c>
      <c r="J19" s="11">
        <f t="shared" si="6"/>
        <v>8.206999999999999E-2</v>
      </c>
      <c r="K19" s="11" t="str">
        <f t="shared" si="7"/>
        <v/>
      </c>
    </row>
    <row r="20" spans="1:11" x14ac:dyDescent="0.45">
      <c r="A20" t="s">
        <v>52</v>
      </c>
      <c r="B20">
        <v>196</v>
      </c>
      <c r="C20" s="9">
        <f t="shared" si="2"/>
        <v>16.333333333333332</v>
      </c>
      <c r="D20" s="9">
        <f t="shared" si="3"/>
        <v>4.9783999999999997</v>
      </c>
      <c r="E20" t="s">
        <v>70</v>
      </c>
      <c r="F20">
        <v>102.58</v>
      </c>
      <c r="G20" s="4">
        <f t="shared" si="4"/>
        <v>0.10258</v>
      </c>
      <c r="H20" s="15">
        <f t="shared" si="5"/>
        <v>4.9115304000000002</v>
      </c>
      <c r="J20" s="11">
        <f t="shared" si="6"/>
        <v>0.10258</v>
      </c>
      <c r="K20" s="11" t="str">
        <f t="shared" si="7"/>
        <v/>
      </c>
    </row>
    <row r="21" spans="1:11" x14ac:dyDescent="0.45">
      <c r="A21" t="s">
        <v>52</v>
      </c>
      <c r="B21">
        <v>231</v>
      </c>
      <c r="C21" s="9">
        <f t="shared" si="2"/>
        <v>19.25</v>
      </c>
      <c r="D21" s="9">
        <f t="shared" si="3"/>
        <v>5.8673999999999999</v>
      </c>
      <c r="E21" t="s">
        <v>70</v>
      </c>
      <c r="F21">
        <v>102.58</v>
      </c>
      <c r="G21" s="4">
        <f t="shared" si="4"/>
        <v>0.10258</v>
      </c>
      <c r="H21" s="15">
        <f t="shared" si="5"/>
        <v>4.9115304000000002</v>
      </c>
      <c r="J21" s="11">
        <f t="shared" si="6"/>
        <v>0.10258</v>
      </c>
      <c r="K21" s="11" t="str">
        <f t="shared" si="7"/>
        <v/>
      </c>
    </row>
    <row r="22" spans="1:11" x14ac:dyDescent="0.45">
      <c r="A22" t="s">
        <v>52</v>
      </c>
      <c r="B22">
        <v>267</v>
      </c>
      <c r="C22" s="9">
        <f t="shared" si="2"/>
        <v>22.25</v>
      </c>
      <c r="D22" s="9">
        <f t="shared" si="3"/>
        <v>6.7817999999999996</v>
      </c>
      <c r="E22" t="s">
        <v>70</v>
      </c>
      <c r="F22">
        <v>143.62</v>
      </c>
      <c r="G22" s="4">
        <f t="shared" si="4"/>
        <v>0.14362</v>
      </c>
      <c r="H22" s="15">
        <f t="shared" si="5"/>
        <v>6.8765255999999999</v>
      </c>
      <c r="J22" s="11">
        <f t="shared" si="6"/>
        <v>0.14362</v>
      </c>
      <c r="K22" s="11" t="str">
        <f t="shared" si="7"/>
        <v/>
      </c>
    </row>
    <row r="23" spans="1:11" x14ac:dyDescent="0.45">
      <c r="A23" t="s">
        <v>52</v>
      </c>
      <c r="B23">
        <v>303</v>
      </c>
      <c r="C23" s="9">
        <f t="shared" si="2"/>
        <v>25.25</v>
      </c>
      <c r="D23" s="9">
        <f t="shared" si="3"/>
        <v>7.6962000000000002</v>
      </c>
      <c r="E23" t="s">
        <v>70</v>
      </c>
      <c r="F23">
        <v>164.13</v>
      </c>
      <c r="G23" s="4">
        <f t="shared" si="4"/>
        <v>0.16413</v>
      </c>
      <c r="H23" s="15">
        <f t="shared" si="5"/>
        <v>7.8585444000000004</v>
      </c>
      <c r="J23" s="11">
        <f t="shared" si="6"/>
        <v>0.16413</v>
      </c>
      <c r="K23" s="11" t="str">
        <f t="shared" si="7"/>
        <v/>
      </c>
    </row>
    <row r="24" spans="1:11" x14ac:dyDescent="0.45">
      <c r="A24" t="s">
        <v>52</v>
      </c>
      <c r="B24">
        <v>339</v>
      </c>
      <c r="C24" s="9">
        <f t="shared" si="2"/>
        <v>28.25</v>
      </c>
      <c r="D24" s="9">
        <f t="shared" si="3"/>
        <v>8.6105999999999998</v>
      </c>
      <c r="E24" t="s">
        <v>70</v>
      </c>
      <c r="F24">
        <v>184.65</v>
      </c>
      <c r="G24" s="4">
        <f t="shared" si="4"/>
        <v>0.18465000000000001</v>
      </c>
      <c r="H24" s="15">
        <f t="shared" si="5"/>
        <v>8.8410420000000016</v>
      </c>
      <c r="J24" s="11">
        <f t="shared" si="6"/>
        <v>0.18465000000000001</v>
      </c>
      <c r="K24" s="11" t="str">
        <f t="shared" si="7"/>
        <v/>
      </c>
    </row>
    <row r="25" spans="1:11" x14ac:dyDescent="0.45">
      <c r="A25" t="s">
        <v>52</v>
      </c>
      <c r="B25">
        <v>375</v>
      </c>
      <c r="C25" s="9">
        <f t="shared" si="2"/>
        <v>31.25</v>
      </c>
      <c r="D25" s="9">
        <f t="shared" si="3"/>
        <v>9.5250000000000004</v>
      </c>
      <c r="E25" t="s">
        <v>70</v>
      </c>
      <c r="F25">
        <v>225.68</v>
      </c>
      <c r="G25" s="4">
        <f t="shared" si="4"/>
        <v>0.22568000000000002</v>
      </c>
      <c r="H25" s="15">
        <f t="shared" si="5"/>
        <v>10.805558400000001</v>
      </c>
      <c r="J25" s="11">
        <f t="shared" si="6"/>
        <v>0.22568000000000002</v>
      </c>
      <c r="K25" s="11" t="str">
        <f t="shared" si="7"/>
        <v/>
      </c>
    </row>
    <row r="26" spans="1:11" x14ac:dyDescent="0.45">
      <c r="A26" t="s">
        <v>52</v>
      </c>
      <c r="B26">
        <v>410.5</v>
      </c>
      <c r="C26" s="9">
        <f t="shared" si="2"/>
        <v>34.208333333333336</v>
      </c>
      <c r="D26" s="9">
        <f t="shared" si="3"/>
        <v>10.4267</v>
      </c>
      <c r="E26" t="s">
        <v>70</v>
      </c>
      <c r="F26">
        <v>205.17</v>
      </c>
      <c r="G26" s="4">
        <f t="shared" si="4"/>
        <v>0.20516999999999999</v>
      </c>
      <c r="H26" s="15">
        <f t="shared" si="5"/>
        <v>9.8235396000000001</v>
      </c>
      <c r="J26" s="11">
        <f t="shared" si="6"/>
        <v>0.20516999999999999</v>
      </c>
      <c r="K26" s="11" t="str">
        <f t="shared" si="7"/>
        <v/>
      </c>
    </row>
    <row r="27" spans="1:11" x14ac:dyDescent="0.45">
      <c r="A27" t="s">
        <v>52</v>
      </c>
      <c r="B27">
        <v>428</v>
      </c>
      <c r="C27" s="9">
        <f t="shared" si="2"/>
        <v>35.666666666666664</v>
      </c>
      <c r="D27" s="9">
        <f t="shared" si="3"/>
        <v>10.8712</v>
      </c>
      <c r="E27" t="s">
        <v>70</v>
      </c>
      <c r="F27">
        <v>205.17</v>
      </c>
      <c r="G27" s="4">
        <f t="shared" si="4"/>
        <v>0.20516999999999999</v>
      </c>
      <c r="H27" s="15">
        <f t="shared" si="5"/>
        <v>9.8235396000000001</v>
      </c>
      <c r="J27" s="11">
        <f t="shared" si="6"/>
        <v>0.20516999999999999</v>
      </c>
      <c r="K27" s="11" t="str">
        <f t="shared" si="7"/>
        <v/>
      </c>
    </row>
    <row r="28" spans="1:11" x14ac:dyDescent="0.45">
      <c r="A28" t="s">
        <v>57</v>
      </c>
      <c r="B28">
        <v>56</v>
      </c>
      <c r="C28" s="9">
        <f t="shared" si="2"/>
        <v>4.666666666666667</v>
      </c>
      <c r="D28" s="9">
        <f t="shared" si="3"/>
        <v>1.4224000000000001</v>
      </c>
      <c r="E28" t="s">
        <v>70</v>
      </c>
      <c r="F28">
        <v>61.55</v>
      </c>
      <c r="G28" s="4">
        <f t="shared" si="4"/>
        <v>6.1550000000000001E-2</v>
      </c>
      <c r="H28" s="15">
        <f t="shared" si="5"/>
        <v>2.9470140000000002</v>
      </c>
      <c r="J28" s="11">
        <f t="shared" si="6"/>
        <v>6.1550000000000001E-2</v>
      </c>
      <c r="K28" s="11" t="str">
        <f t="shared" si="7"/>
        <v/>
      </c>
    </row>
    <row r="29" spans="1:11" x14ac:dyDescent="0.45">
      <c r="A29" t="s">
        <v>57</v>
      </c>
      <c r="B29">
        <v>92</v>
      </c>
      <c r="C29" s="9">
        <f t="shared" si="2"/>
        <v>7.666666666666667</v>
      </c>
      <c r="D29" s="9">
        <f t="shared" si="3"/>
        <v>2.3368000000000002</v>
      </c>
      <c r="E29" t="s">
        <v>70</v>
      </c>
      <c r="F29">
        <v>41.03</v>
      </c>
      <c r="G29" s="4">
        <f t="shared" si="4"/>
        <v>4.1030000000000004E-2</v>
      </c>
      <c r="H29" s="15">
        <f t="shared" si="5"/>
        <v>1.9645164000000004</v>
      </c>
      <c r="J29" s="11">
        <f t="shared" si="6"/>
        <v>4.1030000000000004E-2</v>
      </c>
      <c r="K29" s="11" t="str">
        <f t="shared" si="7"/>
        <v/>
      </c>
    </row>
    <row r="30" spans="1:11" x14ac:dyDescent="0.45">
      <c r="A30" t="s">
        <v>51</v>
      </c>
      <c r="B30">
        <v>16.5</v>
      </c>
      <c r="C30" s="9">
        <f t="shared" si="2"/>
        <v>1.375</v>
      </c>
      <c r="D30" s="9">
        <f t="shared" si="3"/>
        <v>0.41909999999999997</v>
      </c>
      <c r="E30" t="s">
        <v>71</v>
      </c>
      <c r="F30">
        <v>15.866</v>
      </c>
      <c r="G30" s="4">
        <f t="shared" si="4"/>
        <v>1.5865999999999998E-2</v>
      </c>
      <c r="H30" s="15">
        <f t="shared" si="5"/>
        <v>0.75966407999999996</v>
      </c>
      <c r="J30" s="11" t="str">
        <f t="shared" si="6"/>
        <v/>
      </c>
      <c r="K30" s="11">
        <f t="shared" si="7"/>
        <v>0.75966407999999996</v>
      </c>
    </row>
    <row r="31" spans="1:11" x14ac:dyDescent="0.45">
      <c r="A31" t="s">
        <v>51</v>
      </c>
      <c r="B31">
        <v>51</v>
      </c>
      <c r="C31" s="9">
        <f t="shared" si="2"/>
        <v>4.25</v>
      </c>
      <c r="D31" s="9">
        <f t="shared" si="3"/>
        <v>1.2954000000000001</v>
      </c>
      <c r="E31" t="s">
        <v>71</v>
      </c>
      <c r="F31">
        <v>96.031999999999996</v>
      </c>
      <c r="G31" s="4">
        <f t="shared" si="4"/>
        <v>9.6031999999999992E-2</v>
      </c>
      <c r="H31" s="15">
        <f t="shared" si="5"/>
        <v>4.5980121599999997</v>
      </c>
      <c r="J31" s="11" t="str">
        <f t="shared" si="6"/>
        <v/>
      </c>
      <c r="K31" s="11">
        <f t="shared" si="7"/>
        <v>4.5980121599999997</v>
      </c>
    </row>
    <row r="32" spans="1:11" x14ac:dyDescent="0.45">
      <c r="A32" t="s">
        <v>51</v>
      </c>
      <c r="B32">
        <v>87</v>
      </c>
      <c r="C32" s="9">
        <f t="shared" si="2"/>
        <v>7.25</v>
      </c>
      <c r="D32" s="9">
        <f t="shared" si="3"/>
        <v>2.2098</v>
      </c>
      <c r="E32" t="s">
        <v>71</v>
      </c>
      <c r="F32">
        <v>74.319999999999993</v>
      </c>
      <c r="G32" s="4">
        <f t="shared" si="4"/>
        <v>7.4319999999999997E-2</v>
      </c>
      <c r="H32" s="15">
        <f t="shared" si="5"/>
        <v>3.5584416000000001</v>
      </c>
      <c r="J32" s="11" t="str">
        <f t="shared" si="6"/>
        <v/>
      </c>
      <c r="K32" s="11">
        <f t="shared" si="7"/>
        <v>3.5584416000000001</v>
      </c>
    </row>
    <row r="33" spans="1:11" x14ac:dyDescent="0.45">
      <c r="A33" t="s">
        <v>51</v>
      </c>
      <c r="B33">
        <v>123</v>
      </c>
      <c r="C33" s="9">
        <f t="shared" si="2"/>
        <v>10.25</v>
      </c>
      <c r="D33" s="9">
        <f t="shared" si="3"/>
        <v>3.1242000000000001</v>
      </c>
      <c r="E33" t="s">
        <v>71</v>
      </c>
      <c r="F33">
        <v>46.762999999999998</v>
      </c>
      <c r="G33" s="4">
        <f t="shared" si="4"/>
        <v>4.6762999999999999E-2</v>
      </c>
      <c r="H33" s="15">
        <f t="shared" si="5"/>
        <v>2.2390124400000002</v>
      </c>
      <c r="J33" s="11" t="str">
        <f t="shared" si="6"/>
        <v/>
      </c>
      <c r="K33" s="11">
        <f t="shared" si="7"/>
        <v>2.2390124400000002</v>
      </c>
    </row>
    <row r="34" spans="1:11" x14ac:dyDescent="0.45">
      <c r="A34" t="s">
        <v>51</v>
      </c>
      <c r="B34">
        <v>159</v>
      </c>
      <c r="C34" s="9">
        <f t="shared" si="2"/>
        <v>13.25</v>
      </c>
      <c r="D34" s="9">
        <f t="shared" si="3"/>
        <v>4.0385999999999997</v>
      </c>
      <c r="E34" t="s">
        <v>71</v>
      </c>
      <c r="F34">
        <v>63.463999999999999</v>
      </c>
      <c r="G34" s="4">
        <f t="shared" si="4"/>
        <v>6.3463999999999993E-2</v>
      </c>
      <c r="H34" s="15">
        <f t="shared" si="5"/>
        <v>3.0386563199999999</v>
      </c>
      <c r="J34" s="11" t="str">
        <f t="shared" si="6"/>
        <v/>
      </c>
      <c r="K34" s="11">
        <f t="shared" si="7"/>
        <v>3.0386563199999999</v>
      </c>
    </row>
    <row r="35" spans="1:11" x14ac:dyDescent="0.45">
      <c r="A35" t="s">
        <v>51</v>
      </c>
      <c r="B35">
        <v>195</v>
      </c>
      <c r="C35" s="9">
        <f t="shared" si="2"/>
        <v>16.25</v>
      </c>
      <c r="D35" s="9">
        <f t="shared" si="3"/>
        <v>4.9530000000000003</v>
      </c>
      <c r="E35" t="s">
        <v>71</v>
      </c>
      <c r="F35">
        <v>83.506</v>
      </c>
      <c r="G35" s="4">
        <f t="shared" si="4"/>
        <v>8.3505999999999997E-2</v>
      </c>
      <c r="H35" s="15">
        <f t="shared" si="5"/>
        <v>3.9982672799999999</v>
      </c>
      <c r="J35" s="11" t="str">
        <f t="shared" si="6"/>
        <v/>
      </c>
      <c r="K35" s="11">
        <f t="shared" si="7"/>
        <v>3.9982672799999999</v>
      </c>
    </row>
    <row r="36" spans="1:11" x14ac:dyDescent="0.45">
      <c r="A36" t="s">
        <v>51</v>
      </c>
      <c r="B36">
        <v>231</v>
      </c>
      <c r="C36" s="9">
        <f t="shared" si="2"/>
        <v>19.25</v>
      </c>
      <c r="D36" s="9">
        <f t="shared" si="3"/>
        <v>5.8673999999999999</v>
      </c>
      <c r="E36" t="s">
        <v>71</v>
      </c>
      <c r="F36">
        <v>111.898</v>
      </c>
      <c r="G36" s="4">
        <f t="shared" si="4"/>
        <v>0.111898</v>
      </c>
      <c r="H36" s="15">
        <f t="shared" si="5"/>
        <v>5.35767624</v>
      </c>
      <c r="J36" s="11" t="str">
        <f t="shared" si="6"/>
        <v/>
      </c>
      <c r="K36" s="11">
        <f t="shared" si="7"/>
        <v>5.35767624</v>
      </c>
    </row>
    <row r="37" spans="1:11" x14ac:dyDescent="0.45">
      <c r="A37" t="s">
        <v>51</v>
      </c>
      <c r="B37">
        <v>267</v>
      </c>
      <c r="C37" s="9">
        <f t="shared" si="2"/>
        <v>22.25</v>
      </c>
      <c r="D37" s="9">
        <f t="shared" si="3"/>
        <v>6.7817999999999996</v>
      </c>
      <c r="E37" t="s">
        <v>71</v>
      </c>
      <c r="F37">
        <v>129.66999999999999</v>
      </c>
      <c r="G37" s="4">
        <f t="shared" si="4"/>
        <v>0.12966999999999998</v>
      </c>
      <c r="H37" s="15">
        <f t="shared" si="5"/>
        <v>6.2085995999999994</v>
      </c>
      <c r="J37" s="11" t="str">
        <f t="shared" si="6"/>
        <v/>
      </c>
      <c r="K37" s="11">
        <f t="shared" si="7"/>
        <v>6.2085995999999994</v>
      </c>
    </row>
    <row r="38" spans="1:11" x14ac:dyDescent="0.45">
      <c r="A38" t="s">
        <v>51</v>
      </c>
      <c r="B38">
        <v>303</v>
      </c>
      <c r="C38" s="9">
        <f t="shared" si="2"/>
        <v>25.25</v>
      </c>
      <c r="D38" s="9">
        <f t="shared" si="3"/>
        <v>7.6962000000000002</v>
      </c>
      <c r="E38" t="s">
        <v>71</v>
      </c>
      <c r="F38">
        <v>149.93100000000001</v>
      </c>
      <c r="G38" s="4">
        <f t="shared" si="4"/>
        <v>0.14993100000000001</v>
      </c>
      <c r="H38" s="15">
        <f t="shared" si="5"/>
        <v>7.1786962800000005</v>
      </c>
      <c r="J38" s="11" t="str">
        <f t="shared" si="6"/>
        <v/>
      </c>
      <c r="K38" s="11">
        <f t="shared" si="7"/>
        <v>7.1786962800000005</v>
      </c>
    </row>
    <row r="39" spans="1:11" x14ac:dyDescent="0.45">
      <c r="A39" t="s">
        <v>51</v>
      </c>
      <c r="B39">
        <v>339</v>
      </c>
      <c r="C39" s="9">
        <f t="shared" si="2"/>
        <v>28.25</v>
      </c>
      <c r="D39" s="9">
        <f t="shared" si="3"/>
        <v>8.6105999999999998</v>
      </c>
      <c r="E39" t="s">
        <v>71</v>
      </c>
      <c r="F39">
        <v>156.684</v>
      </c>
      <c r="G39" s="4">
        <f t="shared" si="4"/>
        <v>0.15668399999999999</v>
      </c>
      <c r="H39" s="15">
        <f t="shared" si="5"/>
        <v>7.50202992</v>
      </c>
      <c r="J39" s="11" t="str">
        <f t="shared" si="6"/>
        <v/>
      </c>
      <c r="K39" s="11">
        <f t="shared" si="7"/>
        <v>7.50202992</v>
      </c>
    </row>
    <row r="40" spans="1:11" x14ac:dyDescent="0.45">
      <c r="A40" t="s">
        <v>51</v>
      </c>
      <c r="B40">
        <v>375</v>
      </c>
      <c r="C40" s="9">
        <f t="shared" si="2"/>
        <v>31.25</v>
      </c>
      <c r="D40" s="9">
        <f t="shared" si="3"/>
        <v>9.5250000000000004</v>
      </c>
      <c r="E40" t="s">
        <v>71</v>
      </c>
      <c r="F40">
        <v>185.05</v>
      </c>
      <c r="G40" s="4">
        <f t="shared" si="4"/>
        <v>0.18505000000000002</v>
      </c>
      <c r="H40" s="15">
        <f t="shared" si="5"/>
        <v>8.8601940000000017</v>
      </c>
      <c r="J40" s="11" t="str">
        <f t="shared" si="6"/>
        <v/>
      </c>
      <c r="K40" s="11">
        <f t="shared" si="7"/>
        <v>8.8601940000000017</v>
      </c>
    </row>
    <row r="41" spans="1:11" x14ac:dyDescent="0.45">
      <c r="A41" t="s">
        <v>51</v>
      </c>
      <c r="B41">
        <v>411</v>
      </c>
      <c r="C41" s="9">
        <f t="shared" si="2"/>
        <v>34.25</v>
      </c>
      <c r="D41" s="9">
        <f t="shared" si="3"/>
        <v>10.439399999999999</v>
      </c>
      <c r="E41" t="s">
        <v>71</v>
      </c>
      <c r="F41">
        <v>203.43100000000001</v>
      </c>
      <c r="G41" s="4">
        <f t="shared" si="4"/>
        <v>0.203431</v>
      </c>
      <c r="H41" s="15">
        <f t="shared" si="5"/>
        <v>9.7402762799999998</v>
      </c>
      <c r="J41" s="11" t="str">
        <f t="shared" si="6"/>
        <v/>
      </c>
      <c r="K41" s="11">
        <f t="shared" si="7"/>
        <v>9.7402762799999998</v>
      </c>
    </row>
    <row r="42" spans="1:11" x14ac:dyDescent="0.45">
      <c r="A42" t="s">
        <v>51</v>
      </c>
      <c r="B42">
        <v>429</v>
      </c>
      <c r="C42" s="9">
        <f t="shared" si="2"/>
        <v>35.75</v>
      </c>
      <c r="D42" s="9">
        <f t="shared" si="3"/>
        <v>10.896599999999999</v>
      </c>
      <c r="E42" t="s">
        <v>71</v>
      </c>
      <c r="F42">
        <v>215.70699999999999</v>
      </c>
      <c r="G42" s="4">
        <f t="shared" si="4"/>
        <v>0.21570699999999998</v>
      </c>
      <c r="H42" s="15">
        <f t="shared" si="5"/>
        <v>10.328051159999999</v>
      </c>
      <c r="J42" s="11" t="str">
        <f t="shared" si="6"/>
        <v/>
      </c>
      <c r="K42" s="11">
        <f t="shared" si="7"/>
        <v>10.328051159999999</v>
      </c>
    </row>
    <row r="43" spans="1:11" x14ac:dyDescent="0.45">
      <c r="A43" t="s">
        <v>52</v>
      </c>
      <c r="B43">
        <v>18.5</v>
      </c>
      <c r="C43" s="9">
        <f t="shared" si="2"/>
        <v>1.5416666666666667</v>
      </c>
      <c r="D43" s="9">
        <f t="shared" si="3"/>
        <v>0.46989999999999998</v>
      </c>
      <c r="E43" t="s">
        <v>71</v>
      </c>
      <c r="F43">
        <v>13.361000000000001</v>
      </c>
      <c r="G43" s="4">
        <f t="shared" si="4"/>
        <v>1.3361000000000001E-2</v>
      </c>
      <c r="H43" s="15">
        <f t="shared" si="5"/>
        <v>0.63972468000000005</v>
      </c>
      <c r="J43" s="11" t="str">
        <f t="shared" si="6"/>
        <v/>
      </c>
      <c r="K43" s="11">
        <f t="shared" si="7"/>
        <v>0.63972468000000005</v>
      </c>
    </row>
    <row r="44" spans="1:11" x14ac:dyDescent="0.45">
      <c r="A44" t="s">
        <v>52</v>
      </c>
      <c r="B44">
        <v>55</v>
      </c>
      <c r="C44" s="9">
        <f t="shared" si="2"/>
        <v>4.583333333333333</v>
      </c>
      <c r="D44" s="9">
        <f t="shared" si="3"/>
        <v>1.397</v>
      </c>
      <c r="E44" t="s">
        <v>71</v>
      </c>
      <c r="F44">
        <v>64.3</v>
      </c>
      <c r="G44" s="4">
        <f t="shared" si="4"/>
        <v>6.4299999999999996E-2</v>
      </c>
      <c r="H44" s="15">
        <f t="shared" si="5"/>
        <v>3.078684</v>
      </c>
      <c r="J44" s="11" t="str">
        <f t="shared" si="6"/>
        <v/>
      </c>
      <c r="K44" s="11">
        <f t="shared" si="7"/>
        <v>3.078684</v>
      </c>
    </row>
    <row r="45" spans="1:11" x14ac:dyDescent="0.45">
      <c r="A45" t="s">
        <v>52</v>
      </c>
      <c r="B45">
        <v>90</v>
      </c>
      <c r="C45" s="9">
        <f t="shared" si="2"/>
        <v>7.5</v>
      </c>
      <c r="D45" s="9">
        <f t="shared" si="3"/>
        <v>2.286</v>
      </c>
      <c r="E45" t="s">
        <v>71</v>
      </c>
      <c r="F45">
        <v>48.433</v>
      </c>
      <c r="G45" s="4">
        <f t="shared" si="4"/>
        <v>4.8432999999999997E-2</v>
      </c>
      <c r="H45" s="15">
        <f t="shared" si="5"/>
        <v>2.3189720399999998</v>
      </c>
      <c r="J45" s="11" t="str">
        <f t="shared" si="6"/>
        <v/>
      </c>
      <c r="K45" s="11">
        <f t="shared" si="7"/>
        <v>2.3189720399999998</v>
      </c>
    </row>
    <row r="46" spans="1:11" x14ac:dyDescent="0.45">
      <c r="A46" t="s">
        <v>52</v>
      </c>
      <c r="B46">
        <v>125</v>
      </c>
      <c r="C46" s="9">
        <f t="shared" si="2"/>
        <v>10.416666666666666</v>
      </c>
      <c r="D46" s="9">
        <f t="shared" si="3"/>
        <v>3.1749999999999998</v>
      </c>
      <c r="E46" t="s">
        <v>71</v>
      </c>
      <c r="F46">
        <v>69.31</v>
      </c>
      <c r="G46" s="4">
        <f t="shared" si="4"/>
        <v>6.9309999999999997E-2</v>
      </c>
      <c r="H46" s="15">
        <f t="shared" si="5"/>
        <v>3.3185628</v>
      </c>
      <c r="J46" s="11" t="str">
        <f t="shared" si="6"/>
        <v/>
      </c>
      <c r="K46" s="11">
        <f t="shared" si="7"/>
        <v>3.3185628</v>
      </c>
    </row>
    <row r="47" spans="1:11" x14ac:dyDescent="0.45">
      <c r="A47" t="s">
        <v>52</v>
      </c>
      <c r="B47">
        <v>161</v>
      </c>
      <c r="C47" s="9">
        <f t="shared" si="2"/>
        <v>13.416666666666666</v>
      </c>
      <c r="D47" s="9">
        <f t="shared" si="3"/>
        <v>4.0894000000000004</v>
      </c>
      <c r="E47" t="s">
        <v>71</v>
      </c>
      <c r="F47">
        <v>44.258000000000003</v>
      </c>
      <c r="G47" s="4">
        <f t="shared" si="4"/>
        <v>4.4258000000000006E-2</v>
      </c>
      <c r="H47" s="15">
        <f t="shared" si="5"/>
        <v>2.1190730400000004</v>
      </c>
      <c r="J47" s="11" t="str">
        <f t="shared" si="6"/>
        <v/>
      </c>
      <c r="K47" s="11">
        <f t="shared" si="7"/>
        <v>2.1190730400000004</v>
      </c>
    </row>
    <row r="48" spans="1:11" x14ac:dyDescent="0.45">
      <c r="A48" t="s">
        <v>52</v>
      </c>
      <c r="B48">
        <v>196</v>
      </c>
      <c r="C48" s="9">
        <f t="shared" si="2"/>
        <v>16.333333333333332</v>
      </c>
      <c r="D48" s="9">
        <f t="shared" si="3"/>
        <v>4.9783999999999997</v>
      </c>
      <c r="E48" t="s">
        <v>71</v>
      </c>
      <c r="F48">
        <v>91.855999999999995</v>
      </c>
      <c r="G48" s="4">
        <f t="shared" si="4"/>
        <v>9.1855999999999993E-2</v>
      </c>
      <c r="H48" s="15">
        <f t="shared" si="5"/>
        <v>4.39806528</v>
      </c>
      <c r="J48" s="11" t="str">
        <f t="shared" si="6"/>
        <v/>
      </c>
      <c r="K48" s="11">
        <f t="shared" si="7"/>
        <v>4.39806528</v>
      </c>
    </row>
    <row r="49" spans="1:11" x14ac:dyDescent="0.45">
      <c r="A49" t="s">
        <v>52</v>
      </c>
      <c r="B49">
        <v>231</v>
      </c>
      <c r="C49" s="9">
        <f t="shared" si="2"/>
        <v>19.25</v>
      </c>
      <c r="D49" s="9">
        <f t="shared" si="3"/>
        <v>5.8673999999999999</v>
      </c>
      <c r="E49" t="s">
        <v>71</v>
      </c>
      <c r="F49">
        <v>116.908</v>
      </c>
      <c r="G49" s="4">
        <f t="shared" si="4"/>
        <v>0.116908</v>
      </c>
      <c r="H49" s="15">
        <f t="shared" si="5"/>
        <v>5.5975550400000005</v>
      </c>
      <c r="J49" s="11" t="str">
        <f t="shared" si="6"/>
        <v/>
      </c>
      <c r="K49" s="11">
        <f t="shared" si="7"/>
        <v>5.5975550400000005</v>
      </c>
    </row>
    <row r="50" spans="1:11" x14ac:dyDescent="0.45">
      <c r="A50" t="s">
        <v>52</v>
      </c>
      <c r="B50">
        <v>267</v>
      </c>
      <c r="C50" s="9">
        <f t="shared" si="2"/>
        <v>22.25</v>
      </c>
      <c r="D50" s="9">
        <f t="shared" si="3"/>
        <v>6.7817999999999996</v>
      </c>
      <c r="E50" t="s">
        <v>71</v>
      </c>
      <c r="F50">
        <v>153.983</v>
      </c>
      <c r="G50" s="4">
        <f t="shared" si="4"/>
        <v>0.15398300000000001</v>
      </c>
      <c r="H50" s="15">
        <f t="shared" si="5"/>
        <v>7.3727060400000006</v>
      </c>
      <c r="J50" s="11" t="str">
        <f t="shared" si="6"/>
        <v/>
      </c>
      <c r="K50" s="11">
        <f t="shared" si="7"/>
        <v>7.3727060400000006</v>
      </c>
    </row>
    <row r="51" spans="1:11" x14ac:dyDescent="0.45">
      <c r="A51" t="s">
        <v>52</v>
      </c>
      <c r="B51">
        <v>303</v>
      </c>
      <c r="C51" s="9">
        <f t="shared" si="2"/>
        <v>25.25</v>
      </c>
      <c r="D51" s="9">
        <f t="shared" si="3"/>
        <v>7.6962000000000002</v>
      </c>
      <c r="E51" t="s">
        <v>71</v>
      </c>
      <c r="F51">
        <v>145.87899999999999</v>
      </c>
      <c r="G51" s="4">
        <f t="shared" si="4"/>
        <v>0.14587899999999998</v>
      </c>
      <c r="H51" s="15">
        <f t="shared" si="5"/>
        <v>6.9846865199999995</v>
      </c>
      <c r="J51" s="11" t="str">
        <f t="shared" si="6"/>
        <v/>
      </c>
      <c r="K51" s="11">
        <f t="shared" si="7"/>
        <v>6.9846865199999995</v>
      </c>
    </row>
    <row r="52" spans="1:11" x14ac:dyDescent="0.45">
      <c r="A52" t="s">
        <v>52</v>
      </c>
      <c r="B52">
        <v>339</v>
      </c>
      <c r="C52" s="9">
        <f t="shared" si="2"/>
        <v>28.25</v>
      </c>
      <c r="D52" s="9">
        <f t="shared" si="3"/>
        <v>8.6105999999999998</v>
      </c>
      <c r="E52" t="s">
        <v>71</v>
      </c>
      <c r="F52">
        <v>164.78899999999999</v>
      </c>
      <c r="G52" s="4">
        <f t="shared" si="4"/>
        <v>0.16478899999999999</v>
      </c>
      <c r="H52" s="15">
        <f t="shared" si="5"/>
        <v>7.8900973199999997</v>
      </c>
      <c r="J52" s="11" t="str">
        <f t="shared" si="6"/>
        <v/>
      </c>
      <c r="K52" s="11">
        <f t="shared" si="7"/>
        <v>7.8900973199999997</v>
      </c>
    </row>
    <row r="53" spans="1:11" x14ac:dyDescent="0.45">
      <c r="A53" t="s">
        <v>52</v>
      </c>
      <c r="B53">
        <v>375</v>
      </c>
      <c r="C53" s="9">
        <f t="shared" si="2"/>
        <v>31.25</v>
      </c>
      <c r="D53" s="9">
        <f t="shared" si="3"/>
        <v>9.5250000000000004</v>
      </c>
      <c r="E53" t="s">
        <v>71</v>
      </c>
      <c r="F53">
        <v>176.94499999999999</v>
      </c>
      <c r="G53" s="4">
        <f t="shared" si="4"/>
        <v>0.17694499999999999</v>
      </c>
      <c r="H53" s="15">
        <f t="shared" si="5"/>
        <v>8.4721265999999993</v>
      </c>
      <c r="J53" s="11" t="str">
        <f t="shared" si="6"/>
        <v/>
      </c>
      <c r="K53" s="11">
        <f t="shared" si="7"/>
        <v>8.4721265999999993</v>
      </c>
    </row>
    <row r="54" spans="1:11" x14ac:dyDescent="0.45">
      <c r="A54" t="s">
        <v>52</v>
      </c>
      <c r="B54">
        <v>410.5</v>
      </c>
      <c r="C54" s="9">
        <f t="shared" si="2"/>
        <v>34.208333333333336</v>
      </c>
      <c r="D54" s="9">
        <f t="shared" si="3"/>
        <v>10.4267</v>
      </c>
      <c r="E54" t="s">
        <v>71</v>
      </c>
      <c r="F54">
        <v>254.28899999999999</v>
      </c>
      <c r="G54" s="4">
        <f t="shared" si="4"/>
        <v>0.25428899999999999</v>
      </c>
      <c r="H54" s="15">
        <f t="shared" si="5"/>
        <v>12.17535732</v>
      </c>
      <c r="J54" s="11" t="str">
        <f t="shared" si="6"/>
        <v/>
      </c>
      <c r="K54" s="11">
        <f t="shared" si="7"/>
        <v>12.17535732</v>
      </c>
    </row>
    <row r="55" spans="1:11" x14ac:dyDescent="0.45">
      <c r="A55" t="s">
        <v>52</v>
      </c>
      <c r="B55">
        <v>428</v>
      </c>
      <c r="C55" s="9">
        <f t="shared" si="2"/>
        <v>35.666666666666664</v>
      </c>
      <c r="D55" s="9">
        <f t="shared" si="3"/>
        <v>10.8712</v>
      </c>
      <c r="E55" t="s">
        <v>71</v>
      </c>
      <c r="F55">
        <v>263.05799999999999</v>
      </c>
      <c r="G55" s="4">
        <f t="shared" si="4"/>
        <v>0.26305800000000001</v>
      </c>
      <c r="H55" s="15">
        <f t="shared" si="5"/>
        <v>12.595217040000001</v>
      </c>
      <c r="J55" s="11" t="str">
        <f t="shared" si="6"/>
        <v/>
      </c>
      <c r="K55" s="11">
        <f t="shared" si="7"/>
        <v>12.595217040000001</v>
      </c>
    </row>
    <row r="56" spans="1:11" x14ac:dyDescent="0.45">
      <c r="A56" t="s">
        <v>57</v>
      </c>
      <c r="B56">
        <v>19</v>
      </c>
      <c r="C56" s="9">
        <f t="shared" ref="C56:C119" si="8">CONVERT(B56,"in","ft")</f>
        <v>1.5833333333333333</v>
      </c>
      <c r="D56" s="9">
        <f t="shared" si="3"/>
        <v>0.48259999999999997</v>
      </c>
      <c r="E56" t="s">
        <v>71</v>
      </c>
      <c r="F56">
        <v>37.578000000000003</v>
      </c>
      <c r="G56" s="4">
        <f t="shared" si="4"/>
        <v>3.7578E-2</v>
      </c>
      <c r="H56" s="15">
        <f t="shared" si="5"/>
        <v>1.7992346400000001</v>
      </c>
      <c r="J56" s="11" t="str">
        <f t="shared" si="6"/>
        <v/>
      </c>
      <c r="K56" s="11">
        <f t="shared" si="7"/>
        <v>1.7992346400000001</v>
      </c>
    </row>
    <row r="57" spans="1:11" x14ac:dyDescent="0.45">
      <c r="A57" t="s">
        <v>57</v>
      </c>
      <c r="B57">
        <v>56</v>
      </c>
      <c r="C57" s="9">
        <f t="shared" si="8"/>
        <v>4.666666666666667</v>
      </c>
      <c r="D57" s="9">
        <f t="shared" si="3"/>
        <v>1.4224000000000001</v>
      </c>
      <c r="E57" t="s">
        <v>71</v>
      </c>
      <c r="F57">
        <v>79.331000000000003</v>
      </c>
      <c r="G57" s="4">
        <f t="shared" si="4"/>
        <v>7.9330999999999999E-2</v>
      </c>
      <c r="H57" s="15">
        <f t="shared" si="5"/>
        <v>3.79836828</v>
      </c>
      <c r="J57" s="11" t="str">
        <f t="shared" si="6"/>
        <v/>
      </c>
      <c r="K57" s="11">
        <f t="shared" si="7"/>
        <v>3.79836828</v>
      </c>
    </row>
    <row r="58" spans="1:11" x14ac:dyDescent="0.45">
      <c r="A58" t="s">
        <v>57</v>
      </c>
      <c r="B58">
        <v>92</v>
      </c>
      <c r="C58" s="9">
        <f t="shared" si="8"/>
        <v>7.666666666666667</v>
      </c>
      <c r="D58" s="9">
        <f t="shared" si="3"/>
        <v>2.3368000000000002</v>
      </c>
      <c r="E58" t="s">
        <v>71</v>
      </c>
      <c r="F58">
        <v>34.237000000000002</v>
      </c>
      <c r="G58" s="4">
        <f t="shared" si="4"/>
        <v>3.4237000000000004E-2</v>
      </c>
      <c r="H58" s="15">
        <f t="shared" si="5"/>
        <v>1.6392675600000002</v>
      </c>
      <c r="J58" s="11" t="str">
        <f t="shared" si="6"/>
        <v/>
      </c>
      <c r="K58" s="11">
        <f t="shared" si="7"/>
        <v>1.6392675600000002</v>
      </c>
    </row>
    <row r="59" spans="1:11" x14ac:dyDescent="0.45">
      <c r="A59" t="s">
        <v>57</v>
      </c>
      <c r="B59">
        <v>128</v>
      </c>
      <c r="C59" s="9">
        <f t="shared" si="8"/>
        <v>10.666666666666666</v>
      </c>
      <c r="D59" s="9">
        <f t="shared" si="3"/>
        <v>3.2511999999999999</v>
      </c>
      <c r="E59" t="s">
        <v>70</v>
      </c>
      <c r="F59">
        <v>41.03</v>
      </c>
      <c r="G59" s="4">
        <f t="shared" si="4"/>
        <v>4.1030000000000004E-2</v>
      </c>
      <c r="H59" s="15">
        <f t="shared" si="5"/>
        <v>1.9645164000000004</v>
      </c>
      <c r="J59" s="11">
        <f t="shared" si="6"/>
        <v>4.1030000000000004E-2</v>
      </c>
      <c r="K59" s="11" t="str">
        <f t="shared" si="7"/>
        <v/>
      </c>
    </row>
    <row r="60" spans="1:11" x14ac:dyDescent="0.45">
      <c r="A60" t="s">
        <v>57</v>
      </c>
      <c r="B60">
        <v>164</v>
      </c>
      <c r="C60" s="9">
        <f t="shared" si="8"/>
        <v>13.666666666666666</v>
      </c>
      <c r="D60" s="9">
        <f t="shared" si="3"/>
        <v>4.1656000000000004</v>
      </c>
      <c r="E60" t="s">
        <v>70</v>
      </c>
      <c r="F60">
        <v>61.55</v>
      </c>
      <c r="G60" s="4">
        <f t="shared" si="4"/>
        <v>6.1550000000000001E-2</v>
      </c>
      <c r="H60" s="15">
        <f t="shared" si="5"/>
        <v>2.9470140000000002</v>
      </c>
      <c r="J60" s="11">
        <f t="shared" si="6"/>
        <v>6.1550000000000001E-2</v>
      </c>
      <c r="K60" s="11" t="str">
        <f t="shared" si="7"/>
        <v/>
      </c>
    </row>
    <row r="61" spans="1:11" x14ac:dyDescent="0.45">
      <c r="A61" t="s">
        <v>57</v>
      </c>
      <c r="B61">
        <v>200</v>
      </c>
      <c r="C61" s="9">
        <f t="shared" si="8"/>
        <v>16.666666666666668</v>
      </c>
      <c r="D61" s="9">
        <f t="shared" si="3"/>
        <v>5.08</v>
      </c>
      <c r="E61" t="s">
        <v>70</v>
      </c>
      <c r="F61">
        <v>82.07</v>
      </c>
      <c r="G61" s="4">
        <f t="shared" si="4"/>
        <v>8.206999999999999E-2</v>
      </c>
      <c r="H61" s="15">
        <f t="shared" si="5"/>
        <v>3.9295115999999997</v>
      </c>
      <c r="J61" s="11">
        <f t="shared" si="6"/>
        <v>8.206999999999999E-2</v>
      </c>
      <c r="K61" s="11" t="str">
        <f t="shared" si="7"/>
        <v/>
      </c>
    </row>
    <row r="62" spans="1:11" x14ac:dyDescent="0.45">
      <c r="A62" t="s">
        <v>57</v>
      </c>
      <c r="B62">
        <v>236</v>
      </c>
      <c r="C62" s="9">
        <f t="shared" si="8"/>
        <v>19.666666666666668</v>
      </c>
      <c r="D62" s="9">
        <f t="shared" si="3"/>
        <v>5.9943999999999997</v>
      </c>
      <c r="E62" t="s">
        <v>70</v>
      </c>
      <c r="F62">
        <v>82.07</v>
      </c>
      <c r="G62" s="4">
        <f t="shared" si="4"/>
        <v>8.206999999999999E-2</v>
      </c>
      <c r="H62" s="15">
        <f t="shared" si="5"/>
        <v>3.9295115999999997</v>
      </c>
      <c r="J62" s="11">
        <f t="shared" si="6"/>
        <v>8.206999999999999E-2</v>
      </c>
      <c r="K62" s="11" t="str">
        <f t="shared" si="7"/>
        <v/>
      </c>
    </row>
    <row r="63" spans="1:11" x14ac:dyDescent="0.45">
      <c r="A63" t="s">
        <v>57</v>
      </c>
      <c r="B63">
        <v>272</v>
      </c>
      <c r="C63" s="9">
        <f t="shared" si="8"/>
        <v>22.666666666666668</v>
      </c>
      <c r="D63" s="9">
        <f t="shared" si="3"/>
        <v>6.9088000000000003</v>
      </c>
      <c r="E63" t="s">
        <v>70</v>
      </c>
      <c r="F63">
        <v>102.58</v>
      </c>
      <c r="G63" s="4">
        <f t="shared" si="4"/>
        <v>0.10258</v>
      </c>
      <c r="H63" s="15">
        <f t="shared" si="5"/>
        <v>4.9115304000000002</v>
      </c>
      <c r="J63" s="11">
        <f t="shared" si="6"/>
        <v>0.10258</v>
      </c>
      <c r="K63" s="11" t="str">
        <f t="shared" si="7"/>
        <v/>
      </c>
    </row>
    <row r="64" spans="1:11" x14ac:dyDescent="0.45">
      <c r="A64" t="s">
        <v>57</v>
      </c>
      <c r="B64">
        <v>308</v>
      </c>
      <c r="C64" s="9">
        <f t="shared" si="8"/>
        <v>25.666666666666668</v>
      </c>
      <c r="D64" s="9">
        <f t="shared" si="3"/>
        <v>7.8231999999999999</v>
      </c>
      <c r="E64" t="s">
        <v>70</v>
      </c>
      <c r="F64">
        <v>123.1</v>
      </c>
      <c r="G64" s="4">
        <f t="shared" si="4"/>
        <v>0.1231</v>
      </c>
      <c r="H64" s="15">
        <f t="shared" si="5"/>
        <v>5.8940280000000005</v>
      </c>
      <c r="J64" s="11">
        <f t="shared" si="6"/>
        <v>0.1231</v>
      </c>
      <c r="K64" s="11" t="str">
        <f t="shared" si="7"/>
        <v/>
      </c>
    </row>
    <row r="65" spans="1:11" x14ac:dyDescent="0.45">
      <c r="A65" t="s">
        <v>57</v>
      </c>
      <c r="B65">
        <v>344</v>
      </c>
      <c r="C65" s="9">
        <f t="shared" si="8"/>
        <v>28.666666666666668</v>
      </c>
      <c r="D65" s="9">
        <f t="shared" si="3"/>
        <v>8.7376000000000005</v>
      </c>
      <c r="E65" t="s">
        <v>70</v>
      </c>
      <c r="F65">
        <v>123.1</v>
      </c>
      <c r="G65" s="4">
        <f t="shared" si="4"/>
        <v>0.1231</v>
      </c>
      <c r="H65" s="15">
        <f t="shared" si="5"/>
        <v>5.8940280000000005</v>
      </c>
      <c r="J65" s="11">
        <f t="shared" si="6"/>
        <v>0.1231</v>
      </c>
      <c r="K65" s="11" t="str">
        <f t="shared" si="7"/>
        <v/>
      </c>
    </row>
    <row r="66" spans="1:11" x14ac:dyDescent="0.45">
      <c r="A66" t="s">
        <v>57</v>
      </c>
      <c r="B66">
        <v>380</v>
      </c>
      <c r="C66" s="9">
        <f t="shared" si="8"/>
        <v>31.666666666666668</v>
      </c>
      <c r="D66" s="9">
        <f t="shared" si="3"/>
        <v>9.6519999999999992</v>
      </c>
      <c r="E66" t="s">
        <v>70</v>
      </c>
      <c r="F66">
        <v>164.13</v>
      </c>
      <c r="G66" s="4">
        <f t="shared" si="4"/>
        <v>0.16413</v>
      </c>
      <c r="H66" s="15">
        <f t="shared" si="5"/>
        <v>7.8585444000000004</v>
      </c>
      <c r="J66" s="11">
        <f t="shared" si="6"/>
        <v>0.16413</v>
      </c>
      <c r="K66" s="11" t="str">
        <f t="shared" si="7"/>
        <v/>
      </c>
    </row>
    <row r="67" spans="1:11" x14ac:dyDescent="0.45">
      <c r="A67" t="s">
        <v>57</v>
      </c>
      <c r="B67">
        <v>416</v>
      </c>
      <c r="C67" s="9">
        <f t="shared" si="8"/>
        <v>34.666666666666664</v>
      </c>
      <c r="D67" s="9">
        <f t="shared" si="3"/>
        <v>10.5664</v>
      </c>
      <c r="E67" t="s">
        <v>70</v>
      </c>
      <c r="F67">
        <v>184.65</v>
      </c>
      <c r="G67" s="4">
        <f t="shared" si="4"/>
        <v>0.18465000000000001</v>
      </c>
      <c r="H67" s="15">
        <f t="shared" si="5"/>
        <v>8.8410420000000016</v>
      </c>
      <c r="J67" s="11">
        <f t="shared" si="6"/>
        <v>0.18465000000000001</v>
      </c>
      <c r="K67" s="11" t="str">
        <f t="shared" si="7"/>
        <v/>
      </c>
    </row>
    <row r="68" spans="1:11" x14ac:dyDescent="0.45">
      <c r="A68" t="s">
        <v>57</v>
      </c>
      <c r="B68">
        <v>434</v>
      </c>
      <c r="C68" s="9">
        <f t="shared" si="8"/>
        <v>36.166666666666664</v>
      </c>
      <c r="D68" s="9">
        <f t="shared" si="3"/>
        <v>11.0236</v>
      </c>
      <c r="E68" t="s">
        <v>70</v>
      </c>
      <c r="F68">
        <v>184.65</v>
      </c>
      <c r="G68" s="4">
        <f t="shared" si="4"/>
        <v>0.18465000000000001</v>
      </c>
      <c r="H68" s="15">
        <f t="shared" si="5"/>
        <v>8.8410420000000016</v>
      </c>
      <c r="J68" s="11">
        <f t="shared" si="6"/>
        <v>0.18465000000000001</v>
      </c>
      <c r="K68" s="11" t="str">
        <f t="shared" si="7"/>
        <v/>
      </c>
    </row>
    <row r="69" spans="1:11" x14ac:dyDescent="0.45">
      <c r="A69" t="s">
        <v>58</v>
      </c>
      <c r="B69">
        <v>53</v>
      </c>
      <c r="C69" s="9">
        <f t="shared" si="8"/>
        <v>4.416666666666667</v>
      </c>
      <c r="D69" s="9">
        <f t="shared" ref="D69:D132" si="9">CONVERT(C69,"ft","m")</f>
        <v>1.3462000000000001</v>
      </c>
      <c r="E69" t="s">
        <v>70</v>
      </c>
      <c r="F69">
        <v>41.03</v>
      </c>
      <c r="G69" s="4">
        <f t="shared" ref="G69:G132" si="10">F69/1000</f>
        <v>4.1030000000000004E-2</v>
      </c>
      <c r="H69" s="15">
        <f t="shared" ref="H69:H132" si="11">G69*47.88</f>
        <v>1.9645164000000004</v>
      </c>
      <c r="J69" s="11">
        <f t="shared" ref="J69:J132" si="12">IF($E69="TV",G69,"")</f>
        <v>4.1030000000000004E-2</v>
      </c>
      <c r="K69" s="11" t="str">
        <f t="shared" ref="K69:K132" si="13">IF($E69="MV",H69,"")</f>
        <v/>
      </c>
    </row>
    <row r="70" spans="1:11" x14ac:dyDescent="0.45">
      <c r="A70" t="s">
        <v>58</v>
      </c>
      <c r="B70">
        <v>89</v>
      </c>
      <c r="C70" s="9">
        <f t="shared" si="8"/>
        <v>7.416666666666667</v>
      </c>
      <c r="D70" s="9">
        <f t="shared" si="9"/>
        <v>2.2606000000000002</v>
      </c>
      <c r="E70" t="s">
        <v>70</v>
      </c>
      <c r="F70">
        <v>41.03</v>
      </c>
      <c r="G70" s="4">
        <f t="shared" si="10"/>
        <v>4.1030000000000004E-2</v>
      </c>
      <c r="H70" s="15">
        <f t="shared" si="11"/>
        <v>1.9645164000000004</v>
      </c>
      <c r="J70" s="11">
        <f t="shared" si="12"/>
        <v>4.1030000000000004E-2</v>
      </c>
      <c r="K70" s="11" t="str">
        <f t="shared" si="13"/>
        <v/>
      </c>
    </row>
    <row r="71" spans="1:11" x14ac:dyDescent="0.45">
      <c r="A71" t="s">
        <v>58</v>
      </c>
      <c r="B71">
        <v>125</v>
      </c>
      <c r="C71" s="9">
        <f t="shared" si="8"/>
        <v>10.416666666666666</v>
      </c>
      <c r="D71" s="9">
        <f t="shared" si="9"/>
        <v>3.1749999999999998</v>
      </c>
      <c r="E71" t="s">
        <v>70</v>
      </c>
      <c r="F71">
        <v>61.55</v>
      </c>
      <c r="G71" s="4">
        <f t="shared" si="10"/>
        <v>6.1550000000000001E-2</v>
      </c>
      <c r="H71" s="15">
        <f t="shared" si="11"/>
        <v>2.9470140000000002</v>
      </c>
      <c r="J71" s="11">
        <f t="shared" si="12"/>
        <v>6.1550000000000001E-2</v>
      </c>
      <c r="K71" s="11" t="str">
        <f t="shared" si="13"/>
        <v/>
      </c>
    </row>
    <row r="72" spans="1:11" x14ac:dyDescent="0.45">
      <c r="A72" t="s">
        <v>58</v>
      </c>
      <c r="B72">
        <v>161</v>
      </c>
      <c r="C72" s="9">
        <f t="shared" si="8"/>
        <v>13.416666666666666</v>
      </c>
      <c r="D72" s="9">
        <f t="shared" si="9"/>
        <v>4.0894000000000004</v>
      </c>
      <c r="E72" t="s">
        <v>70</v>
      </c>
      <c r="F72">
        <v>82.07</v>
      </c>
      <c r="G72" s="4">
        <f t="shared" si="10"/>
        <v>8.206999999999999E-2</v>
      </c>
      <c r="H72" s="15">
        <f t="shared" si="11"/>
        <v>3.9295115999999997</v>
      </c>
      <c r="J72" s="11">
        <f t="shared" si="12"/>
        <v>8.206999999999999E-2</v>
      </c>
      <c r="K72" s="11" t="str">
        <f t="shared" si="13"/>
        <v/>
      </c>
    </row>
    <row r="73" spans="1:11" x14ac:dyDescent="0.45">
      <c r="A73" t="s">
        <v>58</v>
      </c>
      <c r="B73">
        <v>197</v>
      </c>
      <c r="C73" s="9">
        <f t="shared" si="8"/>
        <v>16.416666666666668</v>
      </c>
      <c r="D73" s="9">
        <f t="shared" si="9"/>
        <v>5.0038</v>
      </c>
      <c r="E73" t="s">
        <v>70</v>
      </c>
      <c r="F73">
        <v>82.07</v>
      </c>
      <c r="G73" s="4">
        <f t="shared" si="10"/>
        <v>8.206999999999999E-2</v>
      </c>
      <c r="H73" s="15">
        <f t="shared" si="11"/>
        <v>3.9295115999999997</v>
      </c>
      <c r="J73" s="11">
        <f t="shared" si="12"/>
        <v>8.206999999999999E-2</v>
      </c>
      <c r="K73" s="11" t="str">
        <f t="shared" si="13"/>
        <v/>
      </c>
    </row>
    <row r="74" spans="1:11" x14ac:dyDescent="0.45">
      <c r="A74" t="s">
        <v>58</v>
      </c>
      <c r="B74">
        <v>233</v>
      </c>
      <c r="C74" s="9">
        <f t="shared" si="8"/>
        <v>19.416666666666668</v>
      </c>
      <c r="D74" s="9">
        <f t="shared" si="9"/>
        <v>5.9181999999999997</v>
      </c>
      <c r="E74" t="s">
        <v>70</v>
      </c>
      <c r="F74">
        <v>102.58</v>
      </c>
      <c r="G74" s="4">
        <f t="shared" si="10"/>
        <v>0.10258</v>
      </c>
      <c r="H74" s="15">
        <f t="shared" si="11"/>
        <v>4.9115304000000002</v>
      </c>
      <c r="J74" s="11">
        <f t="shared" si="12"/>
        <v>0.10258</v>
      </c>
      <c r="K74" s="11" t="str">
        <f t="shared" si="13"/>
        <v/>
      </c>
    </row>
    <row r="75" spans="1:11" x14ac:dyDescent="0.45">
      <c r="A75" t="s">
        <v>58</v>
      </c>
      <c r="B75">
        <v>269</v>
      </c>
      <c r="C75" s="9">
        <f t="shared" si="8"/>
        <v>22.416666666666668</v>
      </c>
      <c r="D75" s="9">
        <f t="shared" si="9"/>
        <v>6.8326000000000002</v>
      </c>
      <c r="E75" t="s">
        <v>70</v>
      </c>
      <c r="F75">
        <v>102.58</v>
      </c>
      <c r="G75" s="4">
        <f t="shared" si="10"/>
        <v>0.10258</v>
      </c>
      <c r="H75" s="15">
        <f t="shared" si="11"/>
        <v>4.9115304000000002</v>
      </c>
      <c r="J75" s="11">
        <f t="shared" si="12"/>
        <v>0.10258</v>
      </c>
      <c r="K75" s="11" t="str">
        <f t="shared" si="13"/>
        <v/>
      </c>
    </row>
    <row r="76" spans="1:11" x14ac:dyDescent="0.45">
      <c r="A76" t="s">
        <v>58</v>
      </c>
      <c r="B76">
        <v>305</v>
      </c>
      <c r="C76" s="9">
        <f t="shared" si="8"/>
        <v>25.416666666666668</v>
      </c>
      <c r="D76" s="9">
        <f t="shared" si="9"/>
        <v>7.7469999999999999</v>
      </c>
      <c r="E76" t="s">
        <v>70</v>
      </c>
      <c r="F76">
        <v>123.1</v>
      </c>
      <c r="G76" s="4">
        <f t="shared" si="10"/>
        <v>0.1231</v>
      </c>
      <c r="H76" s="15">
        <f t="shared" si="11"/>
        <v>5.8940280000000005</v>
      </c>
      <c r="J76" s="11">
        <f t="shared" si="12"/>
        <v>0.1231</v>
      </c>
      <c r="K76" s="11" t="str">
        <f t="shared" si="13"/>
        <v/>
      </c>
    </row>
    <row r="77" spans="1:11" x14ac:dyDescent="0.45">
      <c r="A77" t="s">
        <v>58</v>
      </c>
      <c r="B77">
        <v>341</v>
      </c>
      <c r="C77" s="9">
        <f t="shared" si="8"/>
        <v>28.416666666666668</v>
      </c>
      <c r="D77" s="9">
        <f t="shared" si="9"/>
        <v>8.6614000000000004</v>
      </c>
      <c r="E77" t="s">
        <v>70</v>
      </c>
      <c r="F77">
        <v>164.13</v>
      </c>
      <c r="G77" s="4">
        <f t="shared" si="10"/>
        <v>0.16413</v>
      </c>
      <c r="H77" s="15">
        <f t="shared" si="11"/>
        <v>7.8585444000000004</v>
      </c>
      <c r="J77" s="11">
        <f t="shared" si="12"/>
        <v>0.16413</v>
      </c>
      <c r="K77" s="11" t="str">
        <f t="shared" si="13"/>
        <v/>
      </c>
    </row>
    <row r="78" spans="1:11" x14ac:dyDescent="0.45">
      <c r="A78" t="s">
        <v>58</v>
      </c>
      <c r="B78">
        <v>377</v>
      </c>
      <c r="C78" s="9">
        <f t="shared" si="8"/>
        <v>31.416666666666668</v>
      </c>
      <c r="D78" s="9">
        <f t="shared" si="9"/>
        <v>9.5757999999999992</v>
      </c>
      <c r="E78" t="s">
        <v>70</v>
      </c>
      <c r="F78">
        <v>184.65</v>
      </c>
      <c r="G78" s="4">
        <f t="shared" si="10"/>
        <v>0.18465000000000001</v>
      </c>
      <c r="H78" s="15">
        <f t="shared" si="11"/>
        <v>8.8410420000000016</v>
      </c>
      <c r="J78" s="11">
        <f t="shared" si="12"/>
        <v>0.18465000000000001</v>
      </c>
      <c r="K78" s="11" t="str">
        <f t="shared" si="13"/>
        <v/>
      </c>
    </row>
    <row r="79" spans="1:11" x14ac:dyDescent="0.45">
      <c r="A79" t="s">
        <v>58</v>
      </c>
      <c r="B79">
        <v>413</v>
      </c>
      <c r="C79" s="9">
        <f t="shared" si="8"/>
        <v>34.416666666666664</v>
      </c>
      <c r="D79" s="9">
        <f t="shared" si="9"/>
        <v>10.4902</v>
      </c>
      <c r="E79" t="s">
        <v>70</v>
      </c>
      <c r="F79">
        <v>225.68</v>
      </c>
      <c r="G79" s="4">
        <f t="shared" si="10"/>
        <v>0.22568000000000002</v>
      </c>
      <c r="H79" s="15">
        <f t="shared" si="11"/>
        <v>10.805558400000001</v>
      </c>
      <c r="J79" s="11">
        <f t="shared" si="12"/>
        <v>0.22568000000000002</v>
      </c>
      <c r="K79" s="11" t="str">
        <f t="shared" si="13"/>
        <v/>
      </c>
    </row>
    <row r="80" spans="1:11" x14ac:dyDescent="0.45">
      <c r="A80" t="s">
        <v>58</v>
      </c>
      <c r="B80">
        <v>431</v>
      </c>
      <c r="C80" s="9">
        <f t="shared" si="8"/>
        <v>35.916666666666664</v>
      </c>
      <c r="D80" s="9">
        <f t="shared" si="9"/>
        <v>10.9474</v>
      </c>
      <c r="E80" t="s">
        <v>70</v>
      </c>
      <c r="F80">
        <v>143.62</v>
      </c>
      <c r="G80" s="4">
        <f t="shared" si="10"/>
        <v>0.14362</v>
      </c>
      <c r="H80" s="15">
        <f t="shared" si="11"/>
        <v>6.8765255999999999</v>
      </c>
      <c r="J80" s="11">
        <f t="shared" si="12"/>
        <v>0.14362</v>
      </c>
      <c r="K80" s="11" t="str">
        <f t="shared" si="13"/>
        <v/>
      </c>
    </row>
    <row r="81" spans="1:11" x14ac:dyDescent="0.45">
      <c r="A81" t="s">
        <v>63</v>
      </c>
      <c r="B81">
        <v>51</v>
      </c>
      <c r="C81" s="9">
        <f t="shared" si="8"/>
        <v>4.25</v>
      </c>
      <c r="D81" s="9">
        <f t="shared" si="9"/>
        <v>1.2954000000000001</v>
      </c>
      <c r="E81" t="s">
        <v>70</v>
      </c>
      <c r="F81">
        <v>41.03</v>
      </c>
      <c r="G81" s="4">
        <f t="shared" si="10"/>
        <v>4.1030000000000004E-2</v>
      </c>
      <c r="H81" s="15">
        <f t="shared" si="11"/>
        <v>1.9645164000000004</v>
      </c>
      <c r="J81" s="11">
        <f t="shared" si="12"/>
        <v>4.1030000000000004E-2</v>
      </c>
      <c r="K81" s="11" t="str">
        <f t="shared" si="13"/>
        <v/>
      </c>
    </row>
    <row r="82" spans="1:11" x14ac:dyDescent="0.45">
      <c r="A82" t="s">
        <v>63</v>
      </c>
      <c r="B82">
        <v>87</v>
      </c>
      <c r="C82" s="9">
        <f t="shared" si="8"/>
        <v>7.25</v>
      </c>
      <c r="D82" s="9">
        <f t="shared" si="9"/>
        <v>2.2098</v>
      </c>
      <c r="E82" t="s">
        <v>70</v>
      </c>
      <c r="F82">
        <v>41.03</v>
      </c>
      <c r="G82" s="4">
        <f t="shared" si="10"/>
        <v>4.1030000000000004E-2</v>
      </c>
      <c r="H82" s="15">
        <f t="shared" si="11"/>
        <v>1.9645164000000004</v>
      </c>
      <c r="J82" s="11">
        <f t="shared" si="12"/>
        <v>4.1030000000000004E-2</v>
      </c>
      <c r="K82" s="11" t="str">
        <f t="shared" si="13"/>
        <v/>
      </c>
    </row>
    <row r="83" spans="1:11" x14ac:dyDescent="0.45">
      <c r="A83" t="s">
        <v>63</v>
      </c>
      <c r="B83">
        <v>123</v>
      </c>
      <c r="C83" s="9">
        <f t="shared" si="8"/>
        <v>10.25</v>
      </c>
      <c r="D83" s="9">
        <f t="shared" si="9"/>
        <v>3.1242000000000001</v>
      </c>
      <c r="E83" t="s">
        <v>70</v>
      </c>
      <c r="F83">
        <v>41.03</v>
      </c>
      <c r="G83" s="4">
        <f t="shared" si="10"/>
        <v>4.1030000000000004E-2</v>
      </c>
      <c r="H83" s="15">
        <f t="shared" si="11"/>
        <v>1.9645164000000004</v>
      </c>
      <c r="J83" s="11">
        <f t="shared" si="12"/>
        <v>4.1030000000000004E-2</v>
      </c>
      <c r="K83" s="11" t="str">
        <f t="shared" si="13"/>
        <v/>
      </c>
    </row>
    <row r="84" spans="1:11" x14ac:dyDescent="0.45">
      <c r="A84" t="s">
        <v>63</v>
      </c>
      <c r="B84">
        <v>159</v>
      </c>
      <c r="C84" s="9">
        <f t="shared" si="8"/>
        <v>13.25</v>
      </c>
      <c r="D84" s="9">
        <f t="shared" si="9"/>
        <v>4.0385999999999997</v>
      </c>
      <c r="E84" t="s">
        <v>70</v>
      </c>
      <c r="F84">
        <v>61.55</v>
      </c>
      <c r="G84" s="4">
        <f t="shared" si="10"/>
        <v>6.1550000000000001E-2</v>
      </c>
      <c r="H84" s="15">
        <f t="shared" si="11"/>
        <v>2.9470140000000002</v>
      </c>
      <c r="J84" s="11">
        <f t="shared" si="12"/>
        <v>6.1550000000000001E-2</v>
      </c>
      <c r="K84" s="11" t="str">
        <f t="shared" si="13"/>
        <v/>
      </c>
    </row>
    <row r="85" spans="1:11" x14ac:dyDescent="0.45">
      <c r="A85" t="s">
        <v>63</v>
      </c>
      <c r="B85">
        <v>195</v>
      </c>
      <c r="C85" s="9">
        <f t="shared" si="8"/>
        <v>16.25</v>
      </c>
      <c r="D85" s="9">
        <f t="shared" si="9"/>
        <v>4.9530000000000003</v>
      </c>
      <c r="E85" t="s">
        <v>70</v>
      </c>
      <c r="F85">
        <v>61.55</v>
      </c>
      <c r="G85" s="4">
        <f t="shared" si="10"/>
        <v>6.1550000000000001E-2</v>
      </c>
      <c r="H85" s="15">
        <f t="shared" si="11"/>
        <v>2.9470140000000002</v>
      </c>
      <c r="J85" s="11">
        <f t="shared" si="12"/>
        <v>6.1550000000000001E-2</v>
      </c>
      <c r="K85" s="11" t="str">
        <f t="shared" si="13"/>
        <v/>
      </c>
    </row>
    <row r="86" spans="1:11" x14ac:dyDescent="0.45">
      <c r="A86" t="s">
        <v>63</v>
      </c>
      <c r="B86">
        <v>231</v>
      </c>
      <c r="C86" s="9">
        <f t="shared" si="8"/>
        <v>19.25</v>
      </c>
      <c r="D86" s="9">
        <f t="shared" si="9"/>
        <v>5.8673999999999999</v>
      </c>
      <c r="E86" t="s">
        <v>70</v>
      </c>
      <c r="F86">
        <v>102.58</v>
      </c>
      <c r="G86" s="4">
        <f t="shared" si="10"/>
        <v>0.10258</v>
      </c>
      <c r="H86" s="15">
        <f t="shared" si="11"/>
        <v>4.9115304000000002</v>
      </c>
      <c r="J86" s="11">
        <f t="shared" si="12"/>
        <v>0.10258</v>
      </c>
      <c r="K86" s="11" t="str">
        <f t="shared" si="13"/>
        <v/>
      </c>
    </row>
    <row r="87" spans="1:11" x14ac:dyDescent="0.45">
      <c r="A87" t="s">
        <v>57</v>
      </c>
      <c r="B87">
        <v>128</v>
      </c>
      <c r="C87" s="9">
        <f t="shared" si="8"/>
        <v>10.666666666666666</v>
      </c>
      <c r="D87" s="9">
        <f t="shared" si="9"/>
        <v>3.2511999999999999</v>
      </c>
      <c r="E87" t="s">
        <v>71</v>
      </c>
      <c r="F87">
        <v>59.289000000000001</v>
      </c>
      <c r="G87" s="4">
        <f t="shared" si="10"/>
        <v>5.9289000000000001E-2</v>
      </c>
      <c r="H87" s="15">
        <f t="shared" si="11"/>
        <v>2.83875732</v>
      </c>
      <c r="J87" s="11" t="str">
        <f t="shared" si="12"/>
        <v/>
      </c>
      <c r="K87" s="11">
        <f t="shared" si="13"/>
        <v>2.83875732</v>
      </c>
    </row>
    <row r="88" spans="1:11" x14ac:dyDescent="0.45">
      <c r="A88" t="s">
        <v>57</v>
      </c>
      <c r="B88">
        <v>164</v>
      </c>
      <c r="C88" s="9">
        <f t="shared" si="8"/>
        <v>13.666666666666666</v>
      </c>
      <c r="D88" s="9">
        <f t="shared" si="9"/>
        <v>4.1656000000000004</v>
      </c>
      <c r="E88" t="s">
        <v>71</v>
      </c>
      <c r="F88">
        <v>65.97</v>
      </c>
      <c r="G88" s="4">
        <f t="shared" si="10"/>
        <v>6.5970000000000001E-2</v>
      </c>
      <c r="H88" s="15">
        <f t="shared" si="11"/>
        <v>3.1586436</v>
      </c>
      <c r="J88" s="11" t="str">
        <f t="shared" si="12"/>
        <v/>
      </c>
      <c r="K88" s="11">
        <f t="shared" si="13"/>
        <v>3.1586436</v>
      </c>
    </row>
    <row r="89" spans="1:11" x14ac:dyDescent="0.45">
      <c r="A89" t="s">
        <v>57</v>
      </c>
      <c r="B89">
        <v>200</v>
      </c>
      <c r="C89" s="9">
        <f t="shared" si="8"/>
        <v>16.666666666666668</v>
      </c>
      <c r="D89" s="9">
        <f t="shared" si="9"/>
        <v>5.08</v>
      </c>
      <c r="E89" t="s">
        <v>71</v>
      </c>
      <c r="F89">
        <v>70.98</v>
      </c>
      <c r="G89" s="4">
        <f t="shared" si="10"/>
        <v>7.0980000000000001E-2</v>
      </c>
      <c r="H89" s="15">
        <f t="shared" si="11"/>
        <v>3.3985224000000001</v>
      </c>
      <c r="J89" s="11" t="str">
        <f t="shared" si="12"/>
        <v/>
      </c>
      <c r="K89" s="11">
        <f t="shared" si="13"/>
        <v>3.3985224000000001</v>
      </c>
    </row>
    <row r="90" spans="1:11" x14ac:dyDescent="0.45">
      <c r="A90" t="s">
        <v>57</v>
      </c>
      <c r="B90">
        <v>236</v>
      </c>
      <c r="C90" s="9">
        <f t="shared" si="8"/>
        <v>19.666666666666668</v>
      </c>
      <c r="D90" s="9">
        <f t="shared" si="9"/>
        <v>5.9943999999999997</v>
      </c>
      <c r="E90" t="s">
        <v>71</v>
      </c>
      <c r="F90">
        <v>97.701999999999998</v>
      </c>
      <c r="G90" s="4">
        <f t="shared" si="10"/>
        <v>9.7701999999999997E-2</v>
      </c>
      <c r="H90" s="15">
        <f t="shared" si="11"/>
        <v>4.6779717600000001</v>
      </c>
      <c r="J90" s="11" t="str">
        <f t="shared" si="12"/>
        <v/>
      </c>
      <c r="K90" s="11">
        <f t="shared" si="13"/>
        <v>4.6779717600000001</v>
      </c>
    </row>
    <row r="91" spans="1:11" x14ac:dyDescent="0.45">
      <c r="A91" t="s">
        <v>57</v>
      </c>
      <c r="B91">
        <v>272</v>
      </c>
      <c r="C91" s="9">
        <f t="shared" si="8"/>
        <v>22.666666666666668</v>
      </c>
      <c r="D91" s="9">
        <f t="shared" si="9"/>
        <v>6.9088000000000003</v>
      </c>
      <c r="E91" t="s">
        <v>71</v>
      </c>
      <c r="F91">
        <v>137.774</v>
      </c>
      <c r="G91" s="4">
        <f t="shared" si="10"/>
        <v>0.13777400000000001</v>
      </c>
      <c r="H91" s="15">
        <f t="shared" si="11"/>
        <v>6.5966191200000006</v>
      </c>
      <c r="J91" s="11" t="str">
        <f t="shared" si="12"/>
        <v/>
      </c>
      <c r="K91" s="11">
        <f t="shared" si="13"/>
        <v>6.5966191200000006</v>
      </c>
    </row>
    <row r="92" spans="1:11" x14ac:dyDescent="0.45">
      <c r="A92" t="s">
        <v>57</v>
      </c>
      <c r="B92">
        <v>308</v>
      </c>
      <c r="C92" s="9">
        <f t="shared" si="8"/>
        <v>25.666666666666668</v>
      </c>
      <c r="D92" s="9">
        <f t="shared" si="9"/>
        <v>7.8231999999999999</v>
      </c>
      <c r="E92" t="s">
        <v>71</v>
      </c>
      <c r="F92">
        <v>133.72200000000001</v>
      </c>
      <c r="G92" s="4">
        <f t="shared" si="10"/>
        <v>0.13372200000000001</v>
      </c>
      <c r="H92" s="15">
        <f t="shared" si="11"/>
        <v>6.4026093600000005</v>
      </c>
      <c r="J92" s="11" t="str">
        <f t="shared" si="12"/>
        <v/>
      </c>
      <c r="K92" s="11">
        <f t="shared" si="13"/>
        <v>6.4026093600000005</v>
      </c>
    </row>
    <row r="93" spans="1:11" x14ac:dyDescent="0.45">
      <c r="A93" t="s">
        <v>57</v>
      </c>
      <c r="B93">
        <v>344</v>
      </c>
      <c r="C93" s="9">
        <f t="shared" si="8"/>
        <v>28.666666666666668</v>
      </c>
      <c r="D93" s="9">
        <f t="shared" si="9"/>
        <v>8.7376000000000005</v>
      </c>
      <c r="E93" t="s">
        <v>71</v>
      </c>
      <c r="F93">
        <v>133.28299999999999</v>
      </c>
      <c r="G93" s="4">
        <f t="shared" si="10"/>
        <v>0.13328299999999998</v>
      </c>
      <c r="H93" s="15">
        <f t="shared" si="11"/>
        <v>6.3815900399999999</v>
      </c>
      <c r="J93" s="11" t="str">
        <f t="shared" si="12"/>
        <v/>
      </c>
      <c r="K93" s="11">
        <f t="shared" si="13"/>
        <v>6.3815900399999999</v>
      </c>
    </row>
    <row r="94" spans="1:11" x14ac:dyDescent="0.45">
      <c r="A94" t="s">
        <v>57</v>
      </c>
      <c r="B94">
        <v>380</v>
      </c>
      <c r="C94" s="9">
        <f t="shared" si="8"/>
        <v>31.666666666666668</v>
      </c>
      <c r="D94" s="9">
        <f t="shared" si="9"/>
        <v>9.6519999999999992</v>
      </c>
      <c r="E94" t="s">
        <v>71</v>
      </c>
      <c r="F94">
        <v>175.37200000000001</v>
      </c>
      <c r="G94" s="4">
        <f t="shared" si="10"/>
        <v>0.17537200000000003</v>
      </c>
      <c r="H94" s="15">
        <f t="shared" si="11"/>
        <v>8.3968113600000009</v>
      </c>
      <c r="J94" s="11" t="str">
        <f t="shared" si="12"/>
        <v/>
      </c>
      <c r="K94" s="11">
        <f t="shared" si="13"/>
        <v>8.3968113600000009</v>
      </c>
    </row>
    <row r="95" spans="1:11" x14ac:dyDescent="0.45">
      <c r="A95" t="s">
        <v>57</v>
      </c>
      <c r="B95">
        <v>416</v>
      </c>
      <c r="C95" s="9">
        <f t="shared" si="8"/>
        <v>34.666666666666664</v>
      </c>
      <c r="D95" s="9">
        <f t="shared" si="9"/>
        <v>10.5664</v>
      </c>
      <c r="E95" t="s">
        <v>71</v>
      </c>
      <c r="F95">
        <v>231.49100000000001</v>
      </c>
      <c r="G95" s="4">
        <f t="shared" si="10"/>
        <v>0.231491</v>
      </c>
      <c r="H95" s="15">
        <f t="shared" si="11"/>
        <v>11.083789080000001</v>
      </c>
      <c r="J95" s="11" t="str">
        <f t="shared" si="12"/>
        <v/>
      </c>
      <c r="K95" s="11">
        <f t="shared" si="13"/>
        <v>11.083789080000001</v>
      </c>
    </row>
    <row r="96" spans="1:11" x14ac:dyDescent="0.45">
      <c r="A96" t="s">
        <v>57</v>
      </c>
      <c r="B96">
        <v>434</v>
      </c>
      <c r="C96" s="9">
        <f t="shared" si="8"/>
        <v>36.166666666666664</v>
      </c>
      <c r="D96" s="9">
        <f t="shared" si="9"/>
        <v>11.0236</v>
      </c>
      <c r="E96" t="s">
        <v>71</v>
      </c>
      <c r="F96">
        <v>240.26</v>
      </c>
      <c r="G96" s="4">
        <f t="shared" si="10"/>
        <v>0.24026</v>
      </c>
      <c r="H96" s="15">
        <f t="shared" si="11"/>
        <v>11.503648800000001</v>
      </c>
      <c r="J96" s="11" t="str">
        <f t="shared" si="12"/>
        <v/>
      </c>
      <c r="K96" s="11">
        <f t="shared" si="13"/>
        <v>11.503648800000001</v>
      </c>
    </row>
    <row r="97" spans="1:11" x14ac:dyDescent="0.45">
      <c r="A97" t="s">
        <v>58</v>
      </c>
      <c r="B97">
        <v>17.5</v>
      </c>
      <c r="C97" s="9">
        <f t="shared" si="8"/>
        <v>1.4583333333333333</v>
      </c>
      <c r="D97" s="9">
        <f t="shared" si="9"/>
        <v>0.44450000000000001</v>
      </c>
      <c r="E97" t="s">
        <v>71</v>
      </c>
      <c r="F97">
        <v>16.701000000000001</v>
      </c>
      <c r="G97" s="4">
        <f t="shared" si="10"/>
        <v>1.6701000000000001E-2</v>
      </c>
      <c r="H97" s="15">
        <f t="shared" si="11"/>
        <v>0.79964388000000008</v>
      </c>
      <c r="J97" s="11" t="str">
        <f t="shared" si="12"/>
        <v/>
      </c>
      <c r="K97" s="11">
        <f t="shared" si="13"/>
        <v>0.79964388000000008</v>
      </c>
    </row>
    <row r="98" spans="1:11" x14ac:dyDescent="0.45">
      <c r="A98" t="s">
        <v>58</v>
      </c>
      <c r="B98">
        <v>53</v>
      </c>
      <c r="C98" s="9">
        <f t="shared" si="8"/>
        <v>4.416666666666667</v>
      </c>
      <c r="D98" s="9">
        <f t="shared" si="9"/>
        <v>1.3462000000000001</v>
      </c>
      <c r="E98" t="s">
        <v>71</v>
      </c>
      <c r="F98">
        <v>65.97</v>
      </c>
      <c r="G98" s="4">
        <f t="shared" si="10"/>
        <v>6.5970000000000001E-2</v>
      </c>
      <c r="H98" s="15">
        <f t="shared" si="11"/>
        <v>3.1586436</v>
      </c>
      <c r="J98" s="11" t="str">
        <f t="shared" si="12"/>
        <v/>
      </c>
      <c r="K98" s="11">
        <f t="shared" si="13"/>
        <v>3.1586436</v>
      </c>
    </row>
    <row r="99" spans="1:11" x14ac:dyDescent="0.45">
      <c r="A99" t="s">
        <v>58</v>
      </c>
      <c r="B99">
        <v>89</v>
      </c>
      <c r="C99" s="9">
        <f t="shared" si="8"/>
        <v>7.416666666666667</v>
      </c>
      <c r="D99" s="9">
        <f t="shared" si="9"/>
        <v>2.2606000000000002</v>
      </c>
      <c r="E99" t="s">
        <v>71</v>
      </c>
      <c r="F99">
        <v>34.237000000000002</v>
      </c>
      <c r="G99" s="4">
        <f t="shared" si="10"/>
        <v>3.4237000000000004E-2</v>
      </c>
      <c r="H99" s="15">
        <f t="shared" si="11"/>
        <v>1.6392675600000002</v>
      </c>
      <c r="J99" s="11" t="str">
        <f t="shared" si="12"/>
        <v/>
      </c>
      <c r="K99" s="11">
        <f t="shared" si="13"/>
        <v>1.6392675600000002</v>
      </c>
    </row>
    <row r="100" spans="1:11" x14ac:dyDescent="0.45">
      <c r="A100" t="s">
        <v>58</v>
      </c>
      <c r="B100">
        <v>125</v>
      </c>
      <c r="C100" s="9">
        <f t="shared" si="8"/>
        <v>10.416666666666666</v>
      </c>
      <c r="D100" s="9">
        <f t="shared" si="9"/>
        <v>3.1749999999999998</v>
      </c>
      <c r="E100" t="s">
        <v>71</v>
      </c>
      <c r="F100">
        <v>73.484999999999999</v>
      </c>
      <c r="G100" s="4">
        <f t="shared" si="10"/>
        <v>7.3484999999999995E-2</v>
      </c>
      <c r="H100" s="15">
        <f t="shared" si="11"/>
        <v>3.5184617999999999</v>
      </c>
      <c r="J100" s="11" t="str">
        <f t="shared" si="12"/>
        <v/>
      </c>
      <c r="K100" s="11">
        <f t="shared" si="13"/>
        <v>3.5184617999999999</v>
      </c>
    </row>
    <row r="101" spans="1:11" x14ac:dyDescent="0.45">
      <c r="A101" t="s">
        <v>58</v>
      </c>
      <c r="B101">
        <v>161</v>
      </c>
      <c r="C101" s="9">
        <f t="shared" si="8"/>
        <v>13.416666666666666</v>
      </c>
      <c r="D101" s="9">
        <f t="shared" si="9"/>
        <v>4.0894000000000004</v>
      </c>
      <c r="E101" t="s">
        <v>71</v>
      </c>
      <c r="F101">
        <v>111.063</v>
      </c>
      <c r="G101" s="4">
        <f t="shared" si="10"/>
        <v>0.11106300000000001</v>
      </c>
      <c r="H101" s="15">
        <f t="shared" si="11"/>
        <v>5.3176964400000006</v>
      </c>
      <c r="J101" s="11" t="str">
        <f t="shared" si="12"/>
        <v/>
      </c>
      <c r="K101" s="11">
        <f t="shared" si="13"/>
        <v>5.3176964400000006</v>
      </c>
    </row>
    <row r="102" spans="1:11" x14ac:dyDescent="0.45">
      <c r="A102" t="s">
        <v>58</v>
      </c>
      <c r="B102">
        <v>197</v>
      </c>
      <c r="C102" s="9">
        <f t="shared" si="8"/>
        <v>16.416666666666668</v>
      </c>
      <c r="D102" s="9">
        <f t="shared" si="9"/>
        <v>5.0038</v>
      </c>
      <c r="E102" t="s">
        <v>71</v>
      </c>
      <c r="F102">
        <v>102.655</v>
      </c>
      <c r="G102" s="4">
        <f t="shared" si="10"/>
        <v>0.102655</v>
      </c>
      <c r="H102" s="15">
        <f t="shared" si="11"/>
        <v>4.9151214000000003</v>
      </c>
      <c r="J102" s="11" t="str">
        <f t="shared" si="12"/>
        <v/>
      </c>
      <c r="K102" s="11">
        <f t="shared" si="13"/>
        <v>4.9151214000000003</v>
      </c>
    </row>
    <row r="103" spans="1:11" x14ac:dyDescent="0.45">
      <c r="A103" t="s">
        <v>58</v>
      </c>
      <c r="B103">
        <v>233</v>
      </c>
      <c r="C103" s="9">
        <f t="shared" si="8"/>
        <v>19.416666666666668</v>
      </c>
      <c r="D103" s="9">
        <f t="shared" si="9"/>
        <v>5.9181999999999997</v>
      </c>
      <c r="E103" t="s">
        <v>71</v>
      </c>
      <c r="F103">
        <v>116.163</v>
      </c>
      <c r="G103" s="4">
        <f t="shared" si="10"/>
        <v>0.116163</v>
      </c>
      <c r="H103" s="15">
        <f t="shared" si="11"/>
        <v>5.56188444</v>
      </c>
      <c r="J103" s="11" t="str">
        <f t="shared" si="12"/>
        <v/>
      </c>
      <c r="K103" s="11">
        <f t="shared" si="13"/>
        <v>5.56188444</v>
      </c>
    </row>
    <row r="104" spans="1:11" x14ac:dyDescent="0.45">
      <c r="A104" t="s">
        <v>58</v>
      </c>
      <c r="B104">
        <v>269</v>
      </c>
      <c r="C104" s="9">
        <f t="shared" si="8"/>
        <v>22.416666666666668</v>
      </c>
      <c r="D104" s="9">
        <f t="shared" si="9"/>
        <v>6.8326000000000002</v>
      </c>
      <c r="E104" t="s">
        <v>71</v>
      </c>
      <c r="F104">
        <v>126.968</v>
      </c>
      <c r="G104" s="4">
        <f t="shared" si="10"/>
        <v>0.126968</v>
      </c>
      <c r="H104" s="15">
        <f t="shared" si="11"/>
        <v>6.0792278400000006</v>
      </c>
      <c r="J104" s="11" t="str">
        <f t="shared" si="12"/>
        <v/>
      </c>
      <c r="K104" s="11">
        <f t="shared" si="13"/>
        <v>6.0792278400000006</v>
      </c>
    </row>
    <row r="105" spans="1:11" x14ac:dyDescent="0.45">
      <c r="A105" t="s">
        <v>58</v>
      </c>
      <c r="B105">
        <v>305</v>
      </c>
      <c r="C105" s="9">
        <f t="shared" si="8"/>
        <v>25.416666666666668</v>
      </c>
      <c r="D105" s="9">
        <f t="shared" si="9"/>
        <v>7.7469999999999999</v>
      </c>
      <c r="E105" t="s">
        <v>71</v>
      </c>
      <c r="F105">
        <v>133.28299999999999</v>
      </c>
      <c r="G105" s="4">
        <f t="shared" si="10"/>
        <v>0.13328299999999998</v>
      </c>
      <c r="H105" s="15">
        <f t="shared" si="11"/>
        <v>6.3815900399999999</v>
      </c>
      <c r="J105" s="11" t="str">
        <f t="shared" si="12"/>
        <v/>
      </c>
      <c r="K105" s="11">
        <f t="shared" si="13"/>
        <v>6.3815900399999999</v>
      </c>
    </row>
    <row r="106" spans="1:11" x14ac:dyDescent="0.45">
      <c r="A106" t="s">
        <v>58</v>
      </c>
      <c r="B106">
        <v>341</v>
      </c>
      <c r="C106" s="9">
        <f t="shared" si="8"/>
        <v>28.416666666666668</v>
      </c>
      <c r="D106" s="9">
        <f t="shared" si="9"/>
        <v>8.6614000000000004</v>
      </c>
      <c r="E106" t="s">
        <v>71</v>
      </c>
      <c r="F106">
        <v>164.85</v>
      </c>
      <c r="G106" s="4">
        <f t="shared" si="10"/>
        <v>0.16485</v>
      </c>
      <c r="H106" s="15">
        <f t="shared" si="11"/>
        <v>7.8930180000000005</v>
      </c>
      <c r="J106" s="11" t="str">
        <f t="shared" si="12"/>
        <v/>
      </c>
      <c r="K106" s="11">
        <f t="shared" si="13"/>
        <v>7.8930180000000005</v>
      </c>
    </row>
    <row r="107" spans="1:11" x14ac:dyDescent="0.45">
      <c r="A107" t="s">
        <v>58</v>
      </c>
      <c r="B107">
        <v>377</v>
      </c>
      <c r="C107" s="9">
        <f t="shared" si="8"/>
        <v>31.416666666666668</v>
      </c>
      <c r="D107" s="9">
        <f t="shared" si="9"/>
        <v>9.5757999999999992</v>
      </c>
      <c r="E107" t="s">
        <v>71</v>
      </c>
      <c r="F107">
        <v>194.66300000000001</v>
      </c>
      <c r="G107" s="4">
        <f t="shared" si="10"/>
        <v>0.194663</v>
      </c>
      <c r="H107" s="15">
        <f t="shared" si="11"/>
        <v>9.3204644400000003</v>
      </c>
      <c r="J107" s="11" t="str">
        <f t="shared" si="12"/>
        <v/>
      </c>
      <c r="K107" s="11">
        <f t="shared" si="13"/>
        <v>9.3204644400000003</v>
      </c>
    </row>
    <row r="108" spans="1:11" x14ac:dyDescent="0.45">
      <c r="A108" t="s">
        <v>58</v>
      </c>
      <c r="B108">
        <v>413</v>
      </c>
      <c r="C108" s="9">
        <f t="shared" si="8"/>
        <v>34.416666666666664</v>
      </c>
      <c r="D108" s="9">
        <f t="shared" si="9"/>
        <v>10.4902</v>
      </c>
      <c r="E108" t="s">
        <v>71</v>
      </c>
      <c r="F108">
        <v>253.42400000000001</v>
      </c>
      <c r="G108" s="4">
        <f t="shared" si="10"/>
        <v>0.25342399999999998</v>
      </c>
      <c r="H108" s="15">
        <f t="shared" si="11"/>
        <v>12.133941119999999</v>
      </c>
      <c r="J108" s="11" t="str">
        <f t="shared" si="12"/>
        <v/>
      </c>
      <c r="K108" s="11">
        <f t="shared" si="13"/>
        <v>12.133941119999999</v>
      </c>
    </row>
    <row r="109" spans="1:11" x14ac:dyDescent="0.45">
      <c r="A109" t="s">
        <v>58</v>
      </c>
      <c r="B109">
        <v>431</v>
      </c>
      <c r="C109" s="9">
        <f t="shared" si="8"/>
        <v>35.916666666666664</v>
      </c>
      <c r="D109" s="9">
        <f t="shared" si="9"/>
        <v>10.9474</v>
      </c>
      <c r="E109" t="s">
        <v>71</v>
      </c>
      <c r="F109">
        <v>256.24</v>
      </c>
      <c r="G109" s="4">
        <f t="shared" si="10"/>
        <v>0.25624000000000002</v>
      </c>
      <c r="H109" s="15">
        <f t="shared" si="11"/>
        <v>12.268771200000002</v>
      </c>
      <c r="J109" s="11" t="str">
        <f t="shared" si="12"/>
        <v/>
      </c>
      <c r="K109" s="11">
        <f t="shared" si="13"/>
        <v>12.268771200000002</v>
      </c>
    </row>
    <row r="110" spans="1:11" x14ac:dyDescent="0.45">
      <c r="A110" t="s">
        <v>63</v>
      </c>
      <c r="B110">
        <v>16.5</v>
      </c>
      <c r="C110" s="9">
        <f t="shared" si="8"/>
        <v>1.375</v>
      </c>
      <c r="D110" s="9">
        <f t="shared" si="9"/>
        <v>0.41909999999999997</v>
      </c>
      <c r="E110" t="s">
        <v>71</v>
      </c>
      <c r="F110">
        <v>19.206</v>
      </c>
      <c r="G110" s="4">
        <f t="shared" si="10"/>
        <v>1.9206000000000001E-2</v>
      </c>
      <c r="H110" s="15">
        <f t="shared" si="11"/>
        <v>0.91958328000000011</v>
      </c>
      <c r="J110" s="11" t="str">
        <f t="shared" si="12"/>
        <v/>
      </c>
      <c r="K110" s="11">
        <f t="shared" si="13"/>
        <v>0.91958328000000011</v>
      </c>
    </row>
    <row r="111" spans="1:11" x14ac:dyDescent="0.45">
      <c r="A111" t="s">
        <v>63</v>
      </c>
      <c r="B111">
        <v>51</v>
      </c>
      <c r="C111" s="9">
        <f t="shared" si="8"/>
        <v>4.25</v>
      </c>
      <c r="D111" s="9">
        <f t="shared" si="9"/>
        <v>1.2954000000000001</v>
      </c>
      <c r="E111" t="s">
        <v>71</v>
      </c>
      <c r="F111">
        <v>60.124000000000002</v>
      </c>
      <c r="G111" s="4">
        <f t="shared" si="10"/>
        <v>6.0124000000000004E-2</v>
      </c>
      <c r="H111" s="15">
        <f t="shared" si="11"/>
        <v>2.8787371200000003</v>
      </c>
      <c r="J111" s="11" t="str">
        <f t="shared" si="12"/>
        <v/>
      </c>
      <c r="K111" s="11">
        <f t="shared" si="13"/>
        <v>2.8787371200000003</v>
      </c>
    </row>
    <row r="112" spans="1:11" x14ac:dyDescent="0.45">
      <c r="A112" t="s">
        <v>63</v>
      </c>
      <c r="B112">
        <v>87</v>
      </c>
      <c r="C112" s="9">
        <f t="shared" si="8"/>
        <v>7.25</v>
      </c>
      <c r="D112" s="9">
        <f t="shared" si="9"/>
        <v>2.2098</v>
      </c>
      <c r="E112" t="s">
        <v>71</v>
      </c>
      <c r="F112">
        <v>50.939</v>
      </c>
      <c r="G112" s="4">
        <f t="shared" si="10"/>
        <v>5.0938999999999998E-2</v>
      </c>
      <c r="H112" s="15">
        <f t="shared" si="11"/>
        <v>2.4389593199999999</v>
      </c>
      <c r="J112" s="11" t="str">
        <f t="shared" si="12"/>
        <v/>
      </c>
      <c r="K112" s="11">
        <f t="shared" si="13"/>
        <v>2.4389593199999999</v>
      </c>
    </row>
    <row r="113" spans="1:11" x14ac:dyDescent="0.45">
      <c r="A113" t="s">
        <v>63</v>
      </c>
      <c r="B113">
        <v>123</v>
      </c>
      <c r="C113" s="9">
        <f t="shared" si="8"/>
        <v>10.25</v>
      </c>
      <c r="D113" s="9">
        <f t="shared" si="9"/>
        <v>3.1242000000000001</v>
      </c>
      <c r="E113" t="s">
        <v>71</v>
      </c>
      <c r="F113">
        <v>39.247999999999998</v>
      </c>
      <c r="G113" s="4">
        <f t="shared" si="10"/>
        <v>3.9247999999999998E-2</v>
      </c>
      <c r="H113" s="15">
        <f t="shared" si="11"/>
        <v>1.8791942399999999</v>
      </c>
      <c r="J113" s="11" t="str">
        <f t="shared" si="12"/>
        <v/>
      </c>
      <c r="K113" s="11">
        <f t="shared" si="13"/>
        <v>1.8791942399999999</v>
      </c>
    </row>
    <row r="114" spans="1:11" x14ac:dyDescent="0.45">
      <c r="A114" t="s">
        <v>63</v>
      </c>
      <c r="B114">
        <v>159</v>
      </c>
      <c r="C114" s="9">
        <f t="shared" si="8"/>
        <v>13.25</v>
      </c>
      <c r="D114" s="9">
        <f t="shared" si="9"/>
        <v>4.0385999999999997</v>
      </c>
      <c r="E114" t="s">
        <v>71</v>
      </c>
      <c r="F114">
        <v>47.597999999999999</v>
      </c>
      <c r="G114" s="4">
        <f t="shared" si="10"/>
        <v>4.7598000000000001E-2</v>
      </c>
      <c r="H114" s="15">
        <f t="shared" si="11"/>
        <v>2.27899224</v>
      </c>
      <c r="J114" s="11" t="str">
        <f t="shared" si="12"/>
        <v/>
      </c>
      <c r="K114" s="11">
        <f t="shared" si="13"/>
        <v>2.27899224</v>
      </c>
    </row>
    <row r="115" spans="1:11" x14ac:dyDescent="0.45">
      <c r="A115" t="s">
        <v>63</v>
      </c>
      <c r="B115">
        <v>195</v>
      </c>
      <c r="C115" s="9">
        <f t="shared" si="8"/>
        <v>16.25</v>
      </c>
      <c r="D115" s="9">
        <f t="shared" si="9"/>
        <v>4.9530000000000003</v>
      </c>
      <c r="E115" t="s">
        <v>71</v>
      </c>
      <c r="F115">
        <v>78.495999999999995</v>
      </c>
      <c r="G115" s="4">
        <f t="shared" si="10"/>
        <v>7.8495999999999996E-2</v>
      </c>
      <c r="H115" s="15">
        <f t="shared" si="11"/>
        <v>3.7583884799999998</v>
      </c>
      <c r="J115" s="11" t="str">
        <f t="shared" si="12"/>
        <v/>
      </c>
      <c r="K115" s="11">
        <f t="shared" si="13"/>
        <v>3.7583884799999998</v>
      </c>
    </row>
    <row r="116" spans="1:11" x14ac:dyDescent="0.45">
      <c r="A116" t="s">
        <v>63</v>
      </c>
      <c r="B116">
        <v>231</v>
      </c>
      <c r="C116" s="9">
        <f t="shared" si="8"/>
        <v>19.25</v>
      </c>
      <c r="D116" s="9">
        <f t="shared" si="9"/>
        <v>5.8673999999999999</v>
      </c>
      <c r="E116" t="s">
        <v>71</v>
      </c>
      <c r="F116">
        <v>116.163</v>
      </c>
      <c r="G116" s="4">
        <f t="shared" si="10"/>
        <v>0.116163</v>
      </c>
      <c r="H116" s="15">
        <f t="shared" si="11"/>
        <v>5.56188444</v>
      </c>
      <c r="J116" s="11" t="str">
        <f t="shared" si="12"/>
        <v/>
      </c>
      <c r="K116" s="11">
        <f t="shared" si="13"/>
        <v>5.56188444</v>
      </c>
    </row>
    <row r="117" spans="1:11" x14ac:dyDescent="0.45">
      <c r="A117" t="s">
        <v>63</v>
      </c>
      <c r="B117">
        <v>267</v>
      </c>
      <c r="C117" s="9">
        <f t="shared" si="8"/>
        <v>22.25</v>
      </c>
      <c r="D117" s="9">
        <f t="shared" si="9"/>
        <v>6.7817999999999996</v>
      </c>
      <c r="E117" t="s">
        <v>70</v>
      </c>
      <c r="F117">
        <v>123.1</v>
      </c>
      <c r="G117" s="4">
        <f t="shared" si="10"/>
        <v>0.1231</v>
      </c>
      <c r="H117" s="15">
        <f t="shared" si="11"/>
        <v>5.8940280000000005</v>
      </c>
      <c r="J117" s="11">
        <f t="shared" si="12"/>
        <v>0.1231</v>
      </c>
      <c r="K117" s="11" t="str">
        <f t="shared" si="13"/>
        <v/>
      </c>
    </row>
    <row r="118" spans="1:11" x14ac:dyDescent="0.45">
      <c r="A118" t="s">
        <v>63</v>
      </c>
      <c r="B118">
        <v>303</v>
      </c>
      <c r="C118" s="9">
        <f t="shared" si="8"/>
        <v>25.25</v>
      </c>
      <c r="D118" s="9">
        <f t="shared" si="9"/>
        <v>7.6962000000000002</v>
      </c>
      <c r="E118" t="s">
        <v>70</v>
      </c>
      <c r="F118">
        <v>123.1</v>
      </c>
      <c r="G118" s="4">
        <f t="shared" si="10"/>
        <v>0.1231</v>
      </c>
      <c r="H118" s="15">
        <f t="shared" si="11"/>
        <v>5.8940280000000005</v>
      </c>
      <c r="J118" s="11">
        <f t="shared" si="12"/>
        <v>0.1231</v>
      </c>
      <c r="K118" s="11" t="str">
        <f t="shared" si="13"/>
        <v/>
      </c>
    </row>
    <row r="119" spans="1:11" x14ac:dyDescent="0.45">
      <c r="A119" t="s">
        <v>63</v>
      </c>
      <c r="B119">
        <v>339</v>
      </c>
      <c r="C119" s="9">
        <f t="shared" si="8"/>
        <v>28.25</v>
      </c>
      <c r="D119" s="9">
        <f t="shared" si="9"/>
        <v>8.6105999999999998</v>
      </c>
      <c r="E119" t="s">
        <v>70</v>
      </c>
      <c r="F119">
        <v>164.13</v>
      </c>
      <c r="G119" s="4">
        <f t="shared" si="10"/>
        <v>0.16413</v>
      </c>
      <c r="H119" s="15">
        <f t="shared" si="11"/>
        <v>7.8585444000000004</v>
      </c>
      <c r="J119" s="11">
        <f t="shared" si="12"/>
        <v>0.16413</v>
      </c>
      <c r="K119" s="11" t="str">
        <f t="shared" si="13"/>
        <v/>
      </c>
    </row>
    <row r="120" spans="1:11" x14ac:dyDescent="0.45">
      <c r="A120" t="s">
        <v>63</v>
      </c>
      <c r="B120">
        <v>375</v>
      </c>
      <c r="C120" s="9">
        <f t="shared" ref="C120:C183" si="14">CONVERT(B120,"in","ft")</f>
        <v>31.25</v>
      </c>
      <c r="D120" s="9">
        <f t="shared" si="9"/>
        <v>9.5250000000000004</v>
      </c>
      <c r="E120" t="s">
        <v>70</v>
      </c>
      <c r="F120">
        <v>205.17</v>
      </c>
      <c r="G120" s="4">
        <f t="shared" si="10"/>
        <v>0.20516999999999999</v>
      </c>
      <c r="H120" s="15">
        <f t="shared" si="11"/>
        <v>9.8235396000000001</v>
      </c>
      <c r="J120" s="11">
        <f t="shared" si="12"/>
        <v>0.20516999999999999</v>
      </c>
      <c r="K120" s="11" t="str">
        <f t="shared" si="13"/>
        <v/>
      </c>
    </row>
    <row r="121" spans="1:11" x14ac:dyDescent="0.45">
      <c r="A121" t="s">
        <v>63</v>
      </c>
      <c r="B121">
        <v>393</v>
      </c>
      <c r="C121" s="9">
        <f t="shared" si="14"/>
        <v>32.75</v>
      </c>
      <c r="D121" s="9">
        <f t="shared" si="9"/>
        <v>9.9822000000000006</v>
      </c>
      <c r="E121" t="s">
        <v>70</v>
      </c>
      <c r="F121">
        <v>205.17</v>
      </c>
      <c r="G121" s="4">
        <f t="shared" si="10"/>
        <v>0.20516999999999999</v>
      </c>
      <c r="H121" s="15">
        <f t="shared" si="11"/>
        <v>9.8235396000000001</v>
      </c>
      <c r="J121" s="11">
        <f t="shared" si="12"/>
        <v>0.20516999999999999</v>
      </c>
      <c r="K121" s="11" t="str">
        <f t="shared" si="13"/>
        <v/>
      </c>
    </row>
    <row r="122" spans="1:11" x14ac:dyDescent="0.45">
      <c r="A122" t="s">
        <v>64</v>
      </c>
      <c r="B122">
        <v>52</v>
      </c>
      <c r="C122" s="9">
        <f t="shared" si="14"/>
        <v>4.333333333333333</v>
      </c>
      <c r="D122" s="9">
        <f t="shared" si="9"/>
        <v>1.3208</v>
      </c>
      <c r="E122" t="s">
        <v>70</v>
      </c>
      <c r="F122">
        <v>61.55</v>
      </c>
      <c r="G122" s="4">
        <f t="shared" si="10"/>
        <v>6.1550000000000001E-2</v>
      </c>
      <c r="H122" s="15">
        <f t="shared" si="11"/>
        <v>2.9470140000000002</v>
      </c>
      <c r="J122" s="11">
        <f t="shared" si="12"/>
        <v>6.1550000000000001E-2</v>
      </c>
      <c r="K122" s="11" t="str">
        <f t="shared" si="13"/>
        <v/>
      </c>
    </row>
    <row r="123" spans="1:11" x14ac:dyDescent="0.45">
      <c r="A123" t="s">
        <v>64</v>
      </c>
      <c r="B123">
        <v>88</v>
      </c>
      <c r="C123" s="9">
        <f t="shared" si="14"/>
        <v>7.333333333333333</v>
      </c>
      <c r="D123" s="9">
        <f t="shared" si="9"/>
        <v>2.2351999999999999</v>
      </c>
      <c r="E123" t="s">
        <v>70</v>
      </c>
      <c r="F123">
        <v>41.03</v>
      </c>
      <c r="G123" s="4">
        <f t="shared" si="10"/>
        <v>4.1030000000000004E-2</v>
      </c>
      <c r="H123" s="15">
        <f t="shared" si="11"/>
        <v>1.9645164000000004</v>
      </c>
      <c r="J123" s="11">
        <f t="shared" si="12"/>
        <v>4.1030000000000004E-2</v>
      </c>
      <c r="K123" s="11" t="str">
        <f t="shared" si="13"/>
        <v/>
      </c>
    </row>
    <row r="124" spans="1:11" x14ac:dyDescent="0.45">
      <c r="A124" t="s">
        <v>64</v>
      </c>
      <c r="B124">
        <v>124</v>
      </c>
      <c r="C124" s="9">
        <f t="shared" si="14"/>
        <v>10.333333333333334</v>
      </c>
      <c r="D124" s="9">
        <f t="shared" si="9"/>
        <v>3.1496</v>
      </c>
      <c r="E124" t="s">
        <v>70</v>
      </c>
      <c r="F124">
        <v>41.03</v>
      </c>
      <c r="G124" s="4">
        <f t="shared" si="10"/>
        <v>4.1030000000000004E-2</v>
      </c>
      <c r="H124" s="15">
        <f t="shared" si="11"/>
        <v>1.9645164000000004</v>
      </c>
      <c r="J124" s="11">
        <f t="shared" si="12"/>
        <v>4.1030000000000004E-2</v>
      </c>
      <c r="K124" s="11" t="str">
        <f t="shared" si="13"/>
        <v/>
      </c>
    </row>
    <row r="125" spans="1:11" x14ac:dyDescent="0.45">
      <c r="A125" t="s">
        <v>64</v>
      </c>
      <c r="B125">
        <v>160</v>
      </c>
      <c r="C125" s="9">
        <f t="shared" si="14"/>
        <v>13.333333333333334</v>
      </c>
      <c r="D125" s="9">
        <f t="shared" si="9"/>
        <v>4.0640000000000001</v>
      </c>
      <c r="E125" t="s">
        <v>70</v>
      </c>
      <c r="F125">
        <v>61.55</v>
      </c>
      <c r="G125" s="4">
        <f t="shared" si="10"/>
        <v>6.1550000000000001E-2</v>
      </c>
      <c r="H125" s="15">
        <f t="shared" si="11"/>
        <v>2.9470140000000002</v>
      </c>
      <c r="J125" s="11">
        <f t="shared" si="12"/>
        <v>6.1550000000000001E-2</v>
      </c>
      <c r="K125" s="11" t="str">
        <f t="shared" si="13"/>
        <v/>
      </c>
    </row>
    <row r="126" spans="1:11" x14ac:dyDescent="0.45">
      <c r="A126" t="s">
        <v>64</v>
      </c>
      <c r="B126">
        <v>196</v>
      </c>
      <c r="C126" s="9">
        <f t="shared" si="14"/>
        <v>16.333333333333332</v>
      </c>
      <c r="D126" s="9">
        <f t="shared" si="9"/>
        <v>4.9783999999999997</v>
      </c>
      <c r="E126" t="s">
        <v>70</v>
      </c>
      <c r="F126">
        <v>82.07</v>
      </c>
      <c r="G126" s="4">
        <f t="shared" si="10"/>
        <v>8.206999999999999E-2</v>
      </c>
      <c r="H126" s="15">
        <f t="shared" si="11"/>
        <v>3.9295115999999997</v>
      </c>
      <c r="J126" s="11">
        <f t="shared" si="12"/>
        <v>8.206999999999999E-2</v>
      </c>
      <c r="K126" s="11" t="str">
        <f t="shared" si="13"/>
        <v/>
      </c>
    </row>
    <row r="127" spans="1:11" x14ac:dyDescent="0.45">
      <c r="A127" t="s">
        <v>64</v>
      </c>
      <c r="B127">
        <v>232</v>
      </c>
      <c r="C127" s="9">
        <f t="shared" si="14"/>
        <v>19.333333333333332</v>
      </c>
      <c r="D127" s="9">
        <f t="shared" si="9"/>
        <v>5.8928000000000003</v>
      </c>
      <c r="E127" t="s">
        <v>70</v>
      </c>
      <c r="F127">
        <v>102.58</v>
      </c>
      <c r="G127" s="4">
        <f t="shared" si="10"/>
        <v>0.10258</v>
      </c>
      <c r="H127" s="15">
        <f t="shared" si="11"/>
        <v>4.9115304000000002</v>
      </c>
      <c r="J127" s="11">
        <f t="shared" si="12"/>
        <v>0.10258</v>
      </c>
      <c r="K127" s="11" t="str">
        <f t="shared" si="13"/>
        <v/>
      </c>
    </row>
    <row r="128" spans="1:11" x14ac:dyDescent="0.45">
      <c r="A128" t="s">
        <v>64</v>
      </c>
      <c r="B128">
        <v>268</v>
      </c>
      <c r="C128" s="9">
        <f t="shared" si="14"/>
        <v>22.333333333333332</v>
      </c>
      <c r="D128" s="9">
        <f t="shared" si="9"/>
        <v>6.8071999999999999</v>
      </c>
      <c r="E128" t="s">
        <v>70</v>
      </c>
      <c r="F128">
        <v>123.1</v>
      </c>
      <c r="G128" s="4">
        <f t="shared" si="10"/>
        <v>0.1231</v>
      </c>
      <c r="H128" s="15">
        <f t="shared" si="11"/>
        <v>5.8940280000000005</v>
      </c>
      <c r="J128" s="11">
        <f t="shared" si="12"/>
        <v>0.1231</v>
      </c>
      <c r="K128" s="11" t="str">
        <f t="shared" si="13"/>
        <v/>
      </c>
    </row>
    <row r="129" spans="1:11" x14ac:dyDescent="0.45">
      <c r="A129" t="s">
        <v>64</v>
      </c>
      <c r="B129">
        <v>304</v>
      </c>
      <c r="C129" s="9">
        <f t="shared" si="14"/>
        <v>25.333333333333332</v>
      </c>
      <c r="D129" s="9">
        <f t="shared" si="9"/>
        <v>7.7215999999999996</v>
      </c>
      <c r="E129" t="s">
        <v>70</v>
      </c>
      <c r="F129">
        <v>143.62</v>
      </c>
      <c r="G129" s="4">
        <f t="shared" si="10"/>
        <v>0.14362</v>
      </c>
      <c r="H129" s="15">
        <f t="shared" si="11"/>
        <v>6.8765255999999999</v>
      </c>
      <c r="J129" s="11">
        <f t="shared" si="12"/>
        <v>0.14362</v>
      </c>
      <c r="K129" s="11" t="str">
        <f t="shared" si="13"/>
        <v/>
      </c>
    </row>
    <row r="130" spans="1:11" x14ac:dyDescent="0.45">
      <c r="A130" t="s">
        <v>64</v>
      </c>
      <c r="B130">
        <v>340</v>
      </c>
      <c r="C130" s="9">
        <f t="shared" si="14"/>
        <v>28.333333333333332</v>
      </c>
      <c r="D130" s="9">
        <f t="shared" si="9"/>
        <v>8.6359999999999992</v>
      </c>
      <c r="E130" t="s">
        <v>70</v>
      </c>
      <c r="F130">
        <v>164.13</v>
      </c>
      <c r="G130" s="4">
        <f t="shared" si="10"/>
        <v>0.16413</v>
      </c>
      <c r="H130" s="15">
        <f t="shared" si="11"/>
        <v>7.8585444000000004</v>
      </c>
      <c r="J130" s="11">
        <f t="shared" si="12"/>
        <v>0.16413</v>
      </c>
      <c r="K130" s="11" t="str">
        <f t="shared" si="13"/>
        <v/>
      </c>
    </row>
    <row r="131" spans="1:11" x14ac:dyDescent="0.45">
      <c r="A131" t="s">
        <v>64</v>
      </c>
      <c r="B131">
        <v>376</v>
      </c>
      <c r="C131" s="9">
        <f t="shared" si="14"/>
        <v>31.333333333333332</v>
      </c>
      <c r="D131" s="9">
        <f t="shared" si="9"/>
        <v>9.5503999999999998</v>
      </c>
      <c r="E131" t="s">
        <v>70</v>
      </c>
      <c r="F131">
        <v>164.13</v>
      </c>
      <c r="G131" s="4">
        <f t="shared" si="10"/>
        <v>0.16413</v>
      </c>
      <c r="H131" s="15">
        <f t="shared" si="11"/>
        <v>7.8585444000000004</v>
      </c>
      <c r="J131" s="11">
        <f t="shared" si="12"/>
        <v>0.16413</v>
      </c>
      <c r="K131" s="11" t="str">
        <f t="shared" si="13"/>
        <v/>
      </c>
    </row>
    <row r="132" spans="1:11" x14ac:dyDescent="0.45">
      <c r="A132" t="s">
        <v>64</v>
      </c>
      <c r="B132">
        <v>412</v>
      </c>
      <c r="C132" s="9">
        <f t="shared" si="14"/>
        <v>34.333333333333336</v>
      </c>
      <c r="D132" s="9">
        <f t="shared" si="9"/>
        <v>10.4648</v>
      </c>
      <c r="E132" t="s">
        <v>70</v>
      </c>
      <c r="F132">
        <v>205.17</v>
      </c>
      <c r="G132" s="4">
        <f t="shared" si="10"/>
        <v>0.20516999999999999</v>
      </c>
      <c r="H132" s="15">
        <f t="shared" si="11"/>
        <v>9.8235396000000001</v>
      </c>
      <c r="J132" s="11">
        <f t="shared" si="12"/>
        <v>0.20516999999999999</v>
      </c>
      <c r="K132" s="11" t="str">
        <f t="shared" si="13"/>
        <v/>
      </c>
    </row>
    <row r="133" spans="1:11" x14ac:dyDescent="0.45">
      <c r="A133" t="s">
        <v>64</v>
      </c>
      <c r="B133">
        <v>430</v>
      </c>
      <c r="C133" s="9">
        <f t="shared" si="14"/>
        <v>35.833333333333336</v>
      </c>
      <c r="D133" s="9">
        <f t="shared" ref="D133:D196" si="15">CONVERT(C133,"ft","m")</f>
        <v>10.922000000000001</v>
      </c>
      <c r="E133" t="s">
        <v>70</v>
      </c>
      <c r="F133">
        <v>184.65</v>
      </c>
      <c r="G133" s="4">
        <f t="shared" ref="G133:G196" si="16">F133/1000</f>
        <v>0.18465000000000001</v>
      </c>
      <c r="H133" s="15">
        <f t="shared" ref="H133:H196" si="17">G133*47.88</f>
        <v>8.8410420000000016</v>
      </c>
      <c r="J133" s="11">
        <f t="shared" ref="J133:J196" si="18">IF($E133="TV",G133,"")</f>
        <v>0.18465000000000001</v>
      </c>
      <c r="K133" s="11" t="str">
        <f t="shared" ref="K133:K196" si="19">IF($E133="MV",H133,"")</f>
        <v/>
      </c>
    </row>
    <row r="134" spans="1:11" x14ac:dyDescent="0.45">
      <c r="A134" t="s">
        <v>63</v>
      </c>
      <c r="B134">
        <v>267</v>
      </c>
      <c r="C134" s="9">
        <f t="shared" si="14"/>
        <v>22.25</v>
      </c>
      <c r="D134" s="9">
        <f t="shared" si="15"/>
        <v>6.7817999999999996</v>
      </c>
      <c r="E134" t="s">
        <v>71</v>
      </c>
      <c r="F134">
        <v>133.72200000000001</v>
      </c>
      <c r="G134" s="4">
        <f t="shared" si="16"/>
        <v>0.13372200000000001</v>
      </c>
      <c r="H134" s="15">
        <f t="shared" si="17"/>
        <v>6.4026093600000005</v>
      </c>
      <c r="J134" s="11" t="str">
        <f t="shared" si="18"/>
        <v/>
      </c>
      <c r="K134" s="11">
        <f t="shared" si="19"/>
        <v>6.4026093600000005</v>
      </c>
    </row>
    <row r="135" spans="1:11" x14ac:dyDescent="0.45">
      <c r="A135" t="s">
        <v>63</v>
      </c>
      <c r="B135">
        <v>303</v>
      </c>
      <c r="C135" s="9">
        <f t="shared" si="14"/>
        <v>25.25</v>
      </c>
      <c r="D135" s="9">
        <f t="shared" si="15"/>
        <v>7.6962000000000002</v>
      </c>
      <c r="E135" t="s">
        <v>71</v>
      </c>
      <c r="F135">
        <v>122.916</v>
      </c>
      <c r="G135" s="4">
        <f t="shared" si="16"/>
        <v>0.122916</v>
      </c>
      <c r="H135" s="15">
        <f t="shared" si="17"/>
        <v>5.8852180800000005</v>
      </c>
      <c r="J135" s="11" t="str">
        <f t="shared" si="18"/>
        <v/>
      </c>
      <c r="K135" s="11">
        <f t="shared" si="19"/>
        <v>5.8852180800000005</v>
      </c>
    </row>
    <row r="136" spans="1:11" x14ac:dyDescent="0.45">
      <c r="A136" t="s">
        <v>63</v>
      </c>
      <c r="B136">
        <v>339</v>
      </c>
      <c r="C136" s="9">
        <f t="shared" si="14"/>
        <v>28.25</v>
      </c>
      <c r="D136" s="9">
        <f t="shared" si="15"/>
        <v>8.6105999999999998</v>
      </c>
      <c r="E136" t="s">
        <v>71</v>
      </c>
      <c r="F136">
        <v>171.542</v>
      </c>
      <c r="G136" s="4">
        <f t="shared" si="16"/>
        <v>0.171542</v>
      </c>
      <c r="H136" s="15">
        <f t="shared" si="17"/>
        <v>8.2134309600000002</v>
      </c>
      <c r="J136" s="11" t="str">
        <f t="shared" si="18"/>
        <v/>
      </c>
      <c r="K136" s="11">
        <f t="shared" si="19"/>
        <v>8.2134309600000002</v>
      </c>
    </row>
    <row r="137" spans="1:11" x14ac:dyDescent="0.45">
      <c r="A137" t="s">
        <v>63</v>
      </c>
      <c r="B137">
        <v>375</v>
      </c>
      <c r="C137" s="9">
        <f t="shared" si="14"/>
        <v>31.25</v>
      </c>
      <c r="D137" s="9">
        <f t="shared" si="15"/>
        <v>9.5250000000000004</v>
      </c>
      <c r="E137" t="s">
        <v>71</v>
      </c>
      <c r="F137">
        <v>177.126</v>
      </c>
      <c r="G137" s="4">
        <f t="shared" si="16"/>
        <v>0.17712600000000001</v>
      </c>
      <c r="H137" s="15">
        <f t="shared" si="17"/>
        <v>8.480792880000001</v>
      </c>
      <c r="J137" s="11" t="str">
        <f t="shared" si="18"/>
        <v/>
      </c>
      <c r="K137" s="11">
        <f t="shared" si="19"/>
        <v>8.480792880000001</v>
      </c>
    </row>
    <row r="138" spans="1:11" x14ac:dyDescent="0.45">
      <c r="A138" t="s">
        <v>63</v>
      </c>
      <c r="B138">
        <v>393</v>
      </c>
      <c r="C138" s="9">
        <f t="shared" si="14"/>
        <v>32.75</v>
      </c>
      <c r="D138" s="9">
        <f t="shared" si="15"/>
        <v>9.9822000000000006</v>
      </c>
      <c r="E138" t="s">
        <v>71</v>
      </c>
      <c r="F138">
        <v>215.70699999999999</v>
      </c>
      <c r="G138" s="4">
        <f t="shared" si="16"/>
        <v>0.21570699999999998</v>
      </c>
      <c r="H138" s="15">
        <f t="shared" si="17"/>
        <v>10.328051159999999</v>
      </c>
      <c r="J138" s="11" t="str">
        <f t="shared" si="18"/>
        <v/>
      </c>
      <c r="K138" s="11">
        <f t="shared" si="19"/>
        <v>10.328051159999999</v>
      </c>
    </row>
    <row r="139" spans="1:11" x14ac:dyDescent="0.45">
      <c r="A139" t="s">
        <v>64</v>
      </c>
      <c r="B139">
        <v>17</v>
      </c>
      <c r="C139" s="9">
        <f t="shared" si="14"/>
        <v>1.4166666666666667</v>
      </c>
      <c r="D139" s="9">
        <f t="shared" si="15"/>
        <v>0.43180000000000002</v>
      </c>
      <c r="E139" t="s">
        <v>71</v>
      </c>
      <c r="F139">
        <v>24.216999999999999</v>
      </c>
      <c r="G139" s="4">
        <f t="shared" si="16"/>
        <v>2.4216999999999999E-2</v>
      </c>
      <c r="H139" s="15">
        <f t="shared" si="17"/>
        <v>1.1595099600000001</v>
      </c>
      <c r="J139" s="11" t="str">
        <f t="shared" si="18"/>
        <v/>
      </c>
      <c r="K139" s="11">
        <f t="shared" si="19"/>
        <v>1.1595099600000001</v>
      </c>
    </row>
    <row r="140" spans="1:11" x14ac:dyDescent="0.45">
      <c r="A140" t="s">
        <v>64</v>
      </c>
      <c r="B140">
        <v>52</v>
      </c>
      <c r="C140" s="9">
        <f t="shared" si="14"/>
        <v>4.333333333333333</v>
      </c>
      <c r="D140" s="9">
        <f t="shared" si="15"/>
        <v>1.3208</v>
      </c>
      <c r="E140" t="s">
        <v>71</v>
      </c>
      <c r="F140">
        <v>46.762999999999998</v>
      </c>
      <c r="G140" s="4">
        <f t="shared" si="16"/>
        <v>4.6762999999999999E-2</v>
      </c>
      <c r="H140" s="15">
        <f t="shared" si="17"/>
        <v>2.2390124400000002</v>
      </c>
      <c r="J140" s="11" t="str">
        <f t="shared" si="18"/>
        <v/>
      </c>
      <c r="K140" s="11">
        <f t="shared" si="19"/>
        <v>2.2390124400000002</v>
      </c>
    </row>
    <row r="141" spans="1:11" x14ac:dyDescent="0.45">
      <c r="A141" t="s">
        <v>64</v>
      </c>
      <c r="B141">
        <v>88</v>
      </c>
      <c r="C141" s="9">
        <f t="shared" si="14"/>
        <v>7.333333333333333</v>
      </c>
      <c r="D141" s="9">
        <f t="shared" si="15"/>
        <v>2.2351999999999999</v>
      </c>
      <c r="E141" t="s">
        <v>71</v>
      </c>
      <c r="F141">
        <v>31.731999999999999</v>
      </c>
      <c r="G141" s="4">
        <f t="shared" si="16"/>
        <v>3.1731999999999996E-2</v>
      </c>
      <c r="H141" s="15">
        <f t="shared" si="17"/>
        <v>1.5193281599999999</v>
      </c>
      <c r="J141" s="11" t="str">
        <f t="shared" si="18"/>
        <v/>
      </c>
      <c r="K141" s="11">
        <f t="shared" si="19"/>
        <v>1.5193281599999999</v>
      </c>
    </row>
    <row r="142" spans="1:11" x14ac:dyDescent="0.45">
      <c r="A142" t="s">
        <v>64</v>
      </c>
      <c r="B142">
        <v>124</v>
      </c>
      <c r="C142" s="9">
        <f t="shared" si="14"/>
        <v>10.333333333333334</v>
      </c>
      <c r="D142" s="9">
        <f t="shared" si="15"/>
        <v>3.1496</v>
      </c>
      <c r="E142" t="s">
        <v>71</v>
      </c>
      <c r="F142">
        <v>41.753</v>
      </c>
      <c r="G142" s="4">
        <f t="shared" si="16"/>
        <v>4.1752999999999998E-2</v>
      </c>
      <c r="H142" s="15">
        <f t="shared" si="17"/>
        <v>1.9991336399999999</v>
      </c>
      <c r="J142" s="11" t="str">
        <f t="shared" si="18"/>
        <v/>
      </c>
      <c r="K142" s="11">
        <f t="shared" si="19"/>
        <v>1.9991336399999999</v>
      </c>
    </row>
    <row r="143" spans="1:11" x14ac:dyDescent="0.45">
      <c r="A143" t="s">
        <v>64</v>
      </c>
      <c r="B143">
        <v>160</v>
      </c>
      <c r="C143" s="9">
        <f t="shared" si="14"/>
        <v>13.333333333333334</v>
      </c>
      <c r="D143" s="9">
        <f t="shared" si="15"/>
        <v>4.0640000000000001</v>
      </c>
      <c r="E143" t="s">
        <v>71</v>
      </c>
      <c r="F143">
        <v>54.279000000000003</v>
      </c>
      <c r="G143" s="4">
        <f t="shared" si="16"/>
        <v>5.4279000000000001E-2</v>
      </c>
      <c r="H143" s="15">
        <f t="shared" si="17"/>
        <v>2.59887852</v>
      </c>
      <c r="J143" s="11" t="str">
        <f t="shared" si="18"/>
        <v/>
      </c>
      <c r="K143" s="11">
        <f t="shared" si="19"/>
        <v>2.59887852</v>
      </c>
    </row>
    <row r="144" spans="1:11" x14ac:dyDescent="0.45">
      <c r="A144" t="s">
        <v>64</v>
      </c>
      <c r="B144">
        <v>196</v>
      </c>
      <c r="C144" s="9">
        <f t="shared" si="14"/>
        <v>16.333333333333332</v>
      </c>
      <c r="D144" s="9">
        <f t="shared" si="15"/>
        <v>4.9783999999999997</v>
      </c>
      <c r="E144" t="s">
        <v>71</v>
      </c>
      <c r="F144">
        <v>66.805000000000007</v>
      </c>
      <c r="G144" s="4">
        <f t="shared" si="16"/>
        <v>6.6805000000000003E-2</v>
      </c>
      <c r="H144" s="15">
        <f t="shared" si="17"/>
        <v>3.1986234000000002</v>
      </c>
      <c r="J144" s="11" t="str">
        <f t="shared" si="18"/>
        <v/>
      </c>
      <c r="K144" s="11">
        <f t="shared" si="19"/>
        <v>3.1986234000000002</v>
      </c>
    </row>
    <row r="145" spans="1:11" x14ac:dyDescent="0.45">
      <c r="A145" t="s">
        <v>64</v>
      </c>
      <c r="B145">
        <v>232</v>
      </c>
      <c r="C145" s="9">
        <f t="shared" si="14"/>
        <v>19.333333333333332</v>
      </c>
      <c r="D145" s="9">
        <f t="shared" si="15"/>
        <v>5.8928000000000003</v>
      </c>
      <c r="E145" t="s">
        <v>71</v>
      </c>
      <c r="F145">
        <v>101.877</v>
      </c>
      <c r="G145" s="4">
        <f t="shared" si="16"/>
        <v>0.101877</v>
      </c>
      <c r="H145" s="15">
        <f t="shared" si="17"/>
        <v>4.8778707600000004</v>
      </c>
      <c r="J145" s="11" t="str">
        <f t="shared" si="18"/>
        <v/>
      </c>
      <c r="K145" s="11">
        <f t="shared" si="19"/>
        <v>4.8778707600000004</v>
      </c>
    </row>
    <row r="146" spans="1:11" x14ac:dyDescent="0.45">
      <c r="A146" t="s">
        <v>64</v>
      </c>
      <c r="B146">
        <v>268</v>
      </c>
      <c r="C146" s="9">
        <f t="shared" si="14"/>
        <v>22.333333333333332</v>
      </c>
      <c r="D146" s="9">
        <f t="shared" si="15"/>
        <v>6.8071999999999999</v>
      </c>
      <c r="E146" t="s">
        <v>71</v>
      </c>
      <c r="F146">
        <v>110.76</v>
      </c>
      <c r="G146" s="4">
        <f t="shared" si="16"/>
        <v>0.11076000000000001</v>
      </c>
      <c r="H146" s="15">
        <f t="shared" si="17"/>
        <v>5.3031888000000009</v>
      </c>
      <c r="J146" s="11" t="str">
        <f t="shared" si="18"/>
        <v/>
      </c>
      <c r="K146" s="11">
        <f t="shared" si="19"/>
        <v>5.3031888000000009</v>
      </c>
    </row>
    <row r="147" spans="1:11" x14ac:dyDescent="0.45">
      <c r="A147" t="s">
        <v>64</v>
      </c>
      <c r="B147">
        <v>304</v>
      </c>
      <c r="C147" s="9">
        <f t="shared" si="14"/>
        <v>25.333333333333332</v>
      </c>
      <c r="D147" s="9">
        <f t="shared" si="15"/>
        <v>7.7215999999999996</v>
      </c>
      <c r="E147" t="s">
        <v>71</v>
      </c>
      <c r="F147">
        <v>175.595</v>
      </c>
      <c r="G147" s="4">
        <f t="shared" si="16"/>
        <v>0.175595</v>
      </c>
      <c r="H147" s="15">
        <f t="shared" si="17"/>
        <v>8.4074886000000006</v>
      </c>
      <c r="J147" s="11" t="str">
        <f t="shared" si="18"/>
        <v/>
      </c>
      <c r="K147" s="11">
        <f t="shared" si="19"/>
        <v>8.4074886000000006</v>
      </c>
    </row>
    <row r="148" spans="1:11" x14ac:dyDescent="0.45">
      <c r="A148" t="s">
        <v>64</v>
      </c>
      <c r="B148">
        <v>340</v>
      </c>
      <c r="C148" s="9">
        <f t="shared" si="14"/>
        <v>28.333333333333332</v>
      </c>
      <c r="D148" s="9">
        <f t="shared" si="15"/>
        <v>8.6359999999999992</v>
      </c>
      <c r="E148" t="s">
        <v>71</v>
      </c>
      <c r="F148">
        <v>133.28299999999999</v>
      </c>
      <c r="G148" s="4">
        <f t="shared" si="16"/>
        <v>0.13328299999999998</v>
      </c>
      <c r="H148" s="15">
        <f t="shared" si="17"/>
        <v>6.3815900399999999</v>
      </c>
      <c r="J148" s="11" t="str">
        <f t="shared" si="18"/>
        <v/>
      </c>
      <c r="K148" s="11">
        <f t="shared" si="19"/>
        <v>6.3815900399999999</v>
      </c>
    </row>
    <row r="149" spans="1:11" x14ac:dyDescent="0.45">
      <c r="A149" t="s">
        <v>64</v>
      </c>
      <c r="B149">
        <v>376</v>
      </c>
      <c r="C149" s="9">
        <f t="shared" si="14"/>
        <v>31.333333333333332</v>
      </c>
      <c r="D149" s="9">
        <f t="shared" si="15"/>
        <v>9.5503999999999998</v>
      </c>
      <c r="E149" t="s">
        <v>71</v>
      </c>
      <c r="F149">
        <v>152.57400000000001</v>
      </c>
      <c r="G149" s="4">
        <f t="shared" si="16"/>
        <v>0.15257400000000002</v>
      </c>
      <c r="H149" s="15">
        <f t="shared" si="17"/>
        <v>7.305243120000001</v>
      </c>
      <c r="J149" s="11" t="str">
        <f t="shared" si="18"/>
        <v/>
      </c>
      <c r="K149" s="11">
        <f t="shared" si="19"/>
        <v>7.305243120000001</v>
      </c>
    </row>
    <row r="150" spans="1:11" x14ac:dyDescent="0.45">
      <c r="A150" t="s">
        <v>64</v>
      </c>
      <c r="B150">
        <v>412</v>
      </c>
      <c r="C150" s="9">
        <f t="shared" si="14"/>
        <v>34.333333333333336</v>
      </c>
      <c r="D150" s="9">
        <f t="shared" si="15"/>
        <v>10.4648</v>
      </c>
      <c r="E150" t="s">
        <v>71</v>
      </c>
      <c r="F150">
        <v>192.90899999999999</v>
      </c>
      <c r="G150" s="4">
        <f t="shared" si="16"/>
        <v>0.192909</v>
      </c>
      <c r="H150" s="15">
        <f t="shared" si="17"/>
        <v>9.2364829200000003</v>
      </c>
      <c r="J150" s="11" t="str">
        <f t="shared" si="18"/>
        <v/>
      </c>
      <c r="K150" s="11">
        <f t="shared" si="19"/>
        <v>9.2364829200000003</v>
      </c>
    </row>
    <row r="151" spans="1:11" x14ac:dyDescent="0.45">
      <c r="A151" t="s">
        <v>64</v>
      </c>
      <c r="B151">
        <v>430</v>
      </c>
      <c r="C151" s="9">
        <f t="shared" si="14"/>
        <v>35.833333333333336</v>
      </c>
      <c r="D151" s="9">
        <f t="shared" si="15"/>
        <v>10.922000000000001</v>
      </c>
      <c r="E151" t="s">
        <v>71</v>
      </c>
      <c r="F151">
        <v>219.215</v>
      </c>
      <c r="G151" s="4">
        <f t="shared" si="16"/>
        <v>0.21921499999999999</v>
      </c>
      <c r="H151" s="15">
        <f t="shared" si="17"/>
        <v>10.496014199999999</v>
      </c>
      <c r="J151" s="11" t="str">
        <f t="shared" si="18"/>
        <v/>
      </c>
      <c r="K151" s="11">
        <f t="shared" si="19"/>
        <v>10.496014199999999</v>
      </c>
    </row>
    <row r="152" spans="1:11" x14ac:dyDescent="0.45">
      <c r="A152" t="s">
        <v>49</v>
      </c>
      <c r="B152">
        <v>2</v>
      </c>
      <c r="C152" s="9">
        <f t="shared" si="14"/>
        <v>0.16666666666666666</v>
      </c>
      <c r="D152" s="9">
        <f t="shared" si="15"/>
        <v>5.0799999999999998E-2</v>
      </c>
      <c r="E152" t="s">
        <v>71</v>
      </c>
      <c r="F152">
        <v>18.370999999999999</v>
      </c>
      <c r="G152" s="4">
        <f t="shared" si="16"/>
        <v>1.8370999999999998E-2</v>
      </c>
      <c r="H152" s="15">
        <f t="shared" si="17"/>
        <v>0.87960347999999999</v>
      </c>
      <c r="J152" s="11" t="str">
        <f t="shared" si="18"/>
        <v/>
      </c>
      <c r="K152" s="11">
        <f t="shared" si="19"/>
        <v>0.87960347999999999</v>
      </c>
    </row>
    <row r="153" spans="1:11" x14ac:dyDescent="0.45">
      <c r="A153" t="s">
        <v>49</v>
      </c>
      <c r="B153">
        <v>4</v>
      </c>
      <c r="C153" s="9">
        <f t="shared" si="14"/>
        <v>0.33333333333333331</v>
      </c>
      <c r="D153" s="9">
        <f t="shared" si="15"/>
        <v>0.1016</v>
      </c>
      <c r="E153" t="s">
        <v>71</v>
      </c>
      <c r="F153">
        <v>42.588000000000001</v>
      </c>
      <c r="G153" s="4">
        <f t="shared" si="16"/>
        <v>4.2588000000000001E-2</v>
      </c>
      <c r="H153" s="15">
        <f t="shared" si="17"/>
        <v>2.0391134399999999</v>
      </c>
      <c r="J153" s="11" t="str">
        <f t="shared" si="18"/>
        <v/>
      </c>
      <c r="K153" s="11">
        <f t="shared" si="19"/>
        <v>2.0391134399999999</v>
      </c>
    </row>
    <row r="154" spans="1:11" x14ac:dyDescent="0.45">
      <c r="A154" t="s">
        <v>49</v>
      </c>
      <c r="B154">
        <v>6</v>
      </c>
      <c r="C154" s="9">
        <f t="shared" si="14"/>
        <v>0.5</v>
      </c>
      <c r="D154" s="9">
        <f t="shared" si="15"/>
        <v>0.15240000000000001</v>
      </c>
      <c r="E154" t="s">
        <v>71</v>
      </c>
      <c r="F154">
        <v>39.247999999999998</v>
      </c>
      <c r="G154" s="4">
        <f t="shared" si="16"/>
        <v>3.9247999999999998E-2</v>
      </c>
      <c r="H154" s="15">
        <f t="shared" si="17"/>
        <v>1.8791942399999999</v>
      </c>
      <c r="J154" s="11" t="str">
        <f t="shared" si="18"/>
        <v/>
      </c>
      <c r="K154" s="11">
        <f t="shared" si="19"/>
        <v>1.8791942399999999</v>
      </c>
    </row>
    <row r="155" spans="1:11" x14ac:dyDescent="0.45">
      <c r="A155" t="s">
        <v>49</v>
      </c>
      <c r="B155">
        <v>8</v>
      </c>
      <c r="C155" s="9">
        <f t="shared" si="14"/>
        <v>0.66666666666666663</v>
      </c>
      <c r="D155" s="9">
        <f t="shared" si="15"/>
        <v>0.20319999999999999</v>
      </c>
      <c r="E155" t="s">
        <v>71</v>
      </c>
      <c r="F155">
        <v>55.113999999999997</v>
      </c>
      <c r="G155" s="4">
        <f t="shared" si="16"/>
        <v>5.5113999999999996E-2</v>
      </c>
      <c r="H155" s="15">
        <f t="shared" si="17"/>
        <v>2.6388583199999998</v>
      </c>
      <c r="J155" s="11" t="str">
        <f t="shared" si="18"/>
        <v/>
      </c>
      <c r="K155" s="11">
        <f t="shared" si="19"/>
        <v>2.6388583199999998</v>
      </c>
    </row>
    <row r="156" spans="1:11" x14ac:dyDescent="0.45">
      <c r="A156" t="s">
        <v>49</v>
      </c>
      <c r="B156">
        <v>10</v>
      </c>
      <c r="C156" s="9">
        <f t="shared" si="14"/>
        <v>0.83333333333333337</v>
      </c>
      <c r="D156" s="9">
        <f t="shared" si="15"/>
        <v>0.254</v>
      </c>
      <c r="E156" t="s">
        <v>71</v>
      </c>
      <c r="F156">
        <v>87.680999999999997</v>
      </c>
      <c r="G156" s="4">
        <f t="shared" si="16"/>
        <v>8.7680999999999995E-2</v>
      </c>
      <c r="H156" s="15">
        <f t="shared" si="17"/>
        <v>4.1981662799999997</v>
      </c>
      <c r="J156" s="11" t="str">
        <f t="shared" si="18"/>
        <v/>
      </c>
      <c r="K156" s="11">
        <f t="shared" si="19"/>
        <v>4.1981662799999997</v>
      </c>
    </row>
    <row r="157" spans="1:11" x14ac:dyDescent="0.45">
      <c r="A157" t="s">
        <v>49</v>
      </c>
      <c r="B157">
        <v>12</v>
      </c>
      <c r="C157" s="9">
        <f t="shared" si="14"/>
        <v>1</v>
      </c>
      <c r="D157" s="9">
        <f t="shared" si="15"/>
        <v>0.30480000000000002</v>
      </c>
      <c r="E157" t="s">
        <v>71</v>
      </c>
      <c r="F157">
        <v>94.551000000000002</v>
      </c>
      <c r="G157" s="4">
        <f t="shared" si="16"/>
        <v>9.4550999999999996E-2</v>
      </c>
      <c r="H157" s="15">
        <f t="shared" si="17"/>
        <v>4.52710188</v>
      </c>
      <c r="J157" s="11" t="str">
        <f t="shared" si="18"/>
        <v/>
      </c>
      <c r="K157" s="11">
        <f t="shared" si="19"/>
        <v>4.52710188</v>
      </c>
    </row>
    <row r="158" spans="1:11" x14ac:dyDescent="0.45">
      <c r="A158" t="s">
        <v>49</v>
      </c>
      <c r="B158">
        <v>14</v>
      </c>
      <c r="C158" s="9">
        <f t="shared" si="14"/>
        <v>1.1666666666666667</v>
      </c>
      <c r="D158" s="9">
        <f t="shared" si="15"/>
        <v>0.35560000000000003</v>
      </c>
      <c r="E158" t="s">
        <v>71</v>
      </c>
      <c r="F158">
        <v>140.476</v>
      </c>
      <c r="G158" s="4">
        <f t="shared" si="16"/>
        <v>0.14047599999999999</v>
      </c>
      <c r="H158" s="15">
        <f t="shared" si="17"/>
        <v>6.7259908799999994</v>
      </c>
      <c r="J158" s="11" t="str">
        <f t="shared" si="18"/>
        <v/>
      </c>
      <c r="K158" s="11">
        <f t="shared" si="19"/>
        <v>6.7259908799999994</v>
      </c>
    </row>
    <row r="159" spans="1:11" x14ac:dyDescent="0.45">
      <c r="A159" t="s">
        <v>49</v>
      </c>
      <c r="B159">
        <v>16</v>
      </c>
      <c r="C159" s="9">
        <f t="shared" si="14"/>
        <v>1.3333333333333333</v>
      </c>
      <c r="D159" s="9">
        <f t="shared" si="15"/>
        <v>0.40639999999999998</v>
      </c>
      <c r="E159" t="s">
        <v>71</v>
      </c>
      <c r="F159">
        <v>21.045000000000002</v>
      </c>
      <c r="G159" s="4">
        <f t="shared" si="16"/>
        <v>2.1045000000000001E-2</v>
      </c>
      <c r="H159" s="15">
        <f t="shared" si="17"/>
        <v>1.0076346</v>
      </c>
      <c r="J159" s="11" t="str">
        <f t="shared" si="18"/>
        <v/>
      </c>
      <c r="K159" s="11">
        <f t="shared" si="19"/>
        <v>1.0076346</v>
      </c>
    </row>
    <row r="160" spans="1:11" x14ac:dyDescent="0.45">
      <c r="A160" t="s">
        <v>49</v>
      </c>
      <c r="B160">
        <v>18</v>
      </c>
      <c r="C160" s="9">
        <f t="shared" si="14"/>
        <v>1.5</v>
      </c>
      <c r="D160" s="9">
        <f t="shared" si="15"/>
        <v>0.4572</v>
      </c>
      <c r="E160" t="s">
        <v>71</v>
      </c>
      <c r="F160">
        <v>22.797999999999998</v>
      </c>
      <c r="G160" s="4">
        <f t="shared" si="16"/>
        <v>2.2797999999999999E-2</v>
      </c>
      <c r="H160" s="15">
        <f t="shared" si="17"/>
        <v>1.09156824</v>
      </c>
      <c r="J160" s="11" t="str">
        <f t="shared" si="18"/>
        <v/>
      </c>
      <c r="K160" s="11">
        <f t="shared" si="19"/>
        <v>1.09156824</v>
      </c>
    </row>
    <row r="161" spans="1:11" x14ac:dyDescent="0.45">
      <c r="A161" t="s">
        <v>49</v>
      </c>
      <c r="B161">
        <v>20</v>
      </c>
      <c r="C161" s="9">
        <f t="shared" si="14"/>
        <v>1.6666666666666667</v>
      </c>
      <c r="D161" s="9">
        <f t="shared" si="15"/>
        <v>0.50800000000000001</v>
      </c>
      <c r="E161" t="s">
        <v>71</v>
      </c>
      <c r="F161">
        <v>26.306000000000001</v>
      </c>
      <c r="G161" s="4">
        <f t="shared" si="16"/>
        <v>2.6306E-2</v>
      </c>
      <c r="H161" s="15">
        <f t="shared" si="17"/>
        <v>1.25953128</v>
      </c>
      <c r="J161" s="11" t="str">
        <f t="shared" si="18"/>
        <v/>
      </c>
      <c r="K161" s="11">
        <f t="shared" si="19"/>
        <v>1.25953128</v>
      </c>
    </row>
    <row r="162" spans="1:11" x14ac:dyDescent="0.45">
      <c r="A162" t="s">
        <v>49</v>
      </c>
      <c r="B162">
        <v>22</v>
      </c>
      <c r="C162" s="9">
        <f t="shared" si="14"/>
        <v>1.8333333333333333</v>
      </c>
      <c r="D162" s="9">
        <f t="shared" si="15"/>
        <v>0.55879999999999996</v>
      </c>
      <c r="E162" t="s">
        <v>71</v>
      </c>
      <c r="F162">
        <v>28.06</v>
      </c>
      <c r="G162" s="4">
        <f t="shared" si="16"/>
        <v>2.8059999999999998E-2</v>
      </c>
      <c r="H162" s="15">
        <f t="shared" si="17"/>
        <v>1.3435128000000001</v>
      </c>
      <c r="J162" s="11" t="str">
        <f t="shared" si="18"/>
        <v/>
      </c>
      <c r="K162" s="11">
        <f t="shared" si="19"/>
        <v>1.3435128000000001</v>
      </c>
    </row>
    <row r="163" spans="1:11" x14ac:dyDescent="0.45">
      <c r="A163" t="s">
        <v>49</v>
      </c>
      <c r="B163">
        <v>24</v>
      </c>
      <c r="C163" s="9">
        <f t="shared" si="14"/>
        <v>2</v>
      </c>
      <c r="D163" s="9">
        <f t="shared" si="15"/>
        <v>0.60960000000000003</v>
      </c>
      <c r="E163" t="s">
        <v>71</v>
      </c>
      <c r="F163">
        <v>17.536999999999999</v>
      </c>
      <c r="G163" s="4">
        <f t="shared" si="16"/>
        <v>1.7537000000000001E-2</v>
      </c>
      <c r="H163" s="15">
        <f t="shared" si="17"/>
        <v>0.83967156000000009</v>
      </c>
      <c r="J163" s="11" t="str">
        <f t="shared" si="18"/>
        <v/>
      </c>
      <c r="K163" s="11">
        <f t="shared" si="19"/>
        <v>0.83967156000000009</v>
      </c>
    </row>
    <row r="164" spans="1:11" x14ac:dyDescent="0.45">
      <c r="A164" t="s">
        <v>49</v>
      </c>
      <c r="B164">
        <v>26</v>
      </c>
      <c r="C164" s="9">
        <f t="shared" si="14"/>
        <v>2.1666666666666665</v>
      </c>
      <c r="D164" s="9">
        <f t="shared" si="15"/>
        <v>0.66039999999999999</v>
      </c>
      <c r="E164" t="s">
        <v>71</v>
      </c>
      <c r="F164">
        <v>17.536999999999999</v>
      </c>
      <c r="G164" s="4">
        <f t="shared" si="16"/>
        <v>1.7537000000000001E-2</v>
      </c>
      <c r="H164" s="15">
        <f t="shared" si="17"/>
        <v>0.83967156000000009</v>
      </c>
      <c r="J164" s="11" t="str">
        <f t="shared" si="18"/>
        <v/>
      </c>
      <c r="K164" s="11">
        <f t="shared" si="19"/>
        <v>0.83967156000000009</v>
      </c>
    </row>
    <row r="165" spans="1:11" x14ac:dyDescent="0.45">
      <c r="A165" t="s">
        <v>49</v>
      </c>
      <c r="B165">
        <v>28</v>
      </c>
      <c r="C165" s="9">
        <f t="shared" si="14"/>
        <v>2.3333333333333335</v>
      </c>
      <c r="D165" s="9">
        <f t="shared" si="15"/>
        <v>0.71120000000000005</v>
      </c>
      <c r="E165" t="s">
        <v>71</v>
      </c>
      <c r="F165">
        <v>17.536999999999999</v>
      </c>
      <c r="G165" s="4">
        <f t="shared" si="16"/>
        <v>1.7537000000000001E-2</v>
      </c>
      <c r="H165" s="15">
        <f t="shared" si="17"/>
        <v>0.83967156000000009</v>
      </c>
      <c r="J165" s="11" t="str">
        <f t="shared" si="18"/>
        <v/>
      </c>
      <c r="K165" s="11">
        <f t="shared" si="19"/>
        <v>0.83967156000000009</v>
      </c>
    </row>
    <row r="166" spans="1:11" x14ac:dyDescent="0.45">
      <c r="A166" t="s">
        <v>49</v>
      </c>
      <c r="B166">
        <v>30</v>
      </c>
      <c r="C166" s="9">
        <f t="shared" si="14"/>
        <v>2.5</v>
      </c>
      <c r="D166" s="9">
        <f t="shared" si="15"/>
        <v>0.76200000000000001</v>
      </c>
      <c r="E166" t="s">
        <v>71</v>
      </c>
      <c r="F166">
        <v>40.335999999999999</v>
      </c>
      <c r="G166" s="4">
        <f t="shared" si="16"/>
        <v>4.0335999999999997E-2</v>
      </c>
      <c r="H166" s="15">
        <f t="shared" si="17"/>
        <v>1.9312876800000001</v>
      </c>
      <c r="J166" s="11" t="str">
        <f t="shared" si="18"/>
        <v/>
      </c>
      <c r="K166" s="11">
        <f t="shared" si="19"/>
        <v>1.9312876800000001</v>
      </c>
    </row>
    <row r="167" spans="1:11" x14ac:dyDescent="0.45">
      <c r="A167" t="s">
        <v>49</v>
      </c>
      <c r="B167">
        <v>32</v>
      </c>
      <c r="C167" s="9">
        <f t="shared" si="14"/>
        <v>2.6666666666666665</v>
      </c>
      <c r="D167" s="9">
        <f t="shared" si="15"/>
        <v>0.81279999999999997</v>
      </c>
      <c r="E167" t="s">
        <v>71</v>
      </c>
      <c r="F167">
        <v>35.073999999999998</v>
      </c>
      <c r="G167" s="4">
        <f t="shared" si="16"/>
        <v>3.5074000000000001E-2</v>
      </c>
      <c r="H167" s="15">
        <f t="shared" si="17"/>
        <v>1.6793431200000002</v>
      </c>
      <c r="J167" s="11" t="str">
        <f t="shared" si="18"/>
        <v/>
      </c>
      <c r="K167" s="11">
        <f t="shared" si="19"/>
        <v>1.6793431200000002</v>
      </c>
    </row>
    <row r="168" spans="1:11" x14ac:dyDescent="0.45">
      <c r="A168" t="s">
        <v>50</v>
      </c>
      <c r="B168">
        <v>2</v>
      </c>
      <c r="C168" s="9">
        <f t="shared" si="14"/>
        <v>0.16666666666666666</v>
      </c>
      <c r="D168" s="9">
        <f t="shared" si="15"/>
        <v>5.0799999999999998E-2</v>
      </c>
      <c r="E168" t="s">
        <v>71</v>
      </c>
      <c r="F168">
        <v>17.536000000000001</v>
      </c>
      <c r="G168" s="4">
        <f t="shared" si="16"/>
        <v>1.7536000000000003E-2</v>
      </c>
      <c r="H168" s="15">
        <f t="shared" si="17"/>
        <v>0.83962368000000021</v>
      </c>
      <c r="J168" s="11" t="str">
        <f t="shared" si="18"/>
        <v/>
      </c>
      <c r="K168" s="11">
        <f t="shared" si="19"/>
        <v>0.83962368000000021</v>
      </c>
    </row>
    <row r="169" spans="1:11" x14ac:dyDescent="0.45">
      <c r="A169" t="s">
        <v>50</v>
      </c>
      <c r="B169">
        <v>4</v>
      </c>
      <c r="C169" s="9">
        <f t="shared" si="14"/>
        <v>0.33333333333333331</v>
      </c>
      <c r="D169" s="9">
        <f t="shared" si="15"/>
        <v>0.1016</v>
      </c>
      <c r="E169" t="s">
        <v>71</v>
      </c>
      <c r="F169">
        <v>40.917999999999999</v>
      </c>
      <c r="G169" s="4">
        <f t="shared" si="16"/>
        <v>4.0917999999999996E-2</v>
      </c>
      <c r="H169" s="15">
        <f t="shared" si="17"/>
        <v>1.9591538399999999</v>
      </c>
      <c r="J169" s="11" t="str">
        <f t="shared" si="18"/>
        <v/>
      </c>
      <c r="K169" s="11">
        <f t="shared" si="19"/>
        <v>1.9591538399999999</v>
      </c>
    </row>
    <row r="170" spans="1:11" x14ac:dyDescent="0.45">
      <c r="A170" t="s">
        <v>50</v>
      </c>
      <c r="B170">
        <v>6</v>
      </c>
      <c r="C170" s="9">
        <f t="shared" si="14"/>
        <v>0.5</v>
      </c>
      <c r="D170" s="9">
        <f t="shared" si="15"/>
        <v>0.15240000000000001</v>
      </c>
      <c r="E170" t="s">
        <v>71</v>
      </c>
      <c r="F170">
        <v>41.753</v>
      </c>
      <c r="G170" s="4">
        <f t="shared" si="16"/>
        <v>4.1752999999999998E-2</v>
      </c>
      <c r="H170" s="15">
        <f t="shared" si="17"/>
        <v>1.9991336399999999</v>
      </c>
      <c r="J170" s="11" t="str">
        <f t="shared" si="18"/>
        <v/>
      </c>
      <c r="K170" s="11">
        <f t="shared" si="19"/>
        <v>1.9991336399999999</v>
      </c>
    </row>
    <row r="171" spans="1:11" x14ac:dyDescent="0.45">
      <c r="A171" t="s">
        <v>50</v>
      </c>
      <c r="B171">
        <v>8</v>
      </c>
      <c r="C171" s="9">
        <f t="shared" si="14"/>
        <v>0.66666666666666663</v>
      </c>
      <c r="D171" s="9">
        <f t="shared" si="15"/>
        <v>0.20319999999999999</v>
      </c>
      <c r="E171" t="s">
        <v>71</v>
      </c>
      <c r="F171">
        <v>61.793999999999997</v>
      </c>
      <c r="G171" s="4">
        <f t="shared" si="16"/>
        <v>6.1793999999999995E-2</v>
      </c>
      <c r="H171" s="15">
        <f t="shared" si="17"/>
        <v>2.9586967199999998</v>
      </c>
      <c r="J171" s="11" t="str">
        <f t="shared" si="18"/>
        <v/>
      </c>
      <c r="K171" s="11">
        <f t="shared" si="19"/>
        <v>2.9586967199999998</v>
      </c>
    </row>
    <row r="172" spans="1:11" x14ac:dyDescent="0.45">
      <c r="A172" t="s">
        <v>50</v>
      </c>
      <c r="B172">
        <v>10</v>
      </c>
      <c r="C172" s="9">
        <f t="shared" si="14"/>
        <v>0.83333333333333337</v>
      </c>
      <c r="D172" s="9">
        <f t="shared" si="15"/>
        <v>0.254</v>
      </c>
      <c r="E172" t="s">
        <v>71</v>
      </c>
      <c r="F172">
        <v>60.959000000000003</v>
      </c>
      <c r="G172" s="4">
        <f t="shared" si="16"/>
        <v>6.0959000000000006E-2</v>
      </c>
      <c r="H172" s="15">
        <f t="shared" si="17"/>
        <v>2.9187169200000005</v>
      </c>
      <c r="J172" s="11" t="str">
        <f t="shared" si="18"/>
        <v/>
      </c>
      <c r="K172" s="11">
        <f t="shared" si="19"/>
        <v>2.9187169200000005</v>
      </c>
    </row>
    <row r="173" spans="1:11" x14ac:dyDescent="0.45">
      <c r="A173" t="s">
        <v>50</v>
      </c>
      <c r="B173">
        <v>12</v>
      </c>
      <c r="C173" s="9">
        <f t="shared" si="14"/>
        <v>1</v>
      </c>
      <c r="D173" s="9">
        <f t="shared" si="15"/>
        <v>0.30480000000000002</v>
      </c>
      <c r="E173" t="s">
        <v>71</v>
      </c>
      <c r="F173">
        <v>75.155000000000001</v>
      </c>
      <c r="G173" s="4">
        <f t="shared" si="16"/>
        <v>7.5155E-2</v>
      </c>
      <c r="H173" s="15">
        <f t="shared" si="17"/>
        <v>3.5984214000000003</v>
      </c>
      <c r="J173" s="11" t="str">
        <f t="shared" si="18"/>
        <v/>
      </c>
      <c r="K173" s="11">
        <f t="shared" si="19"/>
        <v>3.5984214000000003</v>
      </c>
    </row>
    <row r="174" spans="1:11" x14ac:dyDescent="0.45">
      <c r="A174" t="s">
        <v>50</v>
      </c>
      <c r="B174">
        <v>14</v>
      </c>
      <c r="C174" s="9">
        <f t="shared" si="14"/>
        <v>1.1666666666666667</v>
      </c>
      <c r="D174" s="9">
        <f t="shared" si="15"/>
        <v>0.35560000000000003</v>
      </c>
      <c r="E174" t="s">
        <v>71</v>
      </c>
      <c r="F174">
        <v>88.516000000000005</v>
      </c>
      <c r="G174" s="4">
        <f t="shared" si="16"/>
        <v>8.8516000000000011E-2</v>
      </c>
      <c r="H174" s="15">
        <f t="shared" si="17"/>
        <v>4.2381460800000008</v>
      </c>
      <c r="J174" s="11" t="str">
        <f t="shared" si="18"/>
        <v/>
      </c>
      <c r="K174" s="11">
        <f t="shared" si="19"/>
        <v>4.2381460800000008</v>
      </c>
    </row>
    <row r="175" spans="1:11" x14ac:dyDescent="0.45">
      <c r="A175" t="s">
        <v>50</v>
      </c>
      <c r="B175">
        <v>16</v>
      </c>
      <c r="C175" s="9">
        <f t="shared" si="14"/>
        <v>1.3333333333333333</v>
      </c>
      <c r="D175" s="9">
        <f t="shared" si="15"/>
        <v>0.40639999999999998</v>
      </c>
      <c r="E175" t="s">
        <v>71</v>
      </c>
      <c r="F175">
        <v>104.38200000000001</v>
      </c>
      <c r="G175" s="4">
        <f t="shared" si="16"/>
        <v>0.104382</v>
      </c>
      <c r="H175" s="15">
        <f t="shared" si="17"/>
        <v>4.9978101600000002</v>
      </c>
      <c r="J175" s="11" t="str">
        <f t="shared" si="18"/>
        <v/>
      </c>
      <c r="K175" s="11">
        <f t="shared" si="19"/>
        <v>4.9978101600000002</v>
      </c>
    </row>
    <row r="176" spans="1:11" x14ac:dyDescent="0.45">
      <c r="A176" t="s">
        <v>50</v>
      </c>
      <c r="B176">
        <v>18</v>
      </c>
      <c r="C176" s="9">
        <f t="shared" si="14"/>
        <v>1.5</v>
      </c>
      <c r="D176" s="9">
        <f t="shared" si="15"/>
        <v>0.4572</v>
      </c>
      <c r="E176" t="s">
        <v>71</v>
      </c>
      <c r="F176">
        <v>48.625999999999998</v>
      </c>
      <c r="G176" s="4">
        <f t="shared" si="16"/>
        <v>4.8625999999999996E-2</v>
      </c>
      <c r="H176" s="15">
        <f t="shared" si="17"/>
        <v>2.3282128799999997</v>
      </c>
      <c r="J176" s="11" t="str">
        <f t="shared" si="18"/>
        <v/>
      </c>
      <c r="K176" s="11">
        <f t="shared" si="19"/>
        <v>2.3282128799999997</v>
      </c>
    </row>
    <row r="177" spans="1:11" x14ac:dyDescent="0.45">
      <c r="A177" t="s">
        <v>50</v>
      </c>
      <c r="B177">
        <v>20</v>
      </c>
      <c r="C177" s="9">
        <f t="shared" si="14"/>
        <v>1.6666666666666667</v>
      </c>
      <c r="D177" s="9">
        <f t="shared" si="15"/>
        <v>0.50800000000000001</v>
      </c>
      <c r="E177" t="s">
        <v>71</v>
      </c>
      <c r="F177">
        <v>95.902000000000001</v>
      </c>
      <c r="G177" s="4">
        <f t="shared" si="16"/>
        <v>9.5902000000000001E-2</v>
      </c>
      <c r="H177" s="15">
        <f t="shared" si="17"/>
        <v>4.5917877599999999</v>
      </c>
      <c r="J177" s="11" t="str">
        <f t="shared" si="18"/>
        <v/>
      </c>
      <c r="K177" s="11">
        <f t="shared" si="19"/>
        <v>4.5917877599999999</v>
      </c>
    </row>
    <row r="178" spans="1:11" x14ac:dyDescent="0.45">
      <c r="A178" t="s">
        <v>50</v>
      </c>
      <c r="B178">
        <v>22</v>
      </c>
      <c r="C178" s="9">
        <f t="shared" si="14"/>
        <v>1.8333333333333333</v>
      </c>
      <c r="D178" s="9">
        <f t="shared" si="15"/>
        <v>0.55879999999999996</v>
      </c>
      <c r="E178" t="s">
        <v>71</v>
      </c>
      <c r="F178">
        <v>122.916</v>
      </c>
      <c r="G178" s="4">
        <f t="shared" si="16"/>
        <v>0.122916</v>
      </c>
      <c r="H178" s="15">
        <f t="shared" si="17"/>
        <v>5.8852180800000005</v>
      </c>
      <c r="J178" s="11" t="str">
        <f t="shared" si="18"/>
        <v/>
      </c>
      <c r="K178" s="11">
        <f t="shared" si="19"/>
        <v>5.8852180800000005</v>
      </c>
    </row>
    <row r="179" spans="1:11" x14ac:dyDescent="0.45">
      <c r="A179" t="s">
        <v>50</v>
      </c>
      <c r="B179">
        <v>24</v>
      </c>
      <c r="C179" s="9">
        <f t="shared" si="14"/>
        <v>2</v>
      </c>
      <c r="D179" s="9">
        <f t="shared" si="15"/>
        <v>0.60960000000000003</v>
      </c>
      <c r="E179" t="s">
        <v>71</v>
      </c>
      <c r="F179">
        <v>113.461</v>
      </c>
      <c r="G179" s="4">
        <f t="shared" si="16"/>
        <v>0.11346099999999999</v>
      </c>
      <c r="H179" s="15">
        <f t="shared" si="17"/>
        <v>5.4325126800000003</v>
      </c>
      <c r="J179" s="11" t="str">
        <f t="shared" si="18"/>
        <v/>
      </c>
      <c r="K179" s="11">
        <f t="shared" si="19"/>
        <v>5.4325126800000003</v>
      </c>
    </row>
    <row r="180" spans="1:11" x14ac:dyDescent="0.45">
      <c r="A180" t="s">
        <v>50</v>
      </c>
      <c r="B180">
        <v>26</v>
      </c>
      <c r="C180" s="9">
        <f t="shared" si="14"/>
        <v>2.1666666666666665</v>
      </c>
      <c r="D180" s="9">
        <f t="shared" si="15"/>
        <v>0.66039999999999999</v>
      </c>
      <c r="E180" t="s">
        <v>71</v>
      </c>
      <c r="F180">
        <v>104.006</v>
      </c>
      <c r="G180" s="4">
        <f t="shared" si="16"/>
        <v>0.104006</v>
      </c>
      <c r="H180" s="15">
        <f t="shared" si="17"/>
        <v>4.9798072800000002</v>
      </c>
      <c r="J180" s="11" t="str">
        <f t="shared" si="18"/>
        <v/>
      </c>
      <c r="K180" s="11">
        <f t="shared" si="19"/>
        <v>4.9798072800000002</v>
      </c>
    </row>
    <row r="181" spans="1:11" x14ac:dyDescent="0.45">
      <c r="A181" t="s">
        <v>50</v>
      </c>
      <c r="B181">
        <v>28</v>
      </c>
      <c r="C181" s="9">
        <f t="shared" si="14"/>
        <v>2.3333333333333335</v>
      </c>
      <c r="D181" s="9">
        <f t="shared" si="15"/>
        <v>0.71120000000000005</v>
      </c>
      <c r="E181" t="s">
        <v>71</v>
      </c>
      <c r="F181">
        <v>137.774</v>
      </c>
      <c r="G181" s="4">
        <f t="shared" si="16"/>
        <v>0.13777400000000001</v>
      </c>
      <c r="H181" s="15">
        <f t="shared" si="17"/>
        <v>6.5966191200000006</v>
      </c>
      <c r="J181" s="11" t="str">
        <f t="shared" si="18"/>
        <v/>
      </c>
      <c r="K181" s="11">
        <f t="shared" si="19"/>
        <v>6.5966191200000006</v>
      </c>
    </row>
    <row r="182" spans="1:11" x14ac:dyDescent="0.45">
      <c r="A182" t="s">
        <v>50</v>
      </c>
      <c r="B182">
        <v>30</v>
      </c>
      <c r="C182" s="9">
        <f t="shared" si="14"/>
        <v>2.5</v>
      </c>
      <c r="D182" s="9">
        <f t="shared" si="15"/>
        <v>0.76200000000000001</v>
      </c>
      <c r="E182" t="s">
        <v>71</v>
      </c>
      <c r="F182">
        <v>137.774</v>
      </c>
      <c r="G182" s="4">
        <f t="shared" si="16"/>
        <v>0.13777400000000001</v>
      </c>
      <c r="H182" s="15">
        <f t="shared" si="17"/>
        <v>6.5966191200000006</v>
      </c>
      <c r="J182" s="11" t="str">
        <f t="shared" si="18"/>
        <v/>
      </c>
      <c r="K182" s="11">
        <f t="shared" si="19"/>
        <v>6.5966191200000006</v>
      </c>
    </row>
    <row r="183" spans="1:11" x14ac:dyDescent="0.45">
      <c r="A183" t="s">
        <v>50</v>
      </c>
      <c r="B183">
        <v>32</v>
      </c>
      <c r="C183" s="9">
        <f t="shared" si="14"/>
        <v>2.6666666666666665</v>
      </c>
      <c r="D183" s="9">
        <f t="shared" si="15"/>
        <v>0.81279999999999997</v>
      </c>
      <c r="E183" t="s">
        <v>71</v>
      </c>
      <c r="F183">
        <v>153.983</v>
      </c>
      <c r="G183" s="4">
        <f t="shared" si="16"/>
        <v>0.15398300000000001</v>
      </c>
      <c r="H183" s="15">
        <f t="shared" si="17"/>
        <v>7.3727060400000006</v>
      </c>
      <c r="J183" s="11" t="str">
        <f t="shared" si="18"/>
        <v/>
      </c>
      <c r="K183" s="11">
        <f t="shared" si="19"/>
        <v>7.3727060400000006</v>
      </c>
    </row>
    <row r="184" spans="1:11" x14ac:dyDescent="0.45">
      <c r="A184" t="s">
        <v>50</v>
      </c>
      <c r="B184">
        <v>34</v>
      </c>
      <c r="C184" s="9">
        <f t="shared" ref="C184" si="20">CONVERT(B184,"in","ft")</f>
        <v>2.8333333333333335</v>
      </c>
      <c r="D184" s="9">
        <f t="shared" si="15"/>
        <v>0.86360000000000003</v>
      </c>
      <c r="E184" t="s">
        <v>71</v>
      </c>
      <c r="F184">
        <v>152.63200000000001</v>
      </c>
      <c r="G184" s="4">
        <f t="shared" si="16"/>
        <v>0.15263200000000002</v>
      </c>
      <c r="H184" s="15">
        <f t="shared" si="17"/>
        <v>7.3080201600000017</v>
      </c>
      <c r="J184" s="11" t="str">
        <f t="shared" si="18"/>
        <v/>
      </c>
      <c r="K184" s="11">
        <f t="shared" si="19"/>
        <v>7.3080201600000017</v>
      </c>
    </row>
    <row r="185" spans="1:11" x14ac:dyDescent="0.45">
      <c r="A185" t="s">
        <v>55</v>
      </c>
      <c r="B185">
        <v>2</v>
      </c>
      <c r="C185" s="9">
        <f t="shared" ref="C185:C240" si="21">CONVERT(B185,"in","ft")</f>
        <v>0.16666666666666666</v>
      </c>
      <c r="D185" s="9">
        <f t="shared" si="15"/>
        <v>5.0799999999999998E-2</v>
      </c>
      <c r="E185" t="s">
        <v>71</v>
      </c>
      <c r="F185">
        <v>23.382000000000001</v>
      </c>
      <c r="G185" s="4">
        <f t="shared" si="16"/>
        <v>2.3382E-2</v>
      </c>
      <c r="H185" s="15">
        <f t="shared" si="17"/>
        <v>1.1195301600000001</v>
      </c>
      <c r="J185" s="11" t="str">
        <f t="shared" si="18"/>
        <v/>
      </c>
      <c r="K185" s="11">
        <f t="shared" si="19"/>
        <v>1.1195301600000001</v>
      </c>
    </row>
    <row r="186" spans="1:11" x14ac:dyDescent="0.45">
      <c r="A186" t="s">
        <v>55</v>
      </c>
      <c r="B186">
        <v>4</v>
      </c>
      <c r="C186" s="9">
        <f t="shared" si="21"/>
        <v>0.33333333333333331</v>
      </c>
      <c r="D186" s="9">
        <f t="shared" si="15"/>
        <v>0.1016</v>
      </c>
      <c r="E186" t="s">
        <v>71</v>
      </c>
      <c r="F186">
        <v>33.402000000000001</v>
      </c>
      <c r="G186" s="4">
        <f t="shared" si="16"/>
        <v>3.3402000000000001E-2</v>
      </c>
      <c r="H186" s="15">
        <f t="shared" si="17"/>
        <v>1.5992877600000002</v>
      </c>
      <c r="J186" s="11" t="str">
        <f t="shared" si="18"/>
        <v/>
      </c>
      <c r="K186" s="11">
        <f t="shared" si="19"/>
        <v>1.5992877600000002</v>
      </c>
    </row>
    <row r="187" spans="1:11" x14ac:dyDescent="0.45">
      <c r="A187" t="s">
        <v>55</v>
      </c>
      <c r="B187">
        <v>6</v>
      </c>
      <c r="C187" s="9">
        <f t="shared" si="21"/>
        <v>0.5</v>
      </c>
      <c r="D187" s="9">
        <f t="shared" si="15"/>
        <v>0.15240000000000001</v>
      </c>
      <c r="E187" t="s">
        <v>71</v>
      </c>
      <c r="F187">
        <v>40.917999999999999</v>
      </c>
      <c r="G187" s="4">
        <f t="shared" si="16"/>
        <v>4.0917999999999996E-2</v>
      </c>
      <c r="H187" s="15">
        <f t="shared" si="17"/>
        <v>1.9591538399999999</v>
      </c>
      <c r="J187" s="11" t="str">
        <f t="shared" si="18"/>
        <v/>
      </c>
      <c r="K187" s="11">
        <f t="shared" si="19"/>
        <v>1.9591538399999999</v>
      </c>
    </row>
    <row r="188" spans="1:11" x14ac:dyDescent="0.45">
      <c r="A188" t="s">
        <v>55</v>
      </c>
      <c r="B188">
        <v>8</v>
      </c>
      <c r="C188" s="9">
        <f t="shared" si="21"/>
        <v>0.66666666666666663</v>
      </c>
      <c r="D188" s="9">
        <f t="shared" si="15"/>
        <v>0.20319999999999999</v>
      </c>
      <c r="E188" t="s">
        <v>71</v>
      </c>
      <c r="F188">
        <v>52.609000000000002</v>
      </c>
      <c r="G188" s="4">
        <f t="shared" si="16"/>
        <v>5.2609000000000003E-2</v>
      </c>
      <c r="H188" s="15">
        <f t="shared" si="17"/>
        <v>2.5189189200000004</v>
      </c>
      <c r="J188" s="11" t="str">
        <f t="shared" si="18"/>
        <v/>
      </c>
      <c r="K188" s="11">
        <f t="shared" si="19"/>
        <v>2.5189189200000004</v>
      </c>
    </row>
    <row r="189" spans="1:11" x14ac:dyDescent="0.45">
      <c r="A189" t="s">
        <v>55</v>
      </c>
      <c r="B189">
        <v>10</v>
      </c>
      <c r="C189" s="9">
        <f t="shared" si="21"/>
        <v>0.83333333333333337</v>
      </c>
      <c r="D189" s="9">
        <f t="shared" si="15"/>
        <v>0.254</v>
      </c>
      <c r="E189" t="s">
        <v>71</v>
      </c>
      <c r="F189">
        <v>73.484999999999999</v>
      </c>
      <c r="G189" s="4">
        <f t="shared" si="16"/>
        <v>7.3484999999999995E-2</v>
      </c>
      <c r="H189" s="15">
        <f t="shared" si="17"/>
        <v>3.5184617999999999</v>
      </c>
      <c r="J189" s="11" t="str">
        <f t="shared" si="18"/>
        <v/>
      </c>
      <c r="K189" s="11">
        <f t="shared" si="19"/>
        <v>3.5184617999999999</v>
      </c>
    </row>
    <row r="190" spans="1:11" x14ac:dyDescent="0.45">
      <c r="A190" t="s">
        <v>55</v>
      </c>
      <c r="B190">
        <v>12</v>
      </c>
      <c r="C190" s="9">
        <f t="shared" si="21"/>
        <v>1</v>
      </c>
      <c r="D190" s="9">
        <f t="shared" si="15"/>
        <v>0.30480000000000002</v>
      </c>
      <c r="E190" t="s">
        <v>71</v>
      </c>
      <c r="F190">
        <v>96.031999999999996</v>
      </c>
      <c r="G190" s="4">
        <f t="shared" si="16"/>
        <v>9.6031999999999992E-2</v>
      </c>
      <c r="H190" s="15">
        <f t="shared" si="17"/>
        <v>4.5980121599999997</v>
      </c>
      <c r="J190" s="11" t="str">
        <f t="shared" si="18"/>
        <v/>
      </c>
      <c r="K190" s="11">
        <f t="shared" si="19"/>
        <v>4.5980121599999997</v>
      </c>
    </row>
    <row r="191" spans="1:11" x14ac:dyDescent="0.45">
      <c r="A191" t="s">
        <v>55</v>
      </c>
      <c r="B191">
        <v>14</v>
      </c>
      <c r="C191" s="9">
        <f t="shared" si="21"/>
        <v>1.1666666666666667</v>
      </c>
      <c r="D191" s="9">
        <f t="shared" si="15"/>
        <v>0.35560000000000003</v>
      </c>
      <c r="E191" t="s">
        <v>71</v>
      </c>
      <c r="F191">
        <v>91.021000000000001</v>
      </c>
      <c r="G191" s="4">
        <f t="shared" si="16"/>
        <v>9.1021000000000005E-2</v>
      </c>
      <c r="H191" s="15">
        <f t="shared" si="17"/>
        <v>4.3580854800000006</v>
      </c>
      <c r="J191" s="11" t="str">
        <f t="shared" si="18"/>
        <v/>
      </c>
      <c r="K191" s="11">
        <f t="shared" si="19"/>
        <v>4.3580854800000006</v>
      </c>
    </row>
    <row r="192" spans="1:11" x14ac:dyDescent="0.45">
      <c r="A192" t="s">
        <v>55</v>
      </c>
      <c r="B192">
        <v>16</v>
      </c>
      <c r="C192" s="9">
        <f t="shared" si="21"/>
        <v>1.3333333333333333</v>
      </c>
      <c r="D192" s="9">
        <f t="shared" si="15"/>
        <v>0.40639999999999998</v>
      </c>
      <c r="E192" t="s">
        <v>71</v>
      </c>
      <c r="F192">
        <v>58.454000000000001</v>
      </c>
      <c r="G192" s="4">
        <f t="shared" si="16"/>
        <v>5.8453999999999999E-2</v>
      </c>
      <c r="H192" s="15">
        <f t="shared" si="17"/>
        <v>2.7987775200000002</v>
      </c>
      <c r="J192" s="11" t="str">
        <f t="shared" si="18"/>
        <v/>
      </c>
      <c r="K192" s="11">
        <f t="shared" si="19"/>
        <v>2.7987775200000002</v>
      </c>
    </row>
    <row r="193" spans="1:11" x14ac:dyDescent="0.45">
      <c r="A193" t="s">
        <v>55</v>
      </c>
      <c r="B193">
        <v>18</v>
      </c>
      <c r="C193" s="9">
        <f t="shared" si="21"/>
        <v>1.5</v>
      </c>
      <c r="D193" s="9">
        <f t="shared" si="15"/>
        <v>0.4572</v>
      </c>
      <c r="E193" t="s">
        <v>71</v>
      </c>
      <c r="F193">
        <v>91.021000000000001</v>
      </c>
      <c r="G193" s="4">
        <f t="shared" si="16"/>
        <v>9.1021000000000005E-2</v>
      </c>
      <c r="H193" s="15">
        <f t="shared" si="17"/>
        <v>4.3580854800000006</v>
      </c>
      <c r="J193" s="11" t="str">
        <f t="shared" si="18"/>
        <v/>
      </c>
      <c r="K193" s="11">
        <f t="shared" si="19"/>
        <v>4.3580854800000006</v>
      </c>
    </row>
    <row r="194" spans="1:11" x14ac:dyDescent="0.45">
      <c r="A194" t="s">
        <v>55</v>
      </c>
      <c r="B194">
        <v>20</v>
      </c>
      <c r="C194" s="9">
        <f t="shared" si="21"/>
        <v>1.6666666666666667</v>
      </c>
      <c r="D194" s="9">
        <f t="shared" si="15"/>
        <v>0.50800000000000001</v>
      </c>
      <c r="E194" t="s">
        <v>71</v>
      </c>
      <c r="F194">
        <v>79.331000000000003</v>
      </c>
      <c r="G194" s="4">
        <f t="shared" si="16"/>
        <v>7.9330999999999999E-2</v>
      </c>
      <c r="H194" s="15">
        <f t="shared" si="17"/>
        <v>3.79836828</v>
      </c>
      <c r="J194" s="11" t="str">
        <f t="shared" si="18"/>
        <v/>
      </c>
      <c r="K194" s="11">
        <f t="shared" si="19"/>
        <v>3.79836828</v>
      </c>
    </row>
    <row r="195" spans="1:11" x14ac:dyDescent="0.45">
      <c r="A195" t="s">
        <v>55</v>
      </c>
      <c r="B195">
        <v>22</v>
      </c>
      <c r="C195" s="9">
        <f t="shared" si="21"/>
        <v>1.8333333333333333</v>
      </c>
      <c r="D195" s="9">
        <f t="shared" si="15"/>
        <v>0.55879999999999996</v>
      </c>
      <c r="E195" t="s">
        <v>71</v>
      </c>
      <c r="F195">
        <v>37.578000000000003</v>
      </c>
      <c r="G195" s="4">
        <f t="shared" si="16"/>
        <v>3.7578E-2</v>
      </c>
      <c r="H195" s="15">
        <f t="shared" si="17"/>
        <v>1.7992346400000001</v>
      </c>
      <c r="J195" s="11" t="str">
        <f t="shared" si="18"/>
        <v/>
      </c>
      <c r="K195" s="11">
        <f t="shared" si="19"/>
        <v>1.7992346400000001</v>
      </c>
    </row>
    <row r="196" spans="1:11" x14ac:dyDescent="0.45">
      <c r="A196" t="s">
        <v>55</v>
      </c>
      <c r="B196">
        <v>24</v>
      </c>
      <c r="C196" s="9">
        <f t="shared" si="21"/>
        <v>2</v>
      </c>
      <c r="D196" s="9">
        <f t="shared" si="15"/>
        <v>0.60960000000000003</v>
      </c>
      <c r="E196" t="s">
        <v>71</v>
      </c>
      <c r="F196">
        <v>65.135000000000005</v>
      </c>
      <c r="G196" s="4">
        <f t="shared" si="16"/>
        <v>6.5134999999999998E-2</v>
      </c>
      <c r="H196" s="15">
        <f t="shared" si="17"/>
        <v>3.1186638000000002</v>
      </c>
      <c r="J196" s="11" t="str">
        <f t="shared" si="18"/>
        <v/>
      </c>
      <c r="K196" s="11">
        <f t="shared" si="19"/>
        <v>3.1186638000000002</v>
      </c>
    </row>
    <row r="197" spans="1:11" x14ac:dyDescent="0.45">
      <c r="A197" t="s">
        <v>55</v>
      </c>
      <c r="B197">
        <v>26</v>
      </c>
      <c r="C197" s="9">
        <f t="shared" si="21"/>
        <v>2.1666666666666665</v>
      </c>
      <c r="D197" s="9">
        <f t="shared" ref="D197:D240" si="22">CONVERT(C197,"ft","m")</f>
        <v>0.66039999999999999</v>
      </c>
      <c r="E197" t="s">
        <v>71</v>
      </c>
      <c r="F197">
        <v>108.55800000000001</v>
      </c>
      <c r="G197" s="4">
        <f t="shared" ref="G197:G260" si="23">F197/1000</f>
        <v>0.108558</v>
      </c>
      <c r="H197" s="15">
        <f t="shared" ref="H197:H240" si="24">G197*47.88</f>
        <v>5.1977570399999999</v>
      </c>
      <c r="J197" s="11" t="str">
        <f t="shared" ref="J197:J260" si="25">IF($E197="TV",G197,"")</f>
        <v/>
      </c>
      <c r="K197" s="11">
        <f t="shared" ref="K197:K260" si="26">IF($E197="MV",H197,"")</f>
        <v>5.1977570399999999</v>
      </c>
    </row>
    <row r="198" spans="1:11" x14ac:dyDescent="0.45">
      <c r="A198" t="s">
        <v>55</v>
      </c>
      <c r="B198">
        <v>28</v>
      </c>
      <c r="C198" s="9">
        <f t="shared" si="21"/>
        <v>2.3333333333333335</v>
      </c>
      <c r="D198" s="9">
        <f t="shared" si="22"/>
        <v>0.71120000000000005</v>
      </c>
      <c r="E198" t="s">
        <v>71</v>
      </c>
      <c r="F198">
        <v>117.74299999999999</v>
      </c>
      <c r="G198" s="4">
        <f t="shared" si="23"/>
        <v>0.117743</v>
      </c>
      <c r="H198" s="15">
        <f t="shared" si="24"/>
        <v>5.6375348400000007</v>
      </c>
      <c r="J198" s="11" t="str">
        <f t="shared" si="25"/>
        <v/>
      </c>
      <c r="K198" s="11">
        <f t="shared" si="26"/>
        <v>5.6375348400000007</v>
      </c>
    </row>
    <row r="199" spans="1:11" x14ac:dyDescent="0.45">
      <c r="A199" t="s">
        <v>55</v>
      </c>
      <c r="B199">
        <v>30</v>
      </c>
      <c r="C199" s="9">
        <f t="shared" si="21"/>
        <v>2.5</v>
      </c>
      <c r="D199" s="9">
        <f t="shared" si="22"/>
        <v>0.76200000000000001</v>
      </c>
      <c r="E199" t="s">
        <v>71</v>
      </c>
      <c r="F199">
        <v>128.31899999999999</v>
      </c>
      <c r="G199" s="4">
        <f t="shared" si="23"/>
        <v>0.12831899999999999</v>
      </c>
      <c r="H199" s="15">
        <f t="shared" si="24"/>
        <v>6.1439137199999996</v>
      </c>
      <c r="J199" s="11" t="str">
        <f t="shared" si="25"/>
        <v/>
      </c>
      <c r="K199" s="11">
        <f t="shared" si="26"/>
        <v>6.1439137199999996</v>
      </c>
    </row>
    <row r="200" spans="1:11" x14ac:dyDescent="0.45">
      <c r="A200" t="s">
        <v>55</v>
      </c>
      <c r="B200">
        <v>32</v>
      </c>
      <c r="C200" s="9">
        <f t="shared" si="21"/>
        <v>2.6666666666666665</v>
      </c>
      <c r="D200" s="9">
        <f t="shared" si="22"/>
        <v>0.81279999999999997</v>
      </c>
      <c r="E200" t="s">
        <v>71</v>
      </c>
      <c r="F200">
        <v>121.565</v>
      </c>
      <c r="G200" s="4">
        <f t="shared" si="23"/>
        <v>0.12156499999999999</v>
      </c>
      <c r="H200" s="15">
        <f t="shared" si="24"/>
        <v>5.8205321999999997</v>
      </c>
      <c r="J200" s="11" t="str">
        <f t="shared" si="25"/>
        <v/>
      </c>
      <c r="K200" s="11">
        <f t="shared" si="26"/>
        <v>5.8205321999999997</v>
      </c>
    </row>
    <row r="201" spans="1:11" x14ac:dyDescent="0.45">
      <c r="A201" t="s">
        <v>56</v>
      </c>
      <c r="B201">
        <v>2</v>
      </c>
      <c r="C201" s="9">
        <f t="shared" si="21"/>
        <v>0.16666666666666666</v>
      </c>
      <c r="D201" s="9">
        <f t="shared" si="22"/>
        <v>5.0799999999999998E-2</v>
      </c>
      <c r="E201" t="s">
        <v>71</v>
      </c>
      <c r="F201">
        <v>29.227</v>
      </c>
      <c r="G201" s="4">
        <f t="shared" si="23"/>
        <v>2.9227E-2</v>
      </c>
      <c r="H201" s="15">
        <f t="shared" si="24"/>
        <v>1.3993887600000001</v>
      </c>
      <c r="J201" s="11" t="str">
        <f t="shared" si="25"/>
        <v/>
      </c>
      <c r="K201" s="11">
        <f t="shared" si="26"/>
        <v>1.3993887600000001</v>
      </c>
    </row>
    <row r="202" spans="1:11" x14ac:dyDescent="0.45">
      <c r="A202" t="s">
        <v>56</v>
      </c>
      <c r="B202">
        <v>4</v>
      </c>
      <c r="C202" s="9">
        <f t="shared" si="21"/>
        <v>0.33333333333333331</v>
      </c>
      <c r="D202" s="9">
        <f t="shared" si="22"/>
        <v>0.1016</v>
      </c>
      <c r="E202" t="s">
        <v>71</v>
      </c>
      <c r="F202">
        <v>35.908000000000001</v>
      </c>
      <c r="G202" s="4">
        <f t="shared" si="23"/>
        <v>3.5908000000000002E-2</v>
      </c>
      <c r="H202" s="15">
        <f t="shared" si="24"/>
        <v>1.7192750400000003</v>
      </c>
      <c r="J202" s="11" t="str">
        <f t="shared" si="25"/>
        <v/>
      </c>
      <c r="K202" s="11">
        <f t="shared" si="26"/>
        <v>1.7192750400000003</v>
      </c>
    </row>
    <row r="203" spans="1:11" x14ac:dyDescent="0.45">
      <c r="A203" t="s">
        <v>56</v>
      </c>
      <c r="B203">
        <v>6</v>
      </c>
      <c r="C203" s="9">
        <f t="shared" si="21"/>
        <v>0.5</v>
      </c>
      <c r="D203" s="9">
        <f t="shared" si="22"/>
        <v>0.15240000000000001</v>
      </c>
      <c r="E203" t="s">
        <v>71</v>
      </c>
      <c r="F203">
        <v>51.774000000000001</v>
      </c>
      <c r="G203" s="4">
        <f t="shared" si="23"/>
        <v>5.1774000000000001E-2</v>
      </c>
      <c r="H203" s="15">
        <f t="shared" si="24"/>
        <v>2.4789391200000002</v>
      </c>
      <c r="J203" s="11" t="str">
        <f t="shared" si="25"/>
        <v/>
      </c>
      <c r="K203" s="11">
        <f t="shared" si="26"/>
        <v>2.4789391200000002</v>
      </c>
    </row>
    <row r="204" spans="1:11" x14ac:dyDescent="0.45">
      <c r="A204" t="s">
        <v>56</v>
      </c>
      <c r="B204">
        <v>8</v>
      </c>
      <c r="C204" s="9">
        <f t="shared" si="21"/>
        <v>0.66666666666666663</v>
      </c>
      <c r="D204" s="9">
        <f t="shared" si="22"/>
        <v>0.20319999999999999</v>
      </c>
      <c r="E204" t="s">
        <v>71</v>
      </c>
      <c r="F204">
        <v>53.444000000000003</v>
      </c>
      <c r="G204" s="4">
        <f t="shared" si="23"/>
        <v>5.3444000000000005E-2</v>
      </c>
      <c r="H204" s="15">
        <f t="shared" si="24"/>
        <v>2.5588987200000002</v>
      </c>
      <c r="J204" s="11" t="str">
        <f t="shared" si="25"/>
        <v/>
      </c>
      <c r="K204" s="11">
        <f t="shared" si="26"/>
        <v>2.5588987200000002</v>
      </c>
    </row>
    <row r="205" spans="1:11" x14ac:dyDescent="0.45">
      <c r="A205" t="s">
        <v>56</v>
      </c>
      <c r="B205">
        <v>10</v>
      </c>
      <c r="C205" s="9">
        <f t="shared" si="21"/>
        <v>0.83333333333333337</v>
      </c>
      <c r="D205" s="9">
        <f t="shared" si="22"/>
        <v>0.254</v>
      </c>
      <c r="E205" t="s">
        <v>71</v>
      </c>
      <c r="F205">
        <v>76.825000000000003</v>
      </c>
      <c r="G205" s="4">
        <f t="shared" si="23"/>
        <v>7.6825000000000004E-2</v>
      </c>
      <c r="H205" s="15">
        <f t="shared" si="24"/>
        <v>3.6783810000000003</v>
      </c>
      <c r="J205" s="11" t="str">
        <f t="shared" si="25"/>
        <v/>
      </c>
      <c r="K205" s="11">
        <f t="shared" si="26"/>
        <v>3.6783810000000003</v>
      </c>
    </row>
    <row r="206" spans="1:11" x14ac:dyDescent="0.45">
      <c r="A206" t="s">
        <v>56</v>
      </c>
      <c r="B206">
        <v>12</v>
      </c>
      <c r="C206" s="9">
        <f t="shared" si="21"/>
        <v>1</v>
      </c>
      <c r="D206" s="9">
        <f t="shared" si="22"/>
        <v>0.30480000000000002</v>
      </c>
      <c r="E206" t="s">
        <v>71</v>
      </c>
      <c r="F206">
        <v>63.463999999999999</v>
      </c>
      <c r="G206" s="4">
        <f t="shared" si="23"/>
        <v>6.3463999999999993E-2</v>
      </c>
      <c r="H206" s="15">
        <f t="shared" si="24"/>
        <v>3.0386563199999999</v>
      </c>
      <c r="J206" s="11" t="str">
        <f t="shared" si="25"/>
        <v/>
      </c>
      <c r="K206" s="11">
        <f t="shared" si="26"/>
        <v>3.0386563199999999</v>
      </c>
    </row>
    <row r="207" spans="1:11" x14ac:dyDescent="0.45">
      <c r="A207" t="s">
        <v>56</v>
      </c>
      <c r="B207">
        <v>14</v>
      </c>
      <c r="C207" s="9">
        <f t="shared" si="21"/>
        <v>1.1666666666666667</v>
      </c>
      <c r="D207" s="9">
        <f t="shared" si="22"/>
        <v>0.35560000000000003</v>
      </c>
      <c r="E207" t="s">
        <v>71</v>
      </c>
      <c r="F207">
        <v>82.671000000000006</v>
      </c>
      <c r="G207" s="4">
        <f t="shared" si="23"/>
        <v>8.2671000000000008E-2</v>
      </c>
      <c r="H207" s="15">
        <f t="shared" si="24"/>
        <v>3.9582874800000005</v>
      </c>
      <c r="J207" s="11" t="str">
        <f t="shared" si="25"/>
        <v/>
      </c>
      <c r="K207" s="11">
        <f t="shared" si="26"/>
        <v>3.9582874800000005</v>
      </c>
    </row>
    <row r="208" spans="1:11" x14ac:dyDescent="0.45">
      <c r="A208" t="s">
        <v>56</v>
      </c>
      <c r="B208">
        <v>16</v>
      </c>
      <c r="C208" s="9">
        <f t="shared" si="21"/>
        <v>1.3333333333333333</v>
      </c>
      <c r="D208" s="9">
        <f t="shared" si="22"/>
        <v>0.40639999999999998</v>
      </c>
      <c r="E208" t="s">
        <v>71</v>
      </c>
      <c r="F208">
        <v>99.372</v>
      </c>
      <c r="G208" s="4">
        <f t="shared" si="23"/>
        <v>9.9372000000000002E-2</v>
      </c>
      <c r="H208" s="15">
        <f t="shared" si="24"/>
        <v>4.7579313600000006</v>
      </c>
      <c r="J208" s="11" t="str">
        <f t="shared" si="25"/>
        <v/>
      </c>
      <c r="K208" s="11">
        <f t="shared" si="26"/>
        <v>4.7579313600000006</v>
      </c>
    </row>
    <row r="209" spans="1:11" x14ac:dyDescent="0.45">
      <c r="A209" t="s">
        <v>56</v>
      </c>
      <c r="B209">
        <v>18</v>
      </c>
      <c r="C209" s="9">
        <f t="shared" si="21"/>
        <v>1.5</v>
      </c>
      <c r="D209" s="9">
        <f t="shared" si="22"/>
        <v>0.4572</v>
      </c>
      <c r="E209" t="s">
        <v>71</v>
      </c>
      <c r="F209">
        <v>101.877</v>
      </c>
      <c r="G209" s="4">
        <f t="shared" si="23"/>
        <v>0.101877</v>
      </c>
      <c r="H209" s="15">
        <f t="shared" si="24"/>
        <v>4.8778707600000004</v>
      </c>
      <c r="J209" s="11" t="str">
        <f t="shared" si="25"/>
        <v/>
      </c>
      <c r="K209" s="11">
        <f t="shared" si="26"/>
        <v>4.8778707600000004</v>
      </c>
    </row>
    <row r="210" spans="1:11" x14ac:dyDescent="0.45">
      <c r="A210" t="s">
        <v>56</v>
      </c>
      <c r="B210">
        <v>20</v>
      </c>
      <c r="C210" s="9">
        <f t="shared" si="21"/>
        <v>1.6666666666666667</v>
      </c>
      <c r="D210" s="9">
        <f t="shared" si="22"/>
        <v>0.50800000000000001</v>
      </c>
      <c r="E210" t="s">
        <v>71</v>
      </c>
      <c r="F210">
        <v>126.09399999999999</v>
      </c>
      <c r="G210" s="4">
        <f t="shared" si="23"/>
        <v>0.12609399999999998</v>
      </c>
      <c r="H210" s="15">
        <f t="shared" si="24"/>
        <v>6.0373807199999998</v>
      </c>
      <c r="J210" s="11" t="str">
        <f t="shared" si="25"/>
        <v/>
      </c>
      <c r="K210" s="11">
        <f t="shared" si="26"/>
        <v>6.0373807199999998</v>
      </c>
    </row>
    <row r="211" spans="1:11" x14ac:dyDescent="0.45">
      <c r="A211" t="s">
        <v>56</v>
      </c>
      <c r="B211">
        <v>22</v>
      </c>
      <c r="C211" s="9">
        <f t="shared" si="21"/>
        <v>1.8333333333333333</v>
      </c>
      <c r="D211" s="9">
        <f t="shared" si="22"/>
        <v>0.55879999999999996</v>
      </c>
      <c r="E211" t="s">
        <v>71</v>
      </c>
      <c r="F211">
        <v>145.87899999999999</v>
      </c>
      <c r="G211" s="4">
        <f t="shared" si="23"/>
        <v>0.14587899999999998</v>
      </c>
      <c r="H211" s="15">
        <f t="shared" si="24"/>
        <v>6.9846865199999995</v>
      </c>
      <c r="J211" s="11" t="str">
        <f t="shared" si="25"/>
        <v/>
      </c>
      <c r="K211" s="11">
        <f t="shared" si="26"/>
        <v>6.9846865199999995</v>
      </c>
    </row>
    <row r="212" spans="1:11" x14ac:dyDescent="0.45">
      <c r="A212" t="s">
        <v>56</v>
      </c>
      <c r="B212">
        <v>24</v>
      </c>
      <c r="C212" s="9">
        <f t="shared" si="21"/>
        <v>2</v>
      </c>
      <c r="D212" s="9">
        <f t="shared" si="22"/>
        <v>0.60960000000000003</v>
      </c>
      <c r="E212" t="s">
        <v>71</v>
      </c>
      <c r="F212">
        <v>126.968</v>
      </c>
      <c r="G212" s="4">
        <f t="shared" si="23"/>
        <v>0.126968</v>
      </c>
      <c r="H212" s="15">
        <f t="shared" si="24"/>
        <v>6.0792278400000006</v>
      </c>
      <c r="J212" s="11" t="str">
        <f t="shared" si="25"/>
        <v/>
      </c>
      <c r="K212" s="11">
        <f t="shared" si="26"/>
        <v>6.0792278400000006</v>
      </c>
    </row>
    <row r="213" spans="1:11" x14ac:dyDescent="0.45">
      <c r="A213" t="s">
        <v>56</v>
      </c>
      <c r="B213">
        <v>26</v>
      </c>
      <c r="C213" s="9">
        <f t="shared" si="21"/>
        <v>2.1666666666666665</v>
      </c>
      <c r="D213" s="9">
        <f t="shared" si="22"/>
        <v>0.66039999999999999</v>
      </c>
      <c r="E213" t="s">
        <v>71</v>
      </c>
      <c r="F213">
        <v>135.07300000000001</v>
      </c>
      <c r="G213" s="4">
        <f t="shared" si="23"/>
        <v>0.135073</v>
      </c>
      <c r="H213" s="15">
        <f t="shared" si="24"/>
        <v>6.4672952400000003</v>
      </c>
      <c r="J213" s="11" t="str">
        <f t="shared" si="25"/>
        <v/>
      </c>
      <c r="K213" s="11">
        <f t="shared" si="26"/>
        <v>6.4672952400000003</v>
      </c>
    </row>
    <row r="214" spans="1:11" x14ac:dyDescent="0.45">
      <c r="A214" t="s">
        <v>56</v>
      </c>
      <c r="B214">
        <v>28</v>
      </c>
      <c r="C214" s="9">
        <f t="shared" si="21"/>
        <v>2.3333333333333335</v>
      </c>
      <c r="D214" s="9">
        <f t="shared" si="22"/>
        <v>0.71120000000000005</v>
      </c>
      <c r="E214" t="s">
        <v>71</v>
      </c>
      <c r="F214">
        <v>162.08699999999999</v>
      </c>
      <c r="G214" s="4">
        <f t="shared" si="23"/>
        <v>0.16208699999999998</v>
      </c>
      <c r="H214" s="15">
        <f t="shared" si="24"/>
        <v>7.7607255599999991</v>
      </c>
      <c r="J214" s="11" t="str">
        <f t="shared" si="25"/>
        <v/>
      </c>
      <c r="K214" s="11">
        <f t="shared" si="26"/>
        <v>7.7607255599999991</v>
      </c>
    </row>
    <row r="215" spans="1:11" x14ac:dyDescent="0.45">
      <c r="A215" t="s">
        <v>56</v>
      </c>
      <c r="B215">
        <v>30</v>
      </c>
      <c r="C215" s="9">
        <f t="shared" si="21"/>
        <v>2.5</v>
      </c>
      <c r="D215" s="9">
        <f t="shared" si="22"/>
        <v>0.76200000000000001</v>
      </c>
      <c r="E215" t="s">
        <v>71</v>
      </c>
      <c r="F215">
        <v>182.34800000000001</v>
      </c>
      <c r="G215" s="4">
        <f t="shared" si="23"/>
        <v>0.18234800000000001</v>
      </c>
      <c r="H215" s="15">
        <f t="shared" si="24"/>
        <v>8.7308222400000002</v>
      </c>
      <c r="J215" s="11" t="str">
        <f t="shared" si="25"/>
        <v/>
      </c>
      <c r="K215" s="11">
        <f t="shared" si="26"/>
        <v>8.7308222400000002</v>
      </c>
    </row>
    <row r="216" spans="1:11" x14ac:dyDescent="0.45">
      <c r="A216" t="s">
        <v>56</v>
      </c>
      <c r="B216">
        <v>32</v>
      </c>
      <c r="C216" s="9">
        <f t="shared" si="21"/>
        <v>2.6666666666666665</v>
      </c>
      <c r="D216" s="9">
        <f t="shared" si="22"/>
        <v>0.81279999999999997</v>
      </c>
      <c r="E216" t="s">
        <v>71</v>
      </c>
      <c r="F216">
        <v>162.08699999999999</v>
      </c>
      <c r="G216" s="4">
        <f t="shared" si="23"/>
        <v>0.16208699999999998</v>
      </c>
      <c r="H216" s="15">
        <f t="shared" si="24"/>
        <v>7.7607255599999991</v>
      </c>
      <c r="J216" s="11" t="str">
        <f t="shared" si="25"/>
        <v/>
      </c>
      <c r="K216" s="11">
        <f t="shared" si="26"/>
        <v>7.7607255599999991</v>
      </c>
    </row>
    <row r="217" spans="1:11" x14ac:dyDescent="0.45">
      <c r="A217" t="s">
        <v>61</v>
      </c>
      <c r="B217">
        <v>2</v>
      </c>
      <c r="C217" s="9">
        <f t="shared" si="21"/>
        <v>0.16666666666666666</v>
      </c>
      <c r="D217" s="9">
        <f t="shared" si="22"/>
        <v>5.0799999999999998E-2</v>
      </c>
      <c r="E217" t="s">
        <v>71</v>
      </c>
      <c r="F217">
        <v>15.031000000000001</v>
      </c>
      <c r="G217" s="4">
        <f t="shared" si="23"/>
        <v>1.5031000000000001E-2</v>
      </c>
      <c r="H217" s="15">
        <f t="shared" si="24"/>
        <v>0.71968428000000007</v>
      </c>
      <c r="J217" s="11" t="str">
        <f t="shared" si="25"/>
        <v/>
      </c>
      <c r="K217" s="11">
        <f t="shared" si="26"/>
        <v>0.71968428000000007</v>
      </c>
    </row>
    <row r="218" spans="1:11" x14ac:dyDescent="0.45">
      <c r="A218" t="s">
        <v>61</v>
      </c>
      <c r="B218">
        <v>4</v>
      </c>
      <c r="C218" s="9">
        <f t="shared" si="21"/>
        <v>0.33333333333333331</v>
      </c>
      <c r="D218" s="9">
        <f t="shared" si="22"/>
        <v>0.1016</v>
      </c>
      <c r="E218" t="s">
        <v>71</v>
      </c>
      <c r="F218">
        <v>19.206</v>
      </c>
      <c r="G218" s="4">
        <f t="shared" si="23"/>
        <v>1.9206000000000001E-2</v>
      </c>
      <c r="H218" s="15">
        <f t="shared" si="24"/>
        <v>0.91958328000000011</v>
      </c>
      <c r="J218" s="11" t="str">
        <f t="shared" si="25"/>
        <v/>
      </c>
      <c r="K218" s="11">
        <f t="shared" si="26"/>
        <v>0.91958328000000011</v>
      </c>
    </row>
    <row r="219" spans="1:11" x14ac:dyDescent="0.45">
      <c r="A219" t="s">
        <v>61</v>
      </c>
      <c r="B219">
        <v>6</v>
      </c>
      <c r="C219" s="9">
        <f t="shared" si="21"/>
        <v>0.5</v>
      </c>
      <c r="D219" s="9">
        <f t="shared" si="22"/>
        <v>0.15240000000000001</v>
      </c>
      <c r="E219" t="s">
        <v>71</v>
      </c>
      <c r="F219">
        <v>29.227</v>
      </c>
      <c r="G219" s="4">
        <f t="shared" si="23"/>
        <v>2.9227E-2</v>
      </c>
      <c r="H219" s="15">
        <f t="shared" si="24"/>
        <v>1.3993887600000001</v>
      </c>
      <c r="J219" s="11" t="str">
        <f t="shared" si="25"/>
        <v/>
      </c>
      <c r="K219" s="11">
        <f t="shared" si="26"/>
        <v>1.3993887600000001</v>
      </c>
    </row>
    <row r="220" spans="1:11" x14ac:dyDescent="0.45">
      <c r="A220" t="s">
        <v>61</v>
      </c>
      <c r="B220">
        <v>8</v>
      </c>
      <c r="C220" s="9">
        <f t="shared" si="21"/>
        <v>0.66666666666666663</v>
      </c>
      <c r="D220" s="9">
        <f t="shared" si="22"/>
        <v>0.20319999999999999</v>
      </c>
      <c r="E220" t="s">
        <v>71</v>
      </c>
      <c r="F220">
        <v>54.279000000000003</v>
      </c>
      <c r="G220" s="4">
        <f t="shared" si="23"/>
        <v>5.4279000000000001E-2</v>
      </c>
      <c r="H220" s="15">
        <f t="shared" si="24"/>
        <v>2.59887852</v>
      </c>
      <c r="J220" s="11" t="str">
        <f t="shared" si="25"/>
        <v/>
      </c>
      <c r="K220" s="11">
        <f t="shared" si="26"/>
        <v>2.59887852</v>
      </c>
    </row>
    <row r="221" spans="1:11" x14ac:dyDescent="0.45">
      <c r="A221" t="s">
        <v>61</v>
      </c>
      <c r="B221">
        <v>10</v>
      </c>
      <c r="C221" s="9">
        <f t="shared" si="21"/>
        <v>0.83333333333333337</v>
      </c>
      <c r="D221" s="9">
        <f t="shared" si="22"/>
        <v>0.254</v>
      </c>
      <c r="E221" t="s">
        <v>71</v>
      </c>
      <c r="F221">
        <v>75.155000000000001</v>
      </c>
      <c r="G221" s="4">
        <f t="shared" si="23"/>
        <v>7.5155E-2</v>
      </c>
      <c r="H221" s="15">
        <f t="shared" si="24"/>
        <v>3.5984214000000003</v>
      </c>
      <c r="J221" s="11" t="str">
        <f t="shared" si="25"/>
        <v/>
      </c>
      <c r="K221" s="11">
        <f t="shared" si="26"/>
        <v>3.5984214000000003</v>
      </c>
    </row>
    <row r="222" spans="1:11" x14ac:dyDescent="0.45">
      <c r="A222" t="s">
        <v>61</v>
      </c>
      <c r="B222">
        <v>12</v>
      </c>
      <c r="C222" s="9">
        <f t="shared" si="21"/>
        <v>1</v>
      </c>
      <c r="D222" s="9">
        <f t="shared" si="22"/>
        <v>0.30480000000000002</v>
      </c>
      <c r="E222" t="s">
        <v>71</v>
      </c>
      <c r="F222">
        <v>100.20699999999999</v>
      </c>
      <c r="G222" s="4">
        <f t="shared" si="23"/>
        <v>0.10020699999999999</v>
      </c>
      <c r="H222" s="15">
        <f t="shared" si="24"/>
        <v>4.79791116</v>
      </c>
      <c r="J222" s="11" t="str">
        <f t="shared" si="25"/>
        <v/>
      </c>
      <c r="K222" s="11">
        <f t="shared" si="26"/>
        <v>4.79791116</v>
      </c>
    </row>
    <row r="223" spans="1:11" x14ac:dyDescent="0.45">
      <c r="A223" t="s">
        <v>61</v>
      </c>
      <c r="B223">
        <v>14</v>
      </c>
      <c r="C223" s="9">
        <f t="shared" si="21"/>
        <v>1.1666666666666667</v>
      </c>
      <c r="D223" s="9">
        <f t="shared" si="22"/>
        <v>0.35560000000000003</v>
      </c>
      <c r="E223" t="s">
        <v>71</v>
      </c>
      <c r="F223">
        <v>48.433</v>
      </c>
      <c r="G223" s="4">
        <f t="shared" si="23"/>
        <v>4.8432999999999997E-2</v>
      </c>
      <c r="H223" s="15">
        <f t="shared" si="24"/>
        <v>2.3189720399999998</v>
      </c>
      <c r="J223" s="11" t="str">
        <f t="shared" si="25"/>
        <v/>
      </c>
      <c r="K223" s="11">
        <f t="shared" si="26"/>
        <v>2.3189720399999998</v>
      </c>
    </row>
    <row r="224" spans="1:11" x14ac:dyDescent="0.45">
      <c r="A224" t="s">
        <v>61</v>
      </c>
      <c r="B224">
        <v>16</v>
      </c>
      <c r="C224" s="9">
        <f t="shared" si="21"/>
        <v>1.3333333333333333</v>
      </c>
      <c r="D224" s="9">
        <f t="shared" si="22"/>
        <v>0.40639999999999998</v>
      </c>
      <c r="E224" t="s">
        <v>71</v>
      </c>
      <c r="F224">
        <v>126.09399999999999</v>
      </c>
      <c r="G224" s="4">
        <f t="shared" si="23"/>
        <v>0.12609399999999998</v>
      </c>
      <c r="H224" s="15">
        <f t="shared" si="24"/>
        <v>6.0373807199999998</v>
      </c>
      <c r="J224" s="11" t="str">
        <f t="shared" si="25"/>
        <v/>
      </c>
      <c r="K224" s="11">
        <f t="shared" si="26"/>
        <v>6.0373807199999998</v>
      </c>
    </row>
    <row r="225" spans="1:11" x14ac:dyDescent="0.45">
      <c r="A225" t="s">
        <v>61</v>
      </c>
      <c r="B225">
        <v>18</v>
      </c>
      <c r="C225" s="9">
        <f t="shared" si="21"/>
        <v>1.5</v>
      </c>
      <c r="D225" s="9">
        <f t="shared" si="22"/>
        <v>0.4572</v>
      </c>
      <c r="E225" t="s">
        <v>71</v>
      </c>
      <c r="F225">
        <v>108.05800000000001</v>
      </c>
      <c r="G225" s="4">
        <f t="shared" si="23"/>
        <v>0.108058</v>
      </c>
      <c r="H225" s="15">
        <f t="shared" si="24"/>
        <v>5.1738170400000003</v>
      </c>
      <c r="J225" s="11" t="str">
        <f t="shared" si="25"/>
        <v/>
      </c>
      <c r="K225" s="11">
        <f t="shared" si="26"/>
        <v>5.1738170400000003</v>
      </c>
    </row>
    <row r="226" spans="1:11" x14ac:dyDescent="0.45">
      <c r="A226" t="s">
        <v>61</v>
      </c>
      <c r="B226">
        <v>20</v>
      </c>
      <c r="C226" s="9">
        <f t="shared" si="21"/>
        <v>1.6666666666666667</v>
      </c>
      <c r="D226" s="9">
        <f t="shared" si="22"/>
        <v>0.50800000000000001</v>
      </c>
      <c r="E226" t="s">
        <v>71</v>
      </c>
      <c r="F226">
        <v>113.461</v>
      </c>
      <c r="G226" s="4">
        <f t="shared" si="23"/>
        <v>0.11346099999999999</v>
      </c>
      <c r="H226" s="15">
        <f t="shared" si="24"/>
        <v>5.4325126800000003</v>
      </c>
      <c r="J226" s="11" t="str">
        <f t="shared" si="25"/>
        <v/>
      </c>
      <c r="K226" s="11">
        <f t="shared" si="26"/>
        <v>5.4325126800000003</v>
      </c>
    </row>
    <row r="227" spans="1:11" x14ac:dyDescent="0.45">
      <c r="A227" t="s">
        <v>61</v>
      </c>
      <c r="B227">
        <v>22</v>
      </c>
      <c r="C227" s="9">
        <f t="shared" si="21"/>
        <v>1.8333333333333333</v>
      </c>
      <c r="D227" s="9">
        <f t="shared" si="22"/>
        <v>0.55879999999999996</v>
      </c>
      <c r="E227" t="s">
        <v>71</v>
      </c>
      <c r="F227">
        <v>91.849000000000004</v>
      </c>
      <c r="G227" s="4">
        <f t="shared" si="23"/>
        <v>9.1849E-2</v>
      </c>
      <c r="H227" s="15">
        <f t="shared" si="24"/>
        <v>4.3977301200000003</v>
      </c>
      <c r="J227" s="11" t="str">
        <f t="shared" si="25"/>
        <v/>
      </c>
      <c r="K227" s="11">
        <f t="shared" si="26"/>
        <v>4.3977301200000003</v>
      </c>
    </row>
    <row r="228" spans="1:11" x14ac:dyDescent="0.45">
      <c r="A228" t="s">
        <v>61</v>
      </c>
      <c r="B228">
        <v>24</v>
      </c>
      <c r="C228" s="9">
        <f t="shared" si="21"/>
        <v>2</v>
      </c>
      <c r="D228" s="9">
        <f t="shared" si="22"/>
        <v>0.60960000000000003</v>
      </c>
      <c r="E228" t="s">
        <v>71</v>
      </c>
      <c r="F228">
        <v>76.991</v>
      </c>
      <c r="G228" s="4">
        <f t="shared" si="23"/>
        <v>7.6991000000000004E-2</v>
      </c>
      <c r="H228" s="15">
        <f t="shared" si="24"/>
        <v>3.6863290800000006</v>
      </c>
      <c r="J228" s="11" t="str">
        <f t="shared" si="25"/>
        <v/>
      </c>
      <c r="K228" s="11">
        <f t="shared" si="26"/>
        <v>3.6863290800000006</v>
      </c>
    </row>
    <row r="229" spans="1:11" x14ac:dyDescent="0.45">
      <c r="A229" t="s">
        <v>61</v>
      </c>
      <c r="B229">
        <v>26</v>
      </c>
      <c r="C229" s="9">
        <f t="shared" si="21"/>
        <v>2.1666666666666665</v>
      </c>
      <c r="D229" s="9">
        <f t="shared" si="22"/>
        <v>0.66039999999999999</v>
      </c>
      <c r="E229" t="s">
        <v>71</v>
      </c>
      <c r="F229">
        <v>97.251999999999995</v>
      </c>
      <c r="G229" s="4">
        <f t="shared" si="23"/>
        <v>9.7251999999999991E-2</v>
      </c>
      <c r="H229" s="15">
        <f t="shared" si="24"/>
        <v>4.6564257599999994</v>
      </c>
      <c r="J229" s="11" t="str">
        <f t="shared" si="25"/>
        <v/>
      </c>
      <c r="K229" s="11">
        <f t="shared" si="26"/>
        <v>4.6564257599999994</v>
      </c>
    </row>
    <row r="230" spans="1:11" x14ac:dyDescent="0.45">
      <c r="A230" t="s">
        <v>62</v>
      </c>
      <c r="B230">
        <v>2</v>
      </c>
      <c r="C230" s="9">
        <f t="shared" si="21"/>
        <v>0.16666666666666666</v>
      </c>
      <c r="D230" s="9">
        <f t="shared" si="22"/>
        <v>5.0799999999999998E-2</v>
      </c>
      <c r="E230" t="s">
        <v>71</v>
      </c>
      <c r="F230">
        <v>20.041</v>
      </c>
      <c r="G230" s="4">
        <f t="shared" si="23"/>
        <v>2.0041E-2</v>
      </c>
      <c r="H230" s="15">
        <f t="shared" si="24"/>
        <v>0.95956308000000001</v>
      </c>
      <c r="J230" s="11" t="str">
        <f t="shared" si="25"/>
        <v/>
      </c>
      <c r="K230" s="11">
        <f t="shared" si="26"/>
        <v>0.95956308000000001</v>
      </c>
    </row>
    <row r="231" spans="1:11" x14ac:dyDescent="0.45">
      <c r="A231" t="s">
        <v>62</v>
      </c>
      <c r="B231">
        <v>4</v>
      </c>
      <c r="C231" s="9">
        <f t="shared" si="21"/>
        <v>0.33333333333333331</v>
      </c>
      <c r="D231" s="9">
        <f t="shared" si="22"/>
        <v>0.1016</v>
      </c>
      <c r="E231" t="s">
        <v>71</v>
      </c>
      <c r="F231">
        <v>44.258000000000003</v>
      </c>
      <c r="G231" s="4">
        <f t="shared" si="23"/>
        <v>4.4258000000000006E-2</v>
      </c>
      <c r="H231" s="15">
        <f t="shared" si="24"/>
        <v>2.1190730400000004</v>
      </c>
      <c r="J231" s="11" t="str">
        <f t="shared" si="25"/>
        <v/>
      </c>
      <c r="K231" s="11">
        <f t="shared" si="26"/>
        <v>2.1190730400000004</v>
      </c>
    </row>
    <row r="232" spans="1:11" x14ac:dyDescent="0.45">
      <c r="A232" t="s">
        <v>62</v>
      </c>
      <c r="B232">
        <v>6</v>
      </c>
      <c r="C232" s="9">
        <f t="shared" si="21"/>
        <v>0.5</v>
      </c>
      <c r="D232" s="9">
        <f t="shared" si="22"/>
        <v>0.15240000000000001</v>
      </c>
      <c r="E232" t="s">
        <v>71</v>
      </c>
      <c r="F232">
        <v>62.628999999999998</v>
      </c>
      <c r="G232" s="4">
        <f t="shared" si="23"/>
        <v>6.2629000000000004E-2</v>
      </c>
      <c r="H232" s="15">
        <f t="shared" si="24"/>
        <v>2.9986765200000005</v>
      </c>
      <c r="J232" s="11" t="str">
        <f t="shared" si="25"/>
        <v/>
      </c>
      <c r="K232" s="11">
        <f t="shared" si="26"/>
        <v>2.9986765200000005</v>
      </c>
    </row>
    <row r="233" spans="1:11" x14ac:dyDescent="0.45">
      <c r="A233" t="s">
        <v>62</v>
      </c>
      <c r="B233">
        <v>8</v>
      </c>
      <c r="C233" s="9">
        <f t="shared" si="21"/>
        <v>0.66666666666666663</v>
      </c>
      <c r="D233" s="9">
        <f t="shared" si="22"/>
        <v>0.20319999999999999</v>
      </c>
      <c r="E233" t="s">
        <v>71</v>
      </c>
      <c r="F233">
        <v>93.527000000000001</v>
      </c>
      <c r="G233" s="4">
        <f t="shared" si="23"/>
        <v>9.3526999999999999E-2</v>
      </c>
      <c r="H233" s="15">
        <f t="shared" si="24"/>
        <v>4.4780727599999999</v>
      </c>
      <c r="J233" s="11" t="str">
        <f t="shared" si="25"/>
        <v/>
      </c>
      <c r="K233" s="11">
        <f t="shared" si="26"/>
        <v>4.4780727599999999</v>
      </c>
    </row>
    <row r="234" spans="1:11" x14ac:dyDescent="0.45">
      <c r="A234" t="s">
        <v>62</v>
      </c>
      <c r="B234">
        <v>10</v>
      </c>
      <c r="C234" s="9">
        <f t="shared" si="21"/>
        <v>0.83333333333333337</v>
      </c>
      <c r="D234" s="9">
        <f t="shared" si="22"/>
        <v>0.254</v>
      </c>
      <c r="E234" t="s">
        <v>71</v>
      </c>
      <c r="F234">
        <v>109.393</v>
      </c>
      <c r="G234" s="4">
        <f t="shared" si="23"/>
        <v>0.109393</v>
      </c>
      <c r="H234" s="15">
        <f t="shared" si="24"/>
        <v>5.2377368400000002</v>
      </c>
      <c r="J234" s="11" t="str">
        <f t="shared" si="25"/>
        <v/>
      </c>
      <c r="K234" s="11">
        <f t="shared" si="26"/>
        <v>5.2377368400000002</v>
      </c>
    </row>
    <row r="235" spans="1:11" x14ac:dyDescent="0.45">
      <c r="A235" t="s">
        <v>62</v>
      </c>
      <c r="B235">
        <v>12</v>
      </c>
      <c r="C235" s="9">
        <f t="shared" si="21"/>
        <v>1</v>
      </c>
      <c r="D235" s="9">
        <f t="shared" si="22"/>
        <v>0.30480000000000002</v>
      </c>
      <c r="E235" t="s">
        <v>71</v>
      </c>
      <c r="F235">
        <v>75.155000000000001</v>
      </c>
      <c r="G235" s="4">
        <f t="shared" si="23"/>
        <v>7.5155E-2</v>
      </c>
      <c r="H235" s="15">
        <f t="shared" si="24"/>
        <v>3.5984214000000003</v>
      </c>
      <c r="J235" s="11" t="str">
        <f t="shared" si="25"/>
        <v/>
      </c>
      <c r="K235" s="11">
        <f t="shared" si="26"/>
        <v>3.5984214000000003</v>
      </c>
    </row>
    <row r="236" spans="1:11" x14ac:dyDescent="0.45">
      <c r="A236" t="s">
        <v>62</v>
      </c>
      <c r="B236">
        <v>14</v>
      </c>
      <c r="C236" s="9">
        <f t="shared" si="21"/>
        <v>1.1666666666666667</v>
      </c>
      <c r="D236" s="9">
        <f t="shared" si="22"/>
        <v>0.35560000000000003</v>
      </c>
      <c r="E236" t="s">
        <v>71</v>
      </c>
      <c r="F236">
        <v>114.40300000000001</v>
      </c>
      <c r="G236" s="4">
        <f t="shared" si="23"/>
        <v>0.114403</v>
      </c>
      <c r="H236" s="15">
        <f t="shared" si="24"/>
        <v>5.4776156400000007</v>
      </c>
      <c r="J236" s="11" t="str">
        <f t="shared" si="25"/>
        <v/>
      </c>
      <c r="K236" s="11">
        <f t="shared" si="26"/>
        <v>5.4776156400000007</v>
      </c>
    </row>
    <row r="237" spans="1:11" x14ac:dyDescent="0.45">
      <c r="A237" t="s">
        <v>62</v>
      </c>
      <c r="B237">
        <v>16</v>
      </c>
      <c r="C237" s="9">
        <f t="shared" si="21"/>
        <v>1.3333333333333333</v>
      </c>
      <c r="D237" s="9">
        <f t="shared" si="22"/>
        <v>0.40639999999999998</v>
      </c>
      <c r="E237" t="s">
        <v>71</v>
      </c>
      <c r="F237">
        <v>171.18700000000001</v>
      </c>
      <c r="G237" s="4">
        <f t="shared" si="23"/>
        <v>0.17118700000000001</v>
      </c>
      <c r="H237" s="15">
        <f t="shared" si="24"/>
        <v>8.1964335600000009</v>
      </c>
      <c r="J237" s="11" t="str">
        <f t="shared" si="25"/>
        <v/>
      </c>
      <c r="K237" s="11">
        <f t="shared" si="26"/>
        <v>8.1964335600000009</v>
      </c>
    </row>
    <row r="238" spans="1:11" x14ac:dyDescent="0.45">
      <c r="A238" t="s">
        <v>62</v>
      </c>
      <c r="B238">
        <v>18</v>
      </c>
      <c r="C238" s="9">
        <f t="shared" si="21"/>
        <v>1.5</v>
      </c>
      <c r="D238" s="9">
        <f t="shared" si="22"/>
        <v>0.4572</v>
      </c>
      <c r="E238" t="s">
        <v>71</v>
      </c>
      <c r="F238">
        <v>118.864</v>
      </c>
      <c r="G238" s="4">
        <f t="shared" si="23"/>
        <v>0.118864</v>
      </c>
      <c r="H238" s="15">
        <f t="shared" si="24"/>
        <v>5.6912083200000003</v>
      </c>
      <c r="J238" s="11" t="str">
        <f t="shared" si="25"/>
        <v/>
      </c>
      <c r="K238" s="11">
        <f t="shared" si="26"/>
        <v>5.6912083200000003</v>
      </c>
    </row>
    <row r="239" spans="1:11" x14ac:dyDescent="0.45">
      <c r="A239" t="s">
        <v>62</v>
      </c>
      <c r="B239">
        <v>20</v>
      </c>
      <c r="C239" s="9">
        <f t="shared" si="21"/>
        <v>1.6666666666666667</v>
      </c>
      <c r="D239" s="9">
        <f t="shared" si="22"/>
        <v>0.50800000000000001</v>
      </c>
      <c r="E239" t="s">
        <v>71</v>
      </c>
      <c r="F239">
        <v>139.125</v>
      </c>
      <c r="G239" s="4">
        <f t="shared" si="23"/>
        <v>0.139125</v>
      </c>
      <c r="H239" s="15">
        <f t="shared" si="24"/>
        <v>6.6613050000000005</v>
      </c>
      <c r="J239" s="11" t="str">
        <f t="shared" si="25"/>
        <v/>
      </c>
      <c r="K239" s="11">
        <f t="shared" si="26"/>
        <v>6.6613050000000005</v>
      </c>
    </row>
    <row r="240" spans="1:11" x14ac:dyDescent="0.45">
      <c r="A240" t="s">
        <v>62</v>
      </c>
      <c r="B240">
        <v>22</v>
      </c>
      <c r="C240" s="9">
        <f t="shared" si="21"/>
        <v>1.8333333333333333</v>
      </c>
      <c r="D240" s="9">
        <f t="shared" si="22"/>
        <v>0.55879999999999996</v>
      </c>
      <c r="E240" t="s">
        <v>71</v>
      </c>
      <c r="F240">
        <v>145.87899999999999</v>
      </c>
      <c r="G240" s="4">
        <f t="shared" si="23"/>
        <v>0.14587899999999998</v>
      </c>
      <c r="H240" s="15">
        <f t="shared" si="24"/>
        <v>6.9846865199999995</v>
      </c>
      <c r="J240" s="11" t="str">
        <f t="shared" si="25"/>
        <v/>
      </c>
      <c r="K240" s="11">
        <f t="shared" si="26"/>
        <v>6.9846865199999995</v>
      </c>
    </row>
    <row r="241" spans="3:11" x14ac:dyDescent="0.45">
      <c r="C241" s="9"/>
      <c r="D241" s="9"/>
      <c r="G241" s="4"/>
      <c r="H241" s="15"/>
      <c r="J241" s="11" t="str">
        <f t="shared" si="25"/>
        <v/>
      </c>
      <c r="K241" s="11" t="str">
        <f t="shared" si="26"/>
        <v/>
      </c>
    </row>
    <row r="242" spans="3:11" x14ac:dyDescent="0.45">
      <c r="C242" s="9"/>
      <c r="D242" s="9"/>
      <c r="G242" s="4"/>
      <c r="H242" s="15"/>
      <c r="J242" s="11" t="str">
        <f t="shared" si="25"/>
        <v/>
      </c>
      <c r="K242" s="11" t="str">
        <f t="shared" si="26"/>
        <v/>
      </c>
    </row>
    <row r="243" spans="3:11" x14ac:dyDescent="0.45">
      <c r="C243" s="9"/>
      <c r="D243" s="9"/>
      <c r="G243" s="4"/>
      <c r="H243" s="15"/>
      <c r="J243" s="11" t="str">
        <f t="shared" si="25"/>
        <v/>
      </c>
      <c r="K243" s="11" t="str">
        <f t="shared" si="26"/>
        <v/>
      </c>
    </row>
    <row r="244" spans="3:11" x14ac:dyDescent="0.45">
      <c r="C244" s="9"/>
      <c r="D244" s="9"/>
      <c r="G244" s="4"/>
      <c r="H244" s="15"/>
      <c r="J244" s="11" t="str">
        <f t="shared" si="25"/>
        <v/>
      </c>
      <c r="K244" s="11" t="str">
        <f t="shared" si="26"/>
        <v/>
      </c>
    </row>
    <row r="245" spans="3:11" x14ac:dyDescent="0.45">
      <c r="C245" s="9"/>
      <c r="D245" s="9"/>
      <c r="G245" s="4"/>
      <c r="H245" s="15"/>
      <c r="J245" s="11" t="str">
        <f t="shared" si="25"/>
        <v/>
      </c>
      <c r="K245" s="11" t="str">
        <f t="shared" si="26"/>
        <v/>
      </c>
    </row>
    <row r="246" spans="3:11" x14ac:dyDescent="0.45">
      <c r="C246" s="9"/>
      <c r="D246" s="9"/>
      <c r="G246" s="4"/>
      <c r="H246" s="15"/>
      <c r="J246" s="11" t="str">
        <f t="shared" si="25"/>
        <v/>
      </c>
      <c r="K246" s="11" t="str">
        <f t="shared" si="26"/>
        <v/>
      </c>
    </row>
    <row r="247" spans="3:11" x14ac:dyDescent="0.45">
      <c r="C247" s="9"/>
      <c r="D247" s="9"/>
      <c r="G247" s="4"/>
      <c r="H247" s="15"/>
      <c r="J247" s="11" t="str">
        <f t="shared" si="25"/>
        <v/>
      </c>
      <c r="K247" s="11" t="str">
        <f t="shared" si="26"/>
        <v/>
      </c>
    </row>
    <row r="248" spans="3:11" x14ac:dyDescent="0.45">
      <c r="C248" s="9"/>
      <c r="D248" s="9"/>
      <c r="G248" s="4"/>
      <c r="H248" s="15"/>
      <c r="J248" s="11" t="str">
        <f t="shared" si="25"/>
        <v/>
      </c>
      <c r="K248" s="11" t="str">
        <f t="shared" si="26"/>
        <v/>
      </c>
    </row>
    <row r="249" spans="3:11" x14ac:dyDescent="0.45">
      <c r="C249" s="9"/>
      <c r="D249" s="9"/>
      <c r="G249" s="4"/>
      <c r="H249" s="15"/>
      <c r="J249" s="11" t="str">
        <f t="shared" si="25"/>
        <v/>
      </c>
      <c r="K249" s="11" t="str">
        <f t="shared" si="26"/>
        <v/>
      </c>
    </row>
    <row r="250" spans="3:11" x14ac:dyDescent="0.45">
      <c r="C250" s="9"/>
      <c r="D250" s="9"/>
      <c r="G250" s="4"/>
      <c r="H250" s="15"/>
      <c r="J250" s="11" t="str">
        <f t="shared" si="25"/>
        <v/>
      </c>
      <c r="K250" s="11" t="str">
        <f t="shared" si="26"/>
        <v/>
      </c>
    </row>
    <row r="251" spans="3:11" x14ac:dyDescent="0.45">
      <c r="C251" s="9"/>
      <c r="D251" s="9"/>
      <c r="G251" s="4"/>
      <c r="H251" s="15"/>
      <c r="J251" s="11" t="str">
        <f t="shared" si="25"/>
        <v/>
      </c>
      <c r="K251" s="11" t="str">
        <f t="shared" si="26"/>
        <v/>
      </c>
    </row>
    <row r="252" spans="3:11" x14ac:dyDescent="0.45">
      <c r="C252" s="9"/>
      <c r="D252" s="9"/>
      <c r="G252" s="4"/>
      <c r="H252" s="15"/>
      <c r="J252" s="11" t="str">
        <f t="shared" si="25"/>
        <v/>
      </c>
      <c r="K252" s="11" t="str">
        <f t="shared" si="26"/>
        <v/>
      </c>
    </row>
    <row r="253" spans="3:11" x14ac:dyDescent="0.45">
      <c r="C253" s="9"/>
      <c r="D253" s="9"/>
      <c r="G253" s="4"/>
      <c r="H253" s="15"/>
      <c r="J253" s="11" t="str">
        <f t="shared" si="25"/>
        <v/>
      </c>
      <c r="K253" s="11" t="str">
        <f t="shared" si="26"/>
        <v/>
      </c>
    </row>
    <row r="254" spans="3:11" x14ac:dyDescent="0.45">
      <c r="C254" s="9"/>
      <c r="D254" s="9"/>
      <c r="G254" s="4"/>
      <c r="H254" s="15"/>
      <c r="J254" s="11" t="str">
        <f t="shared" si="25"/>
        <v/>
      </c>
      <c r="K254" s="11" t="str">
        <f t="shared" si="26"/>
        <v/>
      </c>
    </row>
    <row r="255" spans="3:11" x14ac:dyDescent="0.45">
      <c r="C255" s="9"/>
      <c r="D255" s="9"/>
      <c r="G255" s="4"/>
      <c r="H255" s="15"/>
      <c r="J255" s="11" t="str">
        <f t="shared" si="25"/>
        <v/>
      </c>
      <c r="K255" s="11" t="str">
        <f t="shared" si="26"/>
        <v/>
      </c>
    </row>
    <row r="256" spans="3:11" x14ac:dyDescent="0.45">
      <c r="C256" s="9"/>
      <c r="D256" s="9"/>
      <c r="G256" s="4"/>
      <c r="H256" s="15"/>
      <c r="J256" s="11" t="str">
        <f t="shared" si="25"/>
        <v/>
      </c>
      <c r="K256" s="11" t="str">
        <f t="shared" si="26"/>
        <v/>
      </c>
    </row>
    <row r="257" spans="3:11" x14ac:dyDescent="0.45">
      <c r="C257" s="9"/>
      <c r="D257" s="9"/>
      <c r="G257" s="4"/>
      <c r="H257" s="15"/>
      <c r="J257" s="11" t="str">
        <f t="shared" si="25"/>
        <v/>
      </c>
      <c r="K257" s="11" t="str">
        <f t="shared" si="26"/>
        <v/>
      </c>
    </row>
    <row r="258" spans="3:11" x14ac:dyDescent="0.45">
      <c r="C258" s="9"/>
      <c r="D258" s="9"/>
      <c r="G258" s="4"/>
      <c r="H258" s="15"/>
      <c r="J258" s="11" t="str">
        <f t="shared" si="25"/>
        <v/>
      </c>
      <c r="K258" s="11" t="str">
        <f t="shared" si="26"/>
        <v/>
      </c>
    </row>
    <row r="259" spans="3:11" x14ac:dyDescent="0.45">
      <c r="C259" s="9"/>
      <c r="D259" s="9"/>
      <c r="G259" s="4"/>
      <c r="H259" s="15"/>
      <c r="J259" s="11" t="str">
        <f t="shared" si="25"/>
        <v/>
      </c>
      <c r="K259" s="11" t="str">
        <f t="shared" si="26"/>
        <v/>
      </c>
    </row>
    <row r="260" spans="3:11" x14ac:dyDescent="0.45">
      <c r="C260" s="9"/>
      <c r="D260" s="9"/>
      <c r="G260" s="4"/>
      <c r="H260" s="15"/>
      <c r="J260" s="11" t="str">
        <f t="shared" si="25"/>
        <v/>
      </c>
      <c r="K260" s="11" t="str">
        <f t="shared" si="26"/>
        <v/>
      </c>
    </row>
    <row r="261" spans="3:11" x14ac:dyDescent="0.45">
      <c r="C261" s="9"/>
      <c r="D261" s="9"/>
      <c r="G261" s="4"/>
      <c r="H261" s="15"/>
      <c r="J261" s="11" t="str">
        <f t="shared" ref="J261:J324" si="27">IF($E261="TV",G261,"")</f>
        <v/>
      </c>
      <c r="K261" s="11" t="str">
        <f t="shared" ref="K261:K324" si="28">IF($E261="MV",H261,"")</f>
        <v/>
      </c>
    </row>
    <row r="262" spans="3:11" x14ac:dyDescent="0.45">
      <c r="C262" s="9"/>
      <c r="D262" s="9"/>
      <c r="G262" s="4"/>
      <c r="H262" s="15"/>
      <c r="J262" s="11" t="str">
        <f t="shared" si="27"/>
        <v/>
      </c>
      <c r="K262" s="11" t="str">
        <f t="shared" si="28"/>
        <v/>
      </c>
    </row>
    <row r="263" spans="3:11" x14ac:dyDescent="0.45">
      <c r="C263" s="9"/>
      <c r="D263" s="9"/>
      <c r="G263" s="4"/>
      <c r="H263" s="15"/>
      <c r="J263" s="11" t="str">
        <f t="shared" si="27"/>
        <v/>
      </c>
      <c r="K263" s="11" t="str">
        <f t="shared" si="28"/>
        <v/>
      </c>
    </row>
    <row r="264" spans="3:11" x14ac:dyDescent="0.45">
      <c r="C264" s="9"/>
      <c r="D264" s="9"/>
      <c r="G264" s="4"/>
      <c r="H264" s="15"/>
      <c r="J264" s="11" t="str">
        <f t="shared" si="27"/>
        <v/>
      </c>
      <c r="K264" s="11" t="str">
        <f t="shared" si="28"/>
        <v/>
      </c>
    </row>
    <row r="265" spans="3:11" x14ac:dyDescent="0.45">
      <c r="C265" s="9"/>
      <c r="D265" s="9"/>
      <c r="G265" s="4"/>
      <c r="H265" s="15"/>
      <c r="J265" s="11" t="str">
        <f t="shared" si="27"/>
        <v/>
      </c>
      <c r="K265" s="11" t="str">
        <f t="shared" si="28"/>
        <v/>
      </c>
    </row>
    <row r="266" spans="3:11" x14ac:dyDescent="0.45">
      <c r="C266" s="9"/>
      <c r="D266" s="9"/>
      <c r="G266" s="4"/>
      <c r="H266" s="15"/>
      <c r="J266" s="11" t="str">
        <f t="shared" si="27"/>
        <v/>
      </c>
      <c r="K266" s="11" t="str">
        <f t="shared" si="28"/>
        <v/>
      </c>
    </row>
    <row r="267" spans="3:11" x14ac:dyDescent="0.45">
      <c r="C267" s="9"/>
      <c r="D267" s="9"/>
      <c r="G267" s="4"/>
      <c r="H267" s="15"/>
      <c r="J267" s="11" t="str">
        <f t="shared" si="27"/>
        <v/>
      </c>
      <c r="K267" s="11" t="str">
        <f t="shared" si="28"/>
        <v/>
      </c>
    </row>
    <row r="268" spans="3:11" x14ac:dyDescent="0.45">
      <c r="C268" s="9"/>
      <c r="D268" s="9"/>
      <c r="G268" s="4"/>
      <c r="H268" s="15"/>
      <c r="J268" s="11" t="str">
        <f t="shared" si="27"/>
        <v/>
      </c>
      <c r="K268" s="11" t="str">
        <f t="shared" si="28"/>
        <v/>
      </c>
    </row>
    <row r="269" spans="3:11" x14ac:dyDescent="0.45">
      <c r="C269" s="9"/>
      <c r="D269" s="9"/>
      <c r="G269" s="4"/>
      <c r="H269" s="15"/>
      <c r="J269" s="11" t="str">
        <f t="shared" si="27"/>
        <v/>
      </c>
      <c r="K269" s="11" t="str">
        <f t="shared" si="28"/>
        <v/>
      </c>
    </row>
    <row r="270" spans="3:11" x14ac:dyDescent="0.45">
      <c r="C270" s="9"/>
      <c r="D270" s="9"/>
      <c r="G270" s="4"/>
      <c r="H270" s="15"/>
      <c r="J270" s="11" t="str">
        <f t="shared" si="27"/>
        <v/>
      </c>
      <c r="K270" s="11" t="str">
        <f t="shared" si="28"/>
        <v/>
      </c>
    </row>
    <row r="271" spans="3:11" x14ac:dyDescent="0.45">
      <c r="C271" s="9"/>
      <c r="D271" s="9"/>
      <c r="G271" s="4"/>
      <c r="H271" s="15"/>
      <c r="J271" s="11" t="str">
        <f t="shared" si="27"/>
        <v/>
      </c>
      <c r="K271" s="11" t="str">
        <f t="shared" si="28"/>
        <v/>
      </c>
    </row>
    <row r="272" spans="3:11" x14ac:dyDescent="0.45">
      <c r="C272" s="9"/>
      <c r="D272" s="9"/>
      <c r="G272" s="4"/>
      <c r="H272" s="15"/>
      <c r="J272" s="11" t="str">
        <f t="shared" si="27"/>
        <v/>
      </c>
      <c r="K272" s="11" t="str">
        <f t="shared" si="28"/>
        <v/>
      </c>
    </row>
    <row r="273" spans="3:11" x14ac:dyDescent="0.45">
      <c r="C273" s="9"/>
      <c r="D273" s="9"/>
      <c r="G273" s="4"/>
      <c r="H273" s="15"/>
      <c r="J273" s="11" t="str">
        <f t="shared" si="27"/>
        <v/>
      </c>
      <c r="K273" s="11" t="str">
        <f t="shared" si="28"/>
        <v/>
      </c>
    </row>
    <row r="274" spans="3:11" x14ac:dyDescent="0.45">
      <c r="C274" s="9"/>
      <c r="D274" s="9"/>
      <c r="G274" s="4"/>
      <c r="H274" s="15"/>
      <c r="J274" s="11" t="str">
        <f t="shared" si="27"/>
        <v/>
      </c>
      <c r="K274" s="11" t="str">
        <f t="shared" si="28"/>
        <v/>
      </c>
    </row>
    <row r="275" spans="3:11" x14ac:dyDescent="0.45">
      <c r="C275" s="9"/>
      <c r="D275" s="9"/>
      <c r="G275" s="4"/>
      <c r="H275" s="15"/>
      <c r="J275" s="11" t="str">
        <f t="shared" si="27"/>
        <v/>
      </c>
      <c r="K275" s="11" t="str">
        <f t="shared" si="28"/>
        <v/>
      </c>
    </row>
    <row r="276" spans="3:11" x14ac:dyDescent="0.45">
      <c r="C276" s="9"/>
      <c r="D276" s="9"/>
      <c r="G276" s="4"/>
      <c r="H276" s="15"/>
      <c r="J276" s="11" t="str">
        <f t="shared" si="27"/>
        <v/>
      </c>
      <c r="K276" s="11" t="str">
        <f t="shared" si="28"/>
        <v/>
      </c>
    </row>
    <row r="277" spans="3:11" x14ac:dyDescent="0.45">
      <c r="C277" s="9"/>
      <c r="D277" s="9"/>
      <c r="G277" s="4"/>
      <c r="H277" s="15"/>
      <c r="J277" s="11" t="str">
        <f t="shared" si="27"/>
        <v/>
      </c>
      <c r="K277" s="11" t="str">
        <f t="shared" si="28"/>
        <v/>
      </c>
    </row>
    <row r="278" spans="3:11" x14ac:dyDescent="0.45">
      <c r="C278" s="9"/>
      <c r="D278" s="9"/>
      <c r="G278" s="4"/>
      <c r="H278" s="15"/>
      <c r="J278" s="11" t="str">
        <f t="shared" si="27"/>
        <v/>
      </c>
      <c r="K278" s="11" t="str">
        <f t="shared" si="28"/>
        <v/>
      </c>
    </row>
    <row r="279" spans="3:11" x14ac:dyDescent="0.45">
      <c r="C279" s="9"/>
      <c r="D279" s="9"/>
      <c r="G279" s="4"/>
      <c r="H279" s="15"/>
      <c r="J279" s="11" t="str">
        <f t="shared" si="27"/>
        <v/>
      </c>
      <c r="K279" s="11" t="str">
        <f t="shared" si="28"/>
        <v/>
      </c>
    </row>
    <row r="280" spans="3:11" x14ac:dyDescent="0.45">
      <c r="C280" s="9"/>
      <c r="D280" s="9"/>
      <c r="G280" s="4"/>
      <c r="H280" s="15"/>
      <c r="J280" s="11" t="str">
        <f t="shared" si="27"/>
        <v/>
      </c>
      <c r="K280" s="11" t="str">
        <f t="shared" si="28"/>
        <v/>
      </c>
    </row>
    <row r="281" spans="3:11" x14ac:dyDescent="0.45">
      <c r="C281" s="9"/>
      <c r="D281" s="9"/>
      <c r="G281" s="4"/>
      <c r="H281" s="15"/>
      <c r="J281" s="11" t="str">
        <f t="shared" si="27"/>
        <v/>
      </c>
      <c r="K281" s="11" t="str">
        <f t="shared" si="28"/>
        <v/>
      </c>
    </row>
    <row r="282" spans="3:11" x14ac:dyDescent="0.45">
      <c r="C282" s="9"/>
      <c r="D282" s="9"/>
      <c r="G282" s="4"/>
      <c r="H282" s="15"/>
      <c r="J282" s="11" t="str">
        <f t="shared" si="27"/>
        <v/>
      </c>
      <c r="K282" s="11" t="str">
        <f t="shared" si="28"/>
        <v/>
      </c>
    </row>
    <row r="283" spans="3:11" x14ac:dyDescent="0.45">
      <c r="C283" s="9"/>
      <c r="D283" s="9"/>
      <c r="G283" s="4"/>
      <c r="H283" s="15"/>
      <c r="J283" s="11" t="str">
        <f t="shared" si="27"/>
        <v/>
      </c>
      <c r="K283" s="11" t="str">
        <f t="shared" si="28"/>
        <v/>
      </c>
    </row>
    <row r="284" spans="3:11" x14ac:dyDescent="0.45">
      <c r="C284" s="9"/>
      <c r="D284" s="9"/>
      <c r="G284" s="4"/>
      <c r="H284" s="15"/>
      <c r="J284" s="11" t="str">
        <f t="shared" si="27"/>
        <v/>
      </c>
      <c r="K284" s="11" t="str">
        <f t="shared" si="28"/>
        <v/>
      </c>
    </row>
    <row r="285" spans="3:11" x14ac:dyDescent="0.45">
      <c r="C285" s="9"/>
      <c r="D285" s="9"/>
      <c r="G285" s="4"/>
      <c r="H285" s="15"/>
      <c r="J285" s="11" t="str">
        <f t="shared" si="27"/>
        <v/>
      </c>
      <c r="K285" s="11" t="str">
        <f t="shared" si="28"/>
        <v/>
      </c>
    </row>
    <row r="286" spans="3:11" x14ac:dyDescent="0.45">
      <c r="C286" s="9"/>
      <c r="D286" s="9"/>
      <c r="G286" s="4"/>
      <c r="H286" s="15"/>
      <c r="J286" s="11" t="str">
        <f t="shared" si="27"/>
        <v/>
      </c>
      <c r="K286" s="11" t="str">
        <f t="shared" si="28"/>
        <v/>
      </c>
    </row>
    <row r="287" spans="3:11" x14ac:dyDescent="0.45">
      <c r="C287" s="9"/>
      <c r="D287" s="9"/>
      <c r="G287" s="4"/>
      <c r="H287" s="15"/>
      <c r="J287" s="11" t="str">
        <f t="shared" si="27"/>
        <v/>
      </c>
      <c r="K287" s="11" t="str">
        <f t="shared" si="28"/>
        <v/>
      </c>
    </row>
    <row r="288" spans="3:11" x14ac:dyDescent="0.45">
      <c r="C288" s="9"/>
      <c r="D288" s="9"/>
      <c r="G288" s="4"/>
      <c r="H288" s="15"/>
      <c r="J288" s="11" t="str">
        <f t="shared" si="27"/>
        <v/>
      </c>
      <c r="K288" s="11" t="str">
        <f t="shared" si="28"/>
        <v/>
      </c>
    </row>
    <row r="289" spans="3:11" x14ac:dyDescent="0.45">
      <c r="C289" s="9"/>
      <c r="D289" s="9"/>
      <c r="G289" s="4"/>
      <c r="H289" s="15"/>
      <c r="J289" s="11" t="str">
        <f t="shared" si="27"/>
        <v/>
      </c>
      <c r="K289" s="11" t="str">
        <f t="shared" si="28"/>
        <v/>
      </c>
    </row>
    <row r="290" spans="3:11" x14ac:dyDescent="0.45">
      <c r="C290" s="9"/>
      <c r="D290" s="9"/>
      <c r="G290" s="4"/>
      <c r="H290" s="15"/>
      <c r="J290" s="11" t="str">
        <f t="shared" si="27"/>
        <v/>
      </c>
      <c r="K290" s="11" t="str">
        <f t="shared" si="28"/>
        <v/>
      </c>
    </row>
    <row r="291" spans="3:11" x14ac:dyDescent="0.45">
      <c r="C291" s="9"/>
      <c r="D291" s="9"/>
      <c r="G291" s="4"/>
      <c r="H291" s="15"/>
      <c r="J291" s="11" t="str">
        <f t="shared" si="27"/>
        <v/>
      </c>
      <c r="K291" s="11" t="str">
        <f t="shared" si="28"/>
        <v/>
      </c>
    </row>
    <row r="292" spans="3:11" x14ac:dyDescent="0.45">
      <c r="C292" s="9"/>
      <c r="D292" s="9"/>
      <c r="G292" s="4"/>
      <c r="H292" s="15"/>
      <c r="J292" s="11" t="str">
        <f t="shared" si="27"/>
        <v/>
      </c>
      <c r="K292" s="11" t="str">
        <f t="shared" si="28"/>
        <v/>
      </c>
    </row>
    <row r="293" spans="3:11" x14ac:dyDescent="0.45">
      <c r="C293" s="9"/>
      <c r="D293" s="9"/>
      <c r="G293" s="4"/>
      <c r="H293" s="15"/>
      <c r="J293" s="11" t="str">
        <f t="shared" si="27"/>
        <v/>
      </c>
      <c r="K293" s="11" t="str">
        <f t="shared" si="28"/>
        <v/>
      </c>
    </row>
    <row r="294" spans="3:11" x14ac:dyDescent="0.45">
      <c r="C294" s="9"/>
      <c r="D294" s="9"/>
      <c r="G294" s="4"/>
      <c r="H294" s="15"/>
      <c r="J294" s="11" t="str">
        <f t="shared" si="27"/>
        <v/>
      </c>
      <c r="K294" s="11" t="str">
        <f t="shared" si="28"/>
        <v/>
      </c>
    </row>
    <row r="295" spans="3:11" x14ac:dyDescent="0.45">
      <c r="C295" s="9"/>
      <c r="D295" s="9"/>
      <c r="G295" s="4"/>
      <c r="H295" s="15"/>
      <c r="J295" s="11" t="str">
        <f t="shared" si="27"/>
        <v/>
      </c>
      <c r="K295" s="11" t="str">
        <f t="shared" si="28"/>
        <v/>
      </c>
    </row>
    <row r="296" spans="3:11" x14ac:dyDescent="0.45">
      <c r="C296" s="9"/>
      <c r="D296" s="9"/>
      <c r="G296" s="4"/>
      <c r="H296" s="15"/>
      <c r="J296" s="11" t="str">
        <f t="shared" si="27"/>
        <v/>
      </c>
      <c r="K296" s="11" t="str">
        <f t="shared" si="28"/>
        <v/>
      </c>
    </row>
    <row r="297" spans="3:11" x14ac:dyDescent="0.45">
      <c r="C297" s="9"/>
      <c r="D297" s="9"/>
      <c r="G297" s="4"/>
      <c r="H297" s="15"/>
      <c r="J297" s="11" t="str">
        <f t="shared" si="27"/>
        <v/>
      </c>
      <c r="K297" s="11" t="str">
        <f t="shared" si="28"/>
        <v/>
      </c>
    </row>
    <row r="298" spans="3:11" x14ac:dyDescent="0.45">
      <c r="C298" s="9"/>
      <c r="D298" s="9"/>
      <c r="G298" s="4"/>
      <c r="H298" s="15"/>
      <c r="J298" s="11" t="str">
        <f t="shared" si="27"/>
        <v/>
      </c>
      <c r="K298" s="11" t="str">
        <f t="shared" si="28"/>
        <v/>
      </c>
    </row>
    <row r="299" spans="3:11" x14ac:dyDescent="0.45">
      <c r="C299" s="9"/>
      <c r="D299" s="9"/>
      <c r="G299" s="4"/>
      <c r="H299" s="15"/>
      <c r="J299" s="11" t="str">
        <f t="shared" si="27"/>
        <v/>
      </c>
      <c r="K299" s="11" t="str">
        <f t="shared" si="28"/>
        <v/>
      </c>
    </row>
    <row r="300" spans="3:11" x14ac:dyDescent="0.45">
      <c r="C300" s="9"/>
      <c r="D300" s="9"/>
      <c r="G300" s="4"/>
      <c r="H300" s="15"/>
      <c r="J300" s="11" t="str">
        <f t="shared" si="27"/>
        <v/>
      </c>
      <c r="K300" s="11" t="str">
        <f t="shared" si="28"/>
        <v/>
      </c>
    </row>
    <row r="301" spans="3:11" x14ac:dyDescent="0.45">
      <c r="C301" s="9"/>
      <c r="D301" s="9"/>
      <c r="G301" s="4"/>
      <c r="H301" s="15"/>
      <c r="J301" s="11" t="str">
        <f t="shared" si="27"/>
        <v/>
      </c>
      <c r="K301" s="11" t="str">
        <f t="shared" si="28"/>
        <v/>
      </c>
    </row>
    <row r="302" spans="3:11" x14ac:dyDescent="0.45">
      <c r="C302" s="9"/>
      <c r="D302" s="9"/>
      <c r="G302" s="4"/>
      <c r="H302" s="15"/>
      <c r="J302" s="11" t="str">
        <f t="shared" si="27"/>
        <v/>
      </c>
      <c r="K302" s="11" t="str">
        <f t="shared" si="28"/>
        <v/>
      </c>
    </row>
    <row r="303" spans="3:11" x14ac:dyDescent="0.45">
      <c r="C303" s="9"/>
      <c r="D303" s="9"/>
      <c r="G303" s="4"/>
      <c r="H303" s="15"/>
      <c r="J303" s="11" t="str">
        <f t="shared" si="27"/>
        <v/>
      </c>
      <c r="K303" s="11" t="str">
        <f t="shared" si="28"/>
        <v/>
      </c>
    </row>
    <row r="304" spans="3:11" x14ac:dyDescent="0.45">
      <c r="C304" s="9"/>
      <c r="D304" s="9"/>
      <c r="G304" s="4"/>
      <c r="H304" s="15"/>
      <c r="J304" s="11" t="str">
        <f t="shared" si="27"/>
        <v/>
      </c>
      <c r="K304" s="11" t="str">
        <f t="shared" si="28"/>
        <v/>
      </c>
    </row>
    <row r="305" spans="3:11" x14ac:dyDescent="0.45">
      <c r="C305" s="9"/>
      <c r="D305" s="9"/>
      <c r="G305" s="4"/>
      <c r="H305" s="15"/>
      <c r="J305" s="11" t="str">
        <f t="shared" si="27"/>
        <v/>
      </c>
      <c r="K305" s="11" t="str">
        <f t="shared" si="28"/>
        <v/>
      </c>
    </row>
    <row r="306" spans="3:11" x14ac:dyDescent="0.45">
      <c r="C306" s="9"/>
      <c r="D306" s="9"/>
      <c r="G306" s="4"/>
      <c r="H306" s="15"/>
      <c r="J306" s="11" t="str">
        <f t="shared" si="27"/>
        <v/>
      </c>
      <c r="K306" s="11" t="str">
        <f t="shared" si="28"/>
        <v/>
      </c>
    </row>
    <row r="307" spans="3:11" x14ac:dyDescent="0.45">
      <c r="C307" s="9"/>
      <c r="D307" s="9"/>
      <c r="G307" s="4"/>
      <c r="H307" s="15"/>
      <c r="J307" s="11" t="str">
        <f t="shared" si="27"/>
        <v/>
      </c>
      <c r="K307" s="11" t="str">
        <f t="shared" si="28"/>
        <v/>
      </c>
    </row>
    <row r="308" spans="3:11" x14ac:dyDescent="0.45">
      <c r="C308" s="9"/>
      <c r="D308" s="9"/>
      <c r="G308" s="4"/>
      <c r="H308" s="15"/>
      <c r="J308" s="11" t="str">
        <f t="shared" si="27"/>
        <v/>
      </c>
      <c r="K308" s="11" t="str">
        <f t="shared" si="28"/>
        <v/>
      </c>
    </row>
    <row r="309" spans="3:11" x14ac:dyDescent="0.45">
      <c r="C309" s="9"/>
      <c r="D309" s="9"/>
      <c r="G309" s="4"/>
      <c r="H309" s="15"/>
      <c r="J309" s="11" t="str">
        <f t="shared" si="27"/>
        <v/>
      </c>
      <c r="K309" s="11" t="str">
        <f t="shared" si="28"/>
        <v/>
      </c>
    </row>
    <row r="310" spans="3:11" x14ac:dyDescent="0.45">
      <c r="C310" s="9"/>
      <c r="D310" s="9"/>
      <c r="G310" s="4"/>
      <c r="H310" s="15"/>
      <c r="J310" s="11" t="str">
        <f t="shared" si="27"/>
        <v/>
      </c>
      <c r="K310" s="11" t="str">
        <f t="shared" si="28"/>
        <v/>
      </c>
    </row>
    <row r="311" spans="3:11" x14ac:dyDescent="0.45">
      <c r="C311" s="9"/>
      <c r="D311" s="9"/>
      <c r="G311" s="4"/>
      <c r="H311" s="15"/>
      <c r="J311" s="11" t="str">
        <f t="shared" si="27"/>
        <v/>
      </c>
      <c r="K311" s="11" t="str">
        <f t="shared" si="28"/>
        <v/>
      </c>
    </row>
    <row r="312" spans="3:11" x14ac:dyDescent="0.45">
      <c r="C312" s="9"/>
      <c r="D312" s="9"/>
      <c r="G312" s="4"/>
      <c r="H312" s="15"/>
      <c r="J312" s="11" t="str">
        <f t="shared" si="27"/>
        <v/>
      </c>
      <c r="K312" s="11" t="str">
        <f t="shared" si="28"/>
        <v/>
      </c>
    </row>
    <row r="313" spans="3:11" x14ac:dyDescent="0.45">
      <c r="C313" s="9"/>
      <c r="D313" s="9"/>
      <c r="G313" s="4"/>
      <c r="H313" s="15"/>
      <c r="J313" s="11" t="str">
        <f t="shared" si="27"/>
        <v/>
      </c>
      <c r="K313" s="11" t="str">
        <f t="shared" si="28"/>
        <v/>
      </c>
    </row>
    <row r="314" spans="3:11" x14ac:dyDescent="0.45">
      <c r="C314" s="9"/>
      <c r="D314" s="9"/>
      <c r="G314" s="4"/>
      <c r="H314" s="15"/>
      <c r="J314" s="11" t="str">
        <f t="shared" si="27"/>
        <v/>
      </c>
      <c r="K314" s="11" t="str">
        <f t="shared" si="28"/>
        <v/>
      </c>
    </row>
    <row r="315" spans="3:11" x14ac:dyDescent="0.45">
      <c r="C315" s="9"/>
      <c r="D315" s="9"/>
      <c r="G315" s="4"/>
      <c r="H315" s="15"/>
      <c r="J315" s="11" t="str">
        <f t="shared" si="27"/>
        <v/>
      </c>
      <c r="K315" s="11" t="str">
        <f t="shared" si="28"/>
        <v/>
      </c>
    </row>
    <row r="316" spans="3:11" x14ac:dyDescent="0.45">
      <c r="C316" s="9"/>
      <c r="D316" s="9"/>
      <c r="G316" s="4"/>
      <c r="H316" s="15"/>
      <c r="J316" s="11" t="str">
        <f t="shared" si="27"/>
        <v/>
      </c>
      <c r="K316" s="11" t="str">
        <f t="shared" si="28"/>
        <v/>
      </c>
    </row>
    <row r="317" spans="3:11" x14ac:dyDescent="0.45">
      <c r="C317" s="9"/>
      <c r="D317" s="9"/>
      <c r="G317" s="4"/>
      <c r="H317" s="15"/>
      <c r="J317" s="11" t="str">
        <f t="shared" si="27"/>
        <v/>
      </c>
      <c r="K317" s="11" t="str">
        <f t="shared" si="28"/>
        <v/>
      </c>
    </row>
    <row r="318" spans="3:11" x14ac:dyDescent="0.45">
      <c r="C318" s="9"/>
      <c r="D318" s="9"/>
      <c r="G318" s="4"/>
      <c r="H318" s="15"/>
      <c r="J318" s="11" t="str">
        <f t="shared" si="27"/>
        <v/>
      </c>
      <c r="K318" s="11" t="str">
        <f t="shared" si="28"/>
        <v/>
      </c>
    </row>
    <row r="319" spans="3:11" x14ac:dyDescent="0.45">
      <c r="C319" s="9"/>
      <c r="D319" s="9"/>
      <c r="G319" s="4"/>
      <c r="H319" s="15"/>
      <c r="J319" s="11" t="str">
        <f t="shared" si="27"/>
        <v/>
      </c>
      <c r="K319" s="11" t="str">
        <f t="shared" si="28"/>
        <v/>
      </c>
    </row>
    <row r="320" spans="3:11" x14ac:dyDescent="0.45">
      <c r="C320" s="9"/>
      <c r="D320" s="9"/>
      <c r="G320" s="4"/>
      <c r="H320" s="15"/>
      <c r="J320" s="11" t="str">
        <f t="shared" si="27"/>
        <v/>
      </c>
      <c r="K320" s="11" t="str">
        <f t="shared" si="28"/>
        <v/>
      </c>
    </row>
    <row r="321" spans="3:11" x14ac:dyDescent="0.45">
      <c r="C321" s="9"/>
      <c r="D321" s="9"/>
      <c r="G321" s="4"/>
      <c r="H321" s="15"/>
      <c r="J321" s="11" t="str">
        <f t="shared" si="27"/>
        <v/>
      </c>
      <c r="K321" s="11" t="str">
        <f t="shared" si="28"/>
        <v/>
      </c>
    </row>
    <row r="322" spans="3:11" x14ac:dyDescent="0.45">
      <c r="C322" s="9"/>
      <c r="D322" s="9"/>
      <c r="G322" s="4"/>
      <c r="H322" s="15"/>
      <c r="J322" s="11" t="str">
        <f t="shared" si="27"/>
        <v/>
      </c>
      <c r="K322" s="11" t="str">
        <f t="shared" si="28"/>
        <v/>
      </c>
    </row>
    <row r="323" spans="3:11" x14ac:dyDescent="0.45">
      <c r="C323" s="9"/>
      <c r="D323" s="9"/>
      <c r="G323" s="4"/>
      <c r="H323" s="15"/>
      <c r="J323" s="11" t="str">
        <f t="shared" si="27"/>
        <v/>
      </c>
      <c r="K323" s="11" t="str">
        <f t="shared" si="28"/>
        <v/>
      </c>
    </row>
    <row r="324" spans="3:11" x14ac:dyDescent="0.45">
      <c r="C324" s="9"/>
      <c r="D324" s="9"/>
      <c r="G324" s="4"/>
      <c r="H324" s="15"/>
      <c r="J324" s="11" t="str">
        <f t="shared" si="27"/>
        <v/>
      </c>
      <c r="K324" s="11" t="str">
        <f t="shared" si="28"/>
        <v/>
      </c>
    </row>
    <row r="325" spans="3:11" x14ac:dyDescent="0.45">
      <c r="C325" s="9"/>
      <c r="D325" s="9"/>
      <c r="G325" s="4"/>
      <c r="H325" s="15"/>
      <c r="J325" s="11" t="str">
        <f t="shared" ref="J325:J388" si="29">IF($E325="TV",G325,"")</f>
        <v/>
      </c>
      <c r="K325" s="11" t="str">
        <f t="shared" ref="K325:K388" si="30">IF($E325="MV",H325,"")</f>
        <v/>
      </c>
    </row>
    <row r="326" spans="3:11" x14ac:dyDescent="0.45">
      <c r="C326" s="9"/>
      <c r="D326" s="9"/>
      <c r="G326" s="4"/>
      <c r="H326" s="15"/>
      <c r="J326" s="11" t="str">
        <f t="shared" si="29"/>
        <v/>
      </c>
      <c r="K326" s="11" t="str">
        <f t="shared" si="30"/>
        <v/>
      </c>
    </row>
    <row r="327" spans="3:11" x14ac:dyDescent="0.45">
      <c r="C327" s="9"/>
      <c r="D327" s="9"/>
      <c r="G327" s="4"/>
      <c r="H327" s="15"/>
      <c r="J327" s="11" t="str">
        <f t="shared" si="29"/>
        <v/>
      </c>
      <c r="K327" s="11" t="str">
        <f t="shared" si="30"/>
        <v/>
      </c>
    </row>
    <row r="328" spans="3:11" x14ac:dyDescent="0.45">
      <c r="C328" s="9"/>
      <c r="D328" s="9"/>
      <c r="G328" s="4"/>
      <c r="H328" s="15"/>
      <c r="J328" s="11" t="str">
        <f t="shared" si="29"/>
        <v/>
      </c>
      <c r="K328" s="11" t="str">
        <f t="shared" si="30"/>
        <v/>
      </c>
    </row>
    <row r="329" spans="3:11" x14ac:dyDescent="0.45">
      <c r="C329" s="9"/>
      <c r="D329" s="9"/>
      <c r="G329" s="4"/>
      <c r="H329" s="15"/>
      <c r="J329" s="11" t="str">
        <f t="shared" si="29"/>
        <v/>
      </c>
      <c r="K329" s="11" t="str">
        <f t="shared" si="30"/>
        <v/>
      </c>
    </row>
    <row r="330" spans="3:11" x14ac:dyDescent="0.45">
      <c r="C330" s="9"/>
      <c r="D330" s="9"/>
      <c r="G330" s="4"/>
      <c r="H330" s="15"/>
      <c r="J330" s="11" t="str">
        <f t="shared" si="29"/>
        <v/>
      </c>
      <c r="K330" s="11" t="str">
        <f t="shared" si="30"/>
        <v/>
      </c>
    </row>
    <row r="331" spans="3:11" x14ac:dyDescent="0.45">
      <c r="C331" s="9"/>
      <c r="D331" s="9"/>
      <c r="G331" s="4"/>
      <c r="H331" s="15"/>
      <c r="J331" s="11" t="str">
        <f t="shared" si="29"/>
        <v/>
      </c>
      <c r="K331" s="11" t="str">
        <f t="shared" si="30"/>
        <v/>
      </c>
    </row>
    <row r="332" spans="3:11" x14ac:dyDescent="0.45">
      <c r="C332" s="9"/>
      <c r="D332" s="9"/>
      <c r="G332" s="4"/>
      <c r="H332" s="15"/>
      <c r="J332" s="11" t="str">
        <f t="shared" si="29"/>
        <v/>
      </c>
      <c r="K332" s="11" t="str">
        <f t="shared" si="30"/>
        <v/>
      </c>
    </row>
    <row r="333" spans="3:11" x14ac:dyDescent="0.45">
      <c r="C333" s="9"/>
      <c r="D333" s="9"/>
      <c r="G333" s="4"/>
      <c r="H333" s="15"/>
      <c r="J333" s="11" t="str">
        <f t="shared" si="29"/>
        <v/>
      </c>
      <c r="K333" s="11" t="str">
        <f t="shared" si="30"/>
        <v/>
      </c>
    </row>
    <row r="334" spans="3:11" x14ac:dyDescent="0.45">
      <c r="C334" s="9"/>
      <c r="D334" s="9"/>
      <c r="G334" s="4"/>
      <c r="H334" s="15"/>
      <c r="J334" s="11" t="str">
        <f t="shared" si="29"/>
        <v/>
      </c>
      <c r="K334" s="11" t="str">
        <f t="shared" si="30"/>
        <v/>
      </c>
    </row>
    <row r="335" spans="3:11" x14ac:dyDescent="0.45">
      <c r="C335" s="9"/>
      <c r="D335" s="9"/>
      <c r="G335" s="4"/>
      <c r="H335" s="15"/>
      <c r="J335" s="11" t="str">
        <f t="shared" si="29"/>
        <v/>
      </c>
      <c r="K335" s="11" t="str">
        <f t="shared" si="30"/>
        <v/>
      </c>
    </row>
    <row r="336" spans="3:11" x14ac:dyDescent="0.45">
      <c r="C336" s="9"/>
      <c r="D336" s="9"/>
      <c r="G336" s="4"/>
      <c r="H336" s="15"/>
      <c r="J336" s="11" t="str">
        <f t="shared" si="29"/>
        <v/>
      </c>
      <c r="K336" s="11" t="str">
        <f t="shared" si="30"/>
        <v/>
      </c>
    </row>
    <row r="337" spans="3:11" x14ac:dyDescent="0.45">
      <c r="C337" s="9"/>
      <c r="D337" s="9"/>
      <c r="G337" s="4"/>
      <c r="H337" s="15"/>
      <c r="J337" s="11" t="str">
        <f t="shared" si="29"/>
        <v/>
      </c>
      <c r="K337" s="11" t="str">
        <f t="shared" si="30"/>
        <v/>
      </c>
    </row>
    <row r="338" spans="3:11" x14ac:dyDescent="0.45">
      <c r="C338" s="9"/>
      <c r="D338" s="9"/>
      <c r="G338" s="4"/>
      <c r="H338" s="15"/>
      <c r="J338" s="11" t="str">
        <f t="shared" si="29"/>
        <v/>
      </c>
      <c r="K338" s="11" t="str">
        <f t="shared" si="30"/>
        <v/>
      </c>
    </row>
    <row r="339" spans="3:11" x14ac:dyDescent="0.45">
      <c r="C339" s="9"/>
      <c r="D339" s="9"/>
      <c r="G339" s="4"/>
      <c r="H339" s="15"/>
      <c r="J339" s="11" t="str">
        <f t="shared" si="29"/>
        <v/>
      </c>
      <c r="K339" s="11" t="str">
        <f t="shared" si="30"/>
        <v/>
      </c>
    </row>
    <row r="340" spans="3:11" x14ac:dyDescent="0.45">
      <c r="C340" s="9"/>
      <c r="D340" s="9"/>
      <c r="G340" s="4"/>
      <c r="H340" s="15"/>
      <c r="J340" s="11" t="str">
        <f t="shared" si="29"/>
        <v/>
      </c>
      <c r="K340" s="11" t="str">
        <f t="shared" si="30"/>
        <v/>
      </c>
    </row>
    <row r="341" spans="3:11" x14ac:dyDescent="0.45">
      <c r="C341" s="9"/>
      <c r="D341" s="9"/>
      <c r="G341" s="4"/>
      <c r="H341" s="15"/>
      <c r="J341" s="11" t="str">
        <f t="shared" si="29"/>
        <v/>
      </c>
      <c r="K341" s="11" t="str">
        <f t="shared" si="30"/>
        <v/>
      </c>
    </row>
    <row r="342" spans="3:11" x14ac:dyDescent="0.45">
      <c r="C342" s="9"/>
      <c r="D342" s="9"/>
      <c r="G342" s="4"/>
      <c r="H342" s="15"/>
      <c r="J342" s="11" t="str">
        <f t="shared" si="29"/>
        <v/>
      </c>
      <c r="K342" s="11" t="str">
        <f t="shared" si="30"/>
        <v/>
      </c>
    </row>
    <row r="343" spans="3:11" x14ac:dyDescent="0.45">
      <c r="C343" s="9"/>
      <c r="D343" s="9"/>
      <c r="G343" s="4"/>
      <c r="H343" s="15"/>
      <c r="J343" s="11" t="str">
        <f t="shared" si="29"/>
        <v/>
      </c>
      <c r="K343" s="11" t="str">
        <f t="shared" si="30"/>
        <v/>
      </c>
    </row>
    <row r="344" spans="3:11" x14ac:dyDescent="0.45">
      <c r="C344" s="9"/>
      <c r="D344" s="9"/>
      <c r="G344" s="4"/>
      <c r="H344" s="15"/>
      <c r="J344" s="11" t="str">
        <f t="shared" si="29"/>
        <v/>
      </c>
      <c r="K344" s="11" t="str">
        <f t="shared" si="30"/>
        <v/>
      </c>
    </row>
    <row r="345" spans="3:11" x14ac:dyDescent="0.45">
      <c r="C345" s="9"/>
      <c r="D345" s="9"/>
      <c r="G345" s="4"/>
      <c r="H345" s="15"/>
      <c r="J345" s="11" t="str">
        <f t="shared" si="29"/>
        <v/>
      </c>
      <c r="K345" s="11" t="str">
        <f t="shared" si="30"/>
        <v/>
      </c>
    </row>
    <row r="346" spans="3:11" x14ac:dyDescent="0.45">
      <c r="C346" s="9"/>
      <c r="D346" s="9"/>
      <c r="G346" s="4"/>
      <c r="H346" s="15"/>
      <c r="J346" s="11" t="str">
        <f t="shared" si="29"/>
        <v/>
      </c>
      <c r="K346" s="11" t="str">
        <f t="shared" si="30"/>
        <v/>
      </c>
    </row>
    <row r="347" spans="3:11" x14ac:dyDescent="0.45">
      <c r="C347" s="9"/>
      <c r="D347" s="9"/>
      <c r="G347" s="4"/>
      <c r="H347" s="15"/>
      <c r="J347" s="11" t="str">
        <f t="shared" si="29"/>
        <v/>
      </c>
      <c r="K347" s="11" t="str">
        <f t="shared" si="30"/>
        <v/>
      </c>
    </row>
    <row r="348" spans="3:11" x14ac:dyDescent="0.45">
      <c r="C348" s="9"/>
      <c r="D348" s="9"/>
      <c r="G348" s="4"/>
      <c r="H348" s="15"/>
      <c r="J348" s="11" t="str">
        <f t="shared" si="29"/>
        <v/>
      </c>
      <c r="K348" s="11" t="str">
        <f t="shared" si="30"/>
        <v/>
      </c>
    </row>
    <row r="349" spans="3:11" x14ac:dyDescent="0.45">
      <c r="C349" s="9"/>
      <c r="D349" s="9"/>
      <c r="G349" s="4"/>
      <c r="H349" s="15"/>
      <c r="J349" s="11" t="str">
        <f t="shared" si="29"/>
        <v/>
      </c>
      <c r="K349" s="11" t="str">
        <f t="shared" si="30"/>
        <v/>
      </c>
    </row>
    <row r="350" spans="3:11" x14ac:dyDescent="0.45">
      <c r="C350" s="9"/>
      <c r="D350" s="9"/>
      <c r="G350" s="4"/>
      <c r="H350" s="15"/>
      <c r="J350" s="11" t="str">
        <f t="shared" si="29"/>
        <v/>
      </c>
      <c r="K350" s="11" t="str">
        <f t="shared" si="30"/>
        <v/>
      </c>
    </row>
    <row r="351" spans="3:11" x14ac:dyDescent="0.45">
      <c r="C351" s="9"/>
      <c r="D351" s="9"/>
      <c r="G351" s="4"/>
      <c r="H351" s="15"/>
      <c r="J351" s="11" t="str">
        <f t="shared" si="29"/>
        <v/>
      </c>
      <c r="K351" s="11" t="str">
        <f t="shared" si="30"/>
        <v/>
      </c>
    </row>
    <row r="352" spans="3:11" x14ac:dyDescent="0.45">
      <c r="C352" s="9"/>
      <c r="D352" s="9"/>
      <c r="G352" s="4"/>
      <c r="H352" s="15"/>
      <c r="J352" s="11" t="str">
        <f t="shared" si="29"/>
        <v/>
      </c>
      <c r="K352" s="11" t="str">
        <f t="shared" si="30"/>
        <v/>
      </c>
    </row>
    <row r="353" spans="3:11" x14ac:dyDescent="0.45">
      <c r="C353" s="9"/>
      <c r="D353" s="9"/>
      <c r="G353" s="4"/>
      <c r="H353" s="15"/>
      <c r="J353" s="11" t="str">
        <f t="shared" si="29"/>
        <v/>
      </c>
      <c r="K353" s="11" t="str">
        <f t="shared" si="30"/>
        <v/>
      </c>
    </row>
    <row r="354" spans="3:11" x14ac:dyDescent="0.45">
      <c r="C354" s="9"/>
      <c r="D354" s="9"/>
      <c r="G354" s="4"/>
      <c r="H354" s="15"/>
      <c r="J354" s="11" t="str">
        <f t="shared" si="29"/>
        <v/>
      </c>
      <c r="K354" s="11" t="str">
        <f t="shared" si="30"/>
        <v/>
      </c>
    </row>
    <row r="355" spans="3:11" x14ac:dyDescent="0.45">
      <c r="C355" s="9"/>
      <c r="D355" s="9"/>
      <c r="G355" s="4"/>
      <c r="H355" s="15"/>
      <c r="J355" s="11" t="str">
        <f t="shared" si="29"/>
        <v/>
      </c>
      <c r="K355" s="11" t="str">
        <f t="shared" si="30"/>
        <v/>
      </c>
    </row>
    <row r="356" spans="3:11" x14ac:dyDescent="0.45">
      <c r="C356" s="9"/>
      <c r="D356" s="9"/>
      <c r="G356" s="4"/>
      <c r="H356" s="15"/>
      <c r="J356" s="11" t="str">
        <f t="shared" si="29"/>
        <v/>
      </c>
      <c r="K356" s="11" t="str">
        <f t="shared" si="30"/>
        <v/>
      </c>
    </row>
    <row r="357" spans="3:11" x14ac:dyDescent="0.45">
      <c r="C357" s="9"/>
      <c r="D357" s="9"/>
      <c r="G357" s="4"/>
      <c r="H357" s="15"/>
      <c r="J357" s="11" t="str">
        <f t="shared" si="29"/>
        <v/>
      </c>
      <c r="K357" s="11" t="str">
        <f t="shared" si="30"/>
        <v/>
      </c>
    </row>
    <row r="358" spans="3:11" x14ac:dyDescent="0.45">
      <c r="C358" s="9"/>
      <c r="D358" s="9"/>
      <c r="G358" s="4"/>
      <c r="H358" s="15"/>
      <c r="J358" s="11" t="str">
        <f t="shared" si="29"/>
        <v/>
      </c>
      <c r="K358" s="11" t="str">
        <f t="shared" si="30"/>
        <v/>
      </c>
    </row>
    <row r="359" spans="3:11" x14ac:dyDescent="0.45">
      <c r="C359" s="9"/>
      <c r="D359" s="9"/>
      <c r="G359" s="4"/>
      <c r="H359" s="15"/>
      <c r="J359" s="11" t="str">
        <f t="shared" si="29"/>
        <v/>
      </c>
      <c r="K359" s="11" t="str">
        <f t="shared" si="30"/>
        <v/>
      </c>
    </row>
    <row r="360" spans="3:11" x14ac:dyDescent="0.45">
      <c r="C360" s="9"/>
      <c r="D360" s="9"/>
      <c r="G360" s="4"/>
      <c r="H360" s="15"/>
      <c r="J360" s="11" t="str">
        <f t="shared" si="29"/>
        <v/>
      </c>
      <c r="K360" s="11" t="str">
        <f t="shared" si="30"/>
        <v/>
      </c>
    </row>
    <row r="361" spans="3:11" x14ac:dyDescent="0.45">
      <c r="C361" s="9"/>
      <c r="D361" s="9"/>
      <c r="G361" s="4"/>
      <c r="H361" s="15"/>
      <c r="J361" s="11" t="str">
        <f t="shared" si="29"/>
        <v/>
      </c>
      <c r="K361" s="11" t="str">
        <f t="shared" si="30"/>
        <v/>
      </c>
    </row>
    <row r="362" spans="3:11" x14ac:dyDescent="0.45">
      <c r="C362" s="9"/>
      <c r="D362" s="9"/>
      <c r="G362" s="4"/>
      <c r="H362" s="15"/>
      <c r="J362" s="11" t="str">
        <f t="shared" si="29"/>
        <v/>
      </c>
      <c r="K362" s="11" t="str">
        <f t="shared" si="30"/>
        <v/>
      </c>
    </row>
    <row r="363" spans="3:11" x14ac:dyDescent="0.45">
      <c r="C363" s="9"/>
      <c r="D363" s="9"/>
      <c r="G363" s="4"/>
      <c r="H363" s="15"/>
      <c r="J363" s="11" t="str">
        <f t="shared" si="29"/>
        <v/>
      </c>
      <c r="K363" s="11" t="str">
        <f t="shared" si="30"/>
        <v/>
      </c>
    </row>
    <row r="364" spans="3:11" x14ac:dyDescent="0.45">
      <c r="C364" s="9"/>
      <c r="D364" s="9"/>
      <c r="G364" s="4"/>
      <c r="H364" s="15"/>
      <c r="J364" s="11" t="str">
        <f t="shared" si="29"/>
        <v/>
      </c>
      <c r="K364" s="11" t="str">
        <f t="shared" si="30"/>
        <v/>
      </c>
    </row>
    <row r="365" spans="3:11" x14ac:dyDescent="0.45">
      <c r="C365" s="9"/>
      <c r="D365" s="9"/>
      <c r="G365" s="4"/>
      <c r="H365" s="15"/>
      <c r="J365" s="11" t="str">
        <f t="shared" si="29"/>
        <v/>
      </c>
      <c r="K365" s="11" t="str">
        <f t="shared" si="30"/>
        <v/>
      </c>
    </row>
    <row r="366" spans="3:11" x14ac:dyDescent="0.45">
      <c r="C366" s="9"/>
      <c r="D366" s="9"/>
      <c r="G366" s="4"/>
      <c r="H366" s="15"/>
      <c r="J366" s="11" t="str">
        <f t="shared" si="29"/>
        <v/>
      </c>
      <c r="K366" s="11" t="str">
        <f t="shared" si="30"/>
        <v/>
      </c>
    </row>
    <row r="367" spans="3:11" x14ac:dyDescent="0.45">
      <c r="C367" s="9"/>
      <c r="D367" s="9"/>
      <c r="G367" s="4"/>
      <c r="H367" s="15"/>
      <c r="J367" s="11" t="str">
        <f t="shared" si="29"/>
        <v/>
      </c>
      <c r="K367" s="11" t="str">
        <f t="shared" si="30"/>
        <v/>
      </c>
    </row>
    <row r="368" spans="3:11" x14ac:dyDescent="0.45">
      <c r="C368" s="9"/>
      <c r="D368" s="9"/>
      <c r="G368" s="4"/>
      <c r="H368" s="15"/>
      <c r="J368" s="11" t="str">
        <f t="shared" si="29"/>
        <v/>
      </c>
      <c r="K368" s="11" t="str">
        <f t="shared" si="30"/>
        <v/>
      </c>
    </row>
    <row r="369" spans="3:11" x14ac:dyDescent="0.45">
      <c r="C369" s="9"/>
      <c r="D369" s="9"/>
      <c r="G369" s="4"/>
      <c r="H369" s="15"/>
      <c r="J369" s="11" t="str">
        <f t="shared" si="29"/>
        <v/>
      </c>
      <c r="K369" s="11" t="str">
        <f t="shared" si="30"/>
        <v/>
      </c>
    </row>
    <row r="370" spans="3:11" x14ac:dyDescent="0.45">
      <c r="C370" s="9"/>
      <c r="D370" s="9"/>
      <c r="G370" s="4"/>
      <c r="H370" s="15"/>
      <c r="J370" s="11" t="str">
        <f t="shared" si="29"/>
        <v/>
      </c>
      <c r="K370" s="11" t="str">
        <f t="shared" si="30"/>
        <v/>
      </c>
    </row>
    <row r="371" spans="3:11" x14ac:dyDescent="0.45">
      <c r="C371" s="9"/>
      <c r="D371" s="9"/>
      <c r="G371" s="4"/>
      <c r="H371" s="15"/>
      <c r="J371" s="11" t="str">
        <f t="shared" si="29"/>
        <v/>
      </c>
      <c r="K371" s="11" t="str">
        <f t="shared" si="30"/>
        <v/>
      </c>
    </row>
    <row r="372" spans="3:11" x14ac:dyDescent="0.45">
      <c r="C372" s="9"/>
      <c r="D372" s="9"/>
      <c r="G372" s="4"/>
      <c r="H372" s="15"/>
      <c r="J372" s="11" t="str">
        <f t="shared" si="29"/>
        <v/>
      </c>
      <c r="K372" s="11" t="str">
        <f t="shared" si="30"/>
        <v/>
      </c>
    </row>
    <row r="373" spans="3:11" x14ac:dyDescent="0.45">
      <c r="C373" s="9"/>
      <c r="D373" s="9"/>
      <c r="G373" s="4"/>
      <c r="H373" s="15"/>
      <c r="J373" s="11" t="str">
        <f t="shared" si="29"/>
        <v/>
      </c>
      <c r="K373" s="11" t="str">
        <f t="shared" si="30"/>
        <v/>
      </c>
    </row>
    <row r="374" spans="3:11" x14ac:dyDescent="0.45">
      <c r="C374" s="9"/>
      <c r="D374" s="9"/>
      <c r="G374" s="4"/>
      <c r="H374" s="15"/>
      <c r="J374" s="11" t="str">
        <f t="shared" si="29"/>
        <v/>
      </c>
      <c r="K374" s="11" t="str">
        <f t="shared" si="30"/>
        <v/>
      </c>
    </row>
    <row r="375" spans="3:11" x14ac:dyDescent="0.45">
      <c r="C375" s="9"/>
      <c r="D375" s="9"/>
      <c r="G375" s="4"/>
      <c r="H375" s="15"/>
      <c r="J375" s="11" t="str">
        <f t="shared" si="29"/>
        <v/>
      </c>
      <c r="K375" s="11" t="str">
        <f t="shared" si="30"/>
        <v/>
      </c>
    </row>
    <row r="376" spans="3:11" x14ac:dyDescent="0.45">
      <c r="C376" s="9"/>
      <c r="D376" s="9"/>
      <c r="G376" s="4"/>
      <c r="H376" s="15"/>
      <c r="J376" s="11" t="str">
        <f t="shared" si="29"/>
        <v/>
      </c>
      <c r="K376" s="11" t="str">
        <f t="shared" si="30"/>
        <v/>
      </c>
    </row>
    <row r="377" spans="3:11" x14ac:dyDescent="0.45">
      <c r="C377" s="9"/>
      <c r="D377" s="9"/>
      <c r="G377" s="4"/>
      <c r="H377" s="15"/>
      <c r="J377" s="11" t="str">
        <f t="shared" si="29"/>
        <v/>
      </c>
      <c r="K377" s="11" t="str">
        <f t="shared" si="30"/>
        <v/>
      </c>
    </row>
    <row r="378" spans="3:11" x14ac:dyDescent="0.45">
      <c r="C378" s="9"/>
      <c r="D378" s="9"/>
      <c r="G378" s="4"/>
      <c r="H378" s="15"/>
      <c r="J378" s="11" t="str">
        <f t="shared" si="29"/>
        <v/>
      </c>
      <c r="K378" s="11" t="str">
        <f t="shared" si="30"/>
        <v/>
      </c>
    </row>
    <row r="379" spans="3:11" x14ac:dyDescent="0.45">
      <c r="C379" s="9"/>
      <c r="D379" s="9"/>
      <c r="G379" s="4"/>
      <c r="H379" s="15"/>
      <c r="J379" s="11" t="str">
        <f t="shared" si="29"/>
        <v/>
      </c>
      <c r="K379" s="11" t="str">
        <f t="shared" si="30"/>
        <v/>
      </c>
    </row>
    <row r="380" spans="3:11" x14ac:dyDescent="0.45">
      <c r="C380" s="9"/>
      <c r="D380" s="9"/>
      <c r="G380" s="4"/>
      <c r="H380" s="15"/>
      <c r="J380" s="11" t="str">
        <f t="shared" si="29"/>
        <v/>
      </c>
      <c r="K380" s="11" t="str">
        <f t="shared" si="30"/>
        <v/>
      </c>
    </row>
    <row r="381" spans="3:11" x14ac:dyDescent="0.45">
      <c r="C381" s="9"/>
      <c r="D381" s="9"/>
      <c r="G381" s="4"/>
      <c r="H381" s="15"/>
      <c r="J381" s="11" t="str">
        <f t="shared" si="29"/>
        <v/>
      </c>
      <c r="K381" s="11" t="str">
        <f t="shared" si="30"/>
        <v/>
      </c>
    </row>
    <row r="382" spans="3:11" x14ac:dyDescent="0.45">
      <c r="C382" s="9"/>
      <c r="D382" s="9"/>
      <c r="G382" s="4"/>
      <c r="H382" s="15"/>
      <c r="J382" s="11" t="str">
        <f t="shared" si="29"/>
        <v/>
      </c>
      <c r="K382" s="11" t="str">
        <f t="shared" si="30"/>
        <v/>
      </c>
    </row>
    <row r="383" spans="3:11" x14ac:dyDescent="0.45">
      <c r="C383" s="9"/>
      <c r="D383" s="9"/>
      <c r="G383" s="4"/>
      <c r="H383" s="15"/>
      <c r="J383" s="11" t="str">
        <f t="shared" si="29"/>
        <v/>
      </c>
      <c r="K383" s="11" t="str">
        <f t="shared" si="30"/>
        <v/>
      </c>
    </row>
    <row r="384" spans="3:11" x14ac:dyDescent="0.45">
      <c r="C384" s="9"/>
      <c r="D384" s="9"/>
      <c r="G384" s="4"/>
      <c r="H384" s="15"/>
      <c r="J384" s="11" t="str">
        <f t="shared" si="29"/>
        <v/>
      </c>
      <c r="K384" s="11" t="str">
        <f t="shared" si="30"/>
        <v/>
      </c>
    </row>
    <row r="385" spans="3:11" x14ac:dyDescent="0.45">
      <c r="C385" s="9"/>
      <c r="D385" s="9"/>
      <c r="G385" s="4"/>
      <c r="H385" s="15"/>
      <c r="J385" s="11" t="str">
        <f t="shared" si="29"/>
        <v/>
      </c>
      <c r="K385" s="11" t="str">
        <f t="shared" si="30"/>
        <v/>
      </c>
    </row>
    <row r="386" spans="3:11" x14ac:dyDescent="0.45">
      <c r="C386" s="9"/>
      <c r="D386" s="9"/>
      <c r="G386" s="4"/>
      <c r="H386" s="15"/>
      <c r="J386" s="11" t="str">
        <f t="shared" si="29"/>
        <v/>
      </c>
      <c r="K386" s="11" t="str">
        <f t="shared" si="30"/>
        <v/>
      </c>
    </row>
    <row r="387" spans="3:11" x14ac:dyDescent="0.45">
      <c r="C387" s="9"/>
      <c r="D387" s="9"/>
      <c r="G387" s="4"/>
      <c r="H387" s="15"/>
      <c r="J387" s="11" t="str">
        <f t="shared" si="29"/>
        <v/>
      </c>
      <c r="K387" s="11" t="str">
        <f t="shared" si="30"/>
        <v/>
      </c>
    </row>
    <row r="388" spans="3:11" x14ac:dyDescent="0.45">
      <c r="C388" s="9"/>
      <c r="D388" s="9"/>
      <c r="G388" s="4"/>
      <c r="H388" s="15"/>
      <c r="J388" s="11" t="str">
        <f t="shared" si="29"/>
        <v/>
      </c>
      <c r="K388" s="11" t="str">
        <f t="shared" si="30"/>
        <v/>
      </c>
    </row>
    <row r="389" spans="3:11" x14ac:dyDescent="0.45">
      <c r="C389" s="9"/>
      <c r="D389" s="9"/>
      <c r="G389" s="4"/>
      <c r="H389" s="15"/>
      <c r="J389" s="11" t="str">
        <f t="shared" ref="J389:J452" si="31">IF($E389="TV",G389,"")</f>
        <v/>
      </c>
      <c r="K389" s="11" t="str">
        <f t="shared" ref="K389:K452" si="32">IF($E389="MV",H389,"")</f>
        <v/>
      </c>
    </row>
    <row r="390" spans="3:11" x14ac:dyDescent="0.45">
      <c r="C390" s="9"/>
      <c r="D390" s="9"/>
      <c r="G390" s="4"/>
      <c r="H390" s="15"/>
      <c r="J390" s="11" t="str">
        <f t="shared" si="31"/>
        <v/>
      </c>
      <c r="K390" s="11" t="str">
        <f t="shared" si="32"/>
        <v/>
      </c>
    </row>
    <row r="391" spans="3:11" x14ac:dyDescent="0.45">
      <c r="C391" s="9"/>
      <c r="D391" s="9"/>
      <c r="G391" s="4"/>
      <c r="H391" s="15"/>
      <c r="J391" s="11" t="str">
        <f t="shared" si="31"/>
        <v/>
      </c>
      <c r="K391" s="11" t="str">
        <f t="shared" si="32"/>
        <v/>
      </c>
    </row>
    <row r="392" spans="3:11" x14ac:dyDescent="0.45">
      <c r="C392" s="9"/>
      <c r="D392" s="9"/>
      <c r="G392" s="4"/>
      <c r="H392" s="15"/>
      <c r="J392" s="11" t="str">
        <f t="shared" si="31"/>
        <v/>
      </c>
      <c r="K392" s="11" t="str">
        <f t="shared" si="32"/>
        <v/>
      </c>
    </row>
    <row r="393" spans="3:11" x14ac:dyDescent="0.45">
      <c r="C393" s="9"/>
      <c r="D393" s="9"/>
      <c r="G393" s="4"/>
      <c r="H393" s="15"/>
      <c r="J393" s="11" t="str">
        <f t="shared" si="31"/>
        <v/>
      </c>
      <c r="K393" s="11" t="str">
        <f t="shared" si="32"/>
        <v/>
      </c>
    </row>
    <row r="394" spans="3:11" x14ac:dyDescent="0.45">
      <c r="C394" s="9"/>
      <c r="D394" s="9"/>
      <c r="G394" s="4"/>
      <c r="H394" s="15"/>
      <c r="J394" s="11" t="str">
        <f t="shared" si="31"/>
        <v/>
      </c>
      <c r="K394" s="11" t="str">
        <f t="shared" si="32"/>
        <v/>
      </c>
    </row>
    <row r="395" spans="3:11" x14ac:dyDescent="0.45">
      <c r="C395" s="9"/>
      <c r="D395" s="9"/>
      <c r="G395" s="4"/>
      <c r="H395" s="15"/>
      <c r="J395" s="11" t="str">
        <f t="shared" si="31"/>
        <v/>
      </c>
      <c r="K395" s="11" t="str">
        <f t="shared" si="32"/>
        <v/>
      </c>
    </row>
    <row r="396" spans="3:11" x14ac:dyDescent="0.45">
      <c r="C396" s="9"/>
      <c r="D396" s="9"/>
      <c r="G396" s="4"/>
      <c r="H396" s="15"/>
      <c r="J396" s="11" t="str">
        <f t="shared" si="31"/>
        <v/>
      </c>
      <c r="K396" s="11" t="str">
        <f t="shared" si="32"/>
        <v/>
      </c>
    </row>
    <row r="397" spans="3:11" x14ac:dyDescent="0.45">
      <c r="C397" s="9"/>
      <c r="D397" s="9"/>
      <c r="G397" s="4"/>
      <c r="H397" s="15"/>
      <c r="J397" s="11" t="str">
        <f t="shared" si="31"/>
        <v/>
      </c>
      <c r="K397" s="11" t="str">
        <f t="shared" si="32"/>
        <v/>
      </c>
    </row>
    <row r="398" spans="3:11" x14ac:dyDescent="0.45">
      <c r="C398" s="9"/>
      <c r="D398" s="9"/>
      <c r="G398" s="4"/>
      <c r="H398" s="15"/>
      <c r="J398" s="11" t="str">
        <f t="shared" si="31"/>
        <v/>
      </c>
      <c r="K398" s="11" t="str">
        <f t="shared" si="32"/>
        <v/>
      </c>
    </row>
    <row r="399" spans="3:11" x14ac:dyDescent="0.45">
      <c r="C399" s="9"/>
      <c r="D399" s="9"/>
      <c r="G399" s="4"/>
      <c r="H399" s="15"/>
      <c r="J399" s="11" t="str">
        <f t="shared" si="31"/>
        <v/>
      </c>
      <c r="K399" s="11" t="str">
        <f t="shared" si="32"/>
        <v/>
      </c>
    </row>
    <row r="400" spans="3:11" x14ac:dyDescent="0.45">
      <c r="C400" s="9"/>
      <c r="D400" s="9"/>
      <c r="G400" s="4"/>
      <c r="H400" s="15"/>
      <c r="J400" s="11" t="str">
        <f t="shared" si="31"/>
        <v/>
      </c>
      <c r="K400" s="11" t="str">
        <f t="shared" si="32"/>
        <v/>
      </c>
    </row>
    <row r="401" spans="3:11" x14ac:dyDescent="0.45">
      <c r="C401" s="9"/>
      <c r="D401" s="9"/>
      <c r="G401" s="4"/>
      <c r="H401" s="15"/>
      <c r="J401" s="11" t="str">
        <f t="shared" si="31"/>
        <v/>
      </c>
      <c r="K401" s="11" t="str">
        <f t="shared" si="32"/>
        <v/>
      </c>
    </row>
    <row r="402" spans="3:11" x14ac:dyDescent="0.45">
      <c r="C402" s="9"/>
      <c r="D402" s="9"/>
      <c r="G402" s="4"/>
      <c r="H402" s="15"/>
      <c r="J402" s="11" t="str">
        <f t="shared" si="31"/>
        <v/>
      </c>
      <c r="K402" s="11" t="str">
        <f t="shared" si="32"/>
        <v/>
      </c>
    </row>
    <row r="403" spans="3:11" x14ac:dyDescent="0.45">
      <c r="C403" s="9"/>
      <c r="D403" s="9"/>
      <c r="G403" s="4"/>
      <c r="H403" s="15"/>
      <c r="J403" s="11" t="str">
        <f t="shared" si="31"/>
        <v/>
      </c>
      <c r="K403" s="11" t="str">
        <f t="shared" si="32"/>
        <v/>
      </c>
    </row>
    <row r="404" spans="3:11" x14ac:dyDescent="0.45">
      <c r="C404" s="9"/>
      <c r="D404" s="9"/>
      <c r="G404" s="4"/>
      <c r="H404" s="15"/>
      <c r="J404" s="11" t="str">
        <f t="shared" si="31"/>
        <v/>
      </c>
      <c r="K404" s="11" t="str">
        <f t="shared" si="32"/>
        <v/>
      </c>
    </row>
    <row r="405" spans="3:11" x14ac:dyDescent="0.45">
      <c r="C405" s="9"/>
      <c r="D405" s="9"/>
      <c r="G405" s="4"/>
      <c r="H405" s="15"/>
      <c r="J405" s="11" t="str">
        <f t="shared" si="31"/>
        <v/>
      </c>
      <c r="K405" s="11" t="str">
        <f t="shared" si="32"/>
        <v/>
      </c>
    </row>
    <row r="406" spans="3:11" x14ac:dyDescent="0.45">
      <c r="C406" s="9"/>
      <c r="D406" s="9"/>
      <c r="G406" s="4"/>
      <c r="H406" s="15"/>
      <c r="J406" s="11" t="str">
        <f t="shared" si="31"/>
        <v/>
      </c>
      <c r="K406" s="11" t="str">
        <f t="shared" si="32"/>
        <v/>
      </c>
    </row>
    <row r="407" spans="3:11" x14ac:dyDescent="0.45">
      <c r="C407" s="9"/>
      <c r="D407" s="9"/>
      <c r="G407" s="4"/>
      <c r="H407" s="15"/>
      <c r="J407" s="11" t="str">
        <f t="shared" si="31"/>
        <v/>
      </c>
      <c r="K407" s="11" t="str">
        <f t="shared" si="32"/>
        <v/>
      </c>
    </row>
    <row r="408" spans="3:11" x14ac:dyDescent="0.45">
      <c r="C408" s="9"/>
      <c r="D408" s="9"/>
      <c r="G408" s="4"/>
      <c r="H408" s="15"/>
      <c r="J408" s="11" t="str">
        <f t="shared" si="31"/>
        <v/>
      </c>
      <c r="K408" s="11" t="str">
        <f t="shared" si="32"/>
        <v/>
      </c>
    </row>
    <row r="409" spans="3:11" x14ac:dyDescent="0.45">
      <c r="C409" s="9"/>
      <c r="D409" s="9"/>
      <c r="G409" s="4"/>
      <c r="H409" s="15"/>
      <c r="J409" s="11" t="str">
        <f t="shared" si="31"/>
        <v/>
      </c>
      <c r="K409" s="11" t="str">
        <f t="shared" si="32"/>
        <v/>
      </c>
    </row>
    <row r="410" spans="3:11" x14ac:dyDescent="0.45">
      <c r="C410" s="9"/>
      <c r="D410" s="9"/>
      <c r="G410" s="4"/>
      <c r="H410" s="15"/>
      <c r="J410" s="11" t="str">
        <f t="shared" si="31"/>
        <v/>
      </c>
      <c r="K410" s="11" t="str">
        <f t="shared" si="32"/>
        <v/>
      </c>
    </row>
    <row r="411" spans="3:11" x14ac:dyDescent="0.45">
      <c r="C411" s="9"/>
      <c r="D411" s="9"/>
      <c r="G411" s="4"/>
      <c r="H411" s="15"/>
      <c r="J411" s="11" t="str">
        <f t="shared" si="31"/>
        <v/>
      </c>
      <c r="K411" s="11" t="str">
        <f t="shared" si="32"/>
        <v/>
      </c>
    </row>
    <row r="412" spans="3:11" x14ac:dyDescent="0.45">
      <c r="C412" s="9"/>
      <c r="D412" s="9"/>
      <c r="G412" s="4"/>
      <c r="H412" s="15"/>
      <c r="J412" s="11" t="str">
        <f t="shared" si="31"/>
        <v/>
      </c>
      <c r="K412" s="11" t="str">
        <f t="shared" si="32"/>
        <v/>
      </c>
    </row>
    <row r="413" spans="3:11" x14ac:dyDescent="0.45">
      <c r="C413" s="9"/>
      <c r="D413" s="9"/>
      <c r="G413" s="4"/>
      <c r="H413" s="15"/>
      <c r="J413" s="11" t="str">
        <f t="shared" si="31"/>
        <v/>
      </c>
      <c r="K413" s="11" t="str">
        <f t="shared" si="32"/>
        <v/>
      </c>
    </row>
    <row r="414" spans="3:11" x14ac:dyDescent="0.45">
      <c r="C414" s="9"/>
      <c r="D414" s="9"/>
      <c r="G414" s="4"/>
      <c r="H414" s="15"/>
      <c r="J414" s="11" t="str">
        <f t="shared" si="31"/>
        <v/>
      </c>
      <c r="K414" s="11" t="str">
        <f t="shared" si="32"/>
        <v/>
      </c>
    </row>
    <row r="415" spans="3:11" x14ac:dyDescent="0.45">
      <c r="C415" s="9"/>
      <c r="D415" s="9"/>
      <c r="G415" s="4"/>
      <c r="H415" s="15"/>
      <c r="J415" s="11" t="str">
        <f t="shared" si="31"/>
        <v/>
      </c>
      <c r="K415" s="11" t="str">
        <f t="shared" si="32"/>
        <v/>
      </c>
    </row>
    <row r="416" spans="3:11" x14ac:dyDescent="0.45">
      <c r="C416" s="9"/>
      <c r="D416" s="9"/>
      <c r="G416" s="4"/>
      <c r="H416" s="15"/>
      <c r="J416" s="11" t="str">
        <f t="shared" si="31"/>
        <v/>
      </c>
      <c r="K416" s="11" t="str">
        <f t="shared" si="32"/>
        <v/>
      </c>
    </row>
    <row r="417" spans="3:11" x14ac:dyDescent="0.45">
      <c r="C417" s="9"/>
      <c r="D417" s="9"/>
      <c r="G417" s="4"/>
      <c r="H417" s="15"/>
      <c r="J417" s="11" t="str">
        <f t="shared" si="31"/>
        <v/>
      </c>
      <c r="K417" s="11" t="str">
        <f t="shared" si="32"/>
        <v/>
      </c>
    </row>
    <row r="418" spans="3:11" x14ac:dyDescent="0.45">
      <c r="C418" s="9"/>
      <c r="D418" s="9"/>
      <c r="G418" s="4"/>
      <c r="H418" s="15"/>
      <c r="J418" s="11" t="str">
        <f t="shared" si="31"/>
        <v/>
      </c>
      <c r="K418" s="11" t="str">
        <f t="shared" si="32"/>
        <v/>
      </c>
    </row>
    <row r="419" spans="3:11" x14ac:dyDescent="0.45">
      <c r="C419" s="9"/>
      <c r="D419" s="9"/>
      <c r="G419" s="4"/>
      <c r="H419" s="15"/>
      <c r="J419" s="11" t="str">
        <f t="shared" si="31"/>
        <v/>
      </c>
      <c r="K419" s="11" t="str">
        <f t="shared" si="32"/>
        <v/>
      </c>
    </row>
    <row r="420" spans="3:11" x14ac:dyDescent="0.45">
      <c r="C420" s="9"/>
      <c r="D420" s="9"/>
      <c r="G420" s="4"/>
      <c r="H420" s="15"/>
      <c r="J420" s="11" t="str">
        <f t="shared" si="31"/>
        <v/>
      </c>
      <c r="K420" s="11" t="str">
        <f t="shared" si="32"/>
        <v/>
      </c>
    </row>
    <row r="421" spans="3:11" x14ac:dyDescent="0.45">
      <c r="C421" s="9"/>
      <c r="D421" s="9"/>
      <c r="G421" s="4"/>
      <c r="H421" s="15"/>
      <c r="J421" s="11" t="str">
        <f t="shared" si="31"/>
        <v/>
      </c>
      <c r="K421" s="11" t="str">
        <f t="shared" si="32"/>
        <v/>
      </c>
    </row>
    <row r="422" spans="3:11" x14ac:dyDescent="0.45">
      <c r="C422" s="9"/>
      <c r="D422" s="9"/>
      <c r="G422" s="4"/>
      <c r="H422" s="15"/>
      <c r="J422" s="11" t="str">
        <f t="shared" si="31"/>
        <v/>
      </c>
      <c r="K422" s="11" t="str">
        <f t="shared" si="32"/>
        <v/>
      </c>
    </row>
    <row r="423" spans="3:11" x14ac:dyDescent="0.45">
      <c r="C423" s="9"/>
      <c r="D423" s="9"/>
      <c r="G423" s="4"/>
      <c r="H423" s="15"/>
      <c r="J423" s="11" t="str">
        <f t="shared" si="31"/>
        <v/>
      </c>
      <c r="K423" s="11" t="str">
        <f t="shared" si="32"/>
        <v/>
      </c>
    </row>
    <row r="424" spans="3:11" x14ac:dyDescent="0.45">
      <c r="C424" s="9"/>
      <c r="D424" s="9"/>
      <c r="G424" s="4"/>
      <c r="H424" s="15"/>
      <c r="J424" s="11" t="str">
        <f t="shared" si="31"/>
        <v/>
      </c>
      <c r="K424" s="11" t="str">
        <f t="shared" si="32"/>
        <v/>
      </c>
    </row>
    <row r="425" spans="3:11" x14ac:dyDescent="0.45">
      <c r="C425" s="9"/>
      <c r="D425" s="9"/>
      <c r="G425" s="4"/>
      <c r="H425" s="15"/>
      <c r="J425" s="11" t="str">
        <f t="shared" si="31"/>
        <v/>
      </c>
      <c r="K425" s="11" t="str">
        <f t="shared" si="32"/>
        <v/>
      </c>
    </row>
    <row r="426" spans="3:11" x14ac:dyDescent="0.45">
      <c r="C426" s="9"/>
      <c r="D426" s="9"/>
      <c r="G426" s="4"/>
      <c r="H426" s="15"/>
      <c r="J426" s="11" t="str">
        <f t="shared" si="31"/>
        <v/>
      </c>
      <c r="K426" s="11" t="str">
        <f t="shared" si="32"/>
        <v/>
      </c>
    </row>
    <row r="427" spans="3:11" x14ac:dyDescent="0.45">
      <c r="C427" s="9"/>
      <c r="D427" s="9"/>
      <c r="G427" s="4"/>
      <c r="H427" s="15"/>
      <c r="J427" s="11" t="str">
        <f t="shared" si="31"/>
        <v/>
      </c>
      <c r="K427" s="11" t="str">
        <f t="shared" si="32"/>
        <v/>
      </c>
    </row>
    <row r="428" spans="3:11" x14ac:dyDescent="0.45">
      <c r="C428" s="9"/>
      <c r="D428" s="9"/>
      <c r="G428" s="4"/>
      <c r="H428" s="15"/>
      <c r="J428" s="11" t="str">
        <f t="shared" si="31"/>
        <v/>
      </c>
      <c r="K428" s="11" t="str">
        <f t="shared" si="32"/>
        <v/>
      </c>
    </row>
    <row r="429" spans="3:11" x14ac:dyDescent="0.45">
      <c r="C429" s="9"/>
      <c r="D429" s="9"/>
      <c r="G429" s="4"/>
      <c r="H429" s="15"/>
      <c r="J429" s="11" t="str">
        <f t="shared" si="31"/>
        <v/>
      </c>
      <c r="K429" s="11" t="str">
        <f t="shared" si="32"/>
        <v/>
      </c>
    </row>
    <row r="430" spans="3:11" x14ac:dyDescent="0.45">
      <c r="C430" s="9"/>
      <c r="D430" s="9"/>
      <c r="G430" s="4"/>
      <c r="H430" s="15"/>
      <c r="J430" s="11" t="str">
        <f t="shared" si="31"/>
        <v/>
      </c>
      <c r="K430" s="11" t="str">
        <f t="shared" si="32"/>
        <v/>
      </c>
    </row>
    <row r="431" spans="3:11" x14ac:dyDescent="0.45">
      <c r="C431" s="9"/>
      <c r="D431" s="9"/>
      <c r="G431" s="4"/>
      <c r="H431" s="15"/>
      <c r="J431" s="11" t="str">
        <f t="shared" si="31"/>
        <v/>
      </c>
      <c r="K431" s="11" t="str">
        <f t="shared" si="32"/>
        <v/>
      </c>
    </row>
    <row r="432" spans="3:11" x14ac:dyDescent="0.45">
      <c r="C432" s="9"/>
      <c r="D432" s="9"/>
      <c r="G432" s="4"/>
      <c r="H432" s="15"/>
      <c r="J432" s="11" t="str">
        <f t="shared" si="31"/>
        <v/>
      </c>
      <c r="K432" s="11" t="str">
        <f t="shared" si="32"/>
        <v/>
      </c>
    </row>
    <row r="433" spans="3:11" x14ac:dyDescent="0.45">
      <c r="C433" s="9"/>
      <c r="D433" s="9"/>
      <c r="G433" s="4"/>
      <c r="H433" s="15"/>
      <c r="J433" s="11" t="str">
        <f t="shared" si="31"/>
        <v/>
      </c>
      <c r="K433" s="11" t="str">
        <f t="shared" si="32"/>
        <v/>
      </c>
    </row>
    <row r="434" spans="3:11" x14ac:dyDescent="0.45">
      <c r="C434" s="9"/>
      <c r="D434" s="9"/>
      <c r="G434" s="4"/>
      <c r="H434" s="15"/>
      <c r="J434" s="11" t="str">
        <f t="shared" si="31"/>
        <v/>
      </c>
      <c r="K434" s="11" t="str">
        <f t="shared" si="32"/>
        <v/>
      </c>
    </row>
    <row r="435" spans="3:11" x14ac:dyDescent="0.45">
      <c r="C435" s="9"/>
      <c r="D435" s="9"/>
      <c r="G435" s="4"/>
      <c r="H435" s="15"/>
      <c r="J435" s="11" t="str">
        <f t="shared" si="31"/>
        <v/>
      </c>
      <c r="K435" s="11" t="str">
        <f t="shared" si="32"/>
        <v/>
      </c>
    </row>
    <row r="436" spans="3:11" x14ac:dyDescent="0.45">
      <c r="C436" s="9"/>
      <c r="D436" s="9"/>
      <c r="G436" s="4"/>
      <c r="H436" s="15"/>
      <c r="J436" s="11" t="str">
        <f t="shared" si="31"/>
        <v/>
      </c>
      <c r="K436" s="11" t="str">
        <f t="shared" si="32"/>
        <v/>
      </c>
    </row>
    <row r="437" spans="3:11" x14ac:dyDescent="0.45">
      <c r="C437" s="9"/>
      <c r="D437" s="9"/>
      <c r="G437" s="4"/>
      <c r="H437" s="15"/>
      <c r="J437" s="11" t="str">
        <f t="shared" si="31"/>
        <v/>
      </c>
      <c r="K437" s="11" t="str">
        <f t="shared" si="32"/>
        <v/>
      </c>
    </row>
    <row r="438" spans="3:11" x14ac:dyDescent="0.45">
      <c r="C438" s="9"/>
      <c r="D438" s="9"/>
      <c r="G438" s="4"/>
      <c r="H438" s="15"/>
      <c r="J438" s="11" t="str">
        <f t="shared" si="31"/>
        <v/>
      </c>
      <c r="K438" s="11" t="str">
        <f t="shared" si="32"/>
        <v/>
      </c>
    </row>
    <row r="439" spans="3:11" x14ac:dyDescent="0.45">
      <c r="C439" s="9"/>
      <c r="D439" s="9"/>
      <c r="G439" s="4"/>
      <c r="H439" s="15"/>
      <c r="J439" s="11" t="str">
        <f t="shared" si="31"/>
        <v/>
      </c>
      <c r="K439" s="11" t="str">
        <f t="shared" si="32"/>
        <v/>
      </c>
    </row>
    <row r="440" spans="3:11" x14ac:dyDescent="0.45">
      <c r="C440" s="9"/>
      <c r="D440" s="9"/>
      <c r="G440" s="4"/>
      <c r="H440" s="15"/>
      <c r="J440" s="11" t="str">
        <f t="shared" si="31"/>
        <v/>
      </c>
      <c r="K440" s="11" t="str">
        <f t="shared" si="32"/>
        <v/>
      </c>
    </row>
    <row r="441" spans="3:11" x14ac:dyDescent="0.45">
      <c r="C441" s="9"/>
      <c r="D441" s="9"/>
      <c r="G441" s="4"/>
      <c r="H441" s="15"/>
      <c r="J441" s="11" t="str">
        <f t="shared" si="31"/>
        <v/>
      </c>
      <c r="K441" s="11" t="str">
        <f t="shared" si="32"/>
        <v/>
      </c>
    </row>
    <row r="442" spans="3:11" x14ac:dyDescent="0.45">
      <c r="C442" s="9"/>
      <c r="D442" s="9"/>
      <c r="G442" s="4"/>
      <c r="H442" s="15"/>
      <c r="J442" s="11" t="str">
        <f t="shared" si="31"/>
        <v/>
      </c>
      <c r="K442" s="11" t="str">
        <f t="shared" si="32"/>
        <v/>
      </c>
    </row>
    <row r="443" spans="3:11" x14ac:dyDescent="0.45">
      <c r="C443" s="9"/>
      <c r="D443" s="9"/>
      <c r="G443" s="4"/>
      <c r="H443" s="15"/>
      <c r="J443" s="11" t="str">
        <f t="shared" si="31"/>
        <v/>
      </c>
      <c r="K443" s="11" t="str">
        <f t="shared" si="32"/>
        <v/>
      </c>
    </row>
    <row r="444" spans="3:11" x14ac:dyDescent="0.45">
      <c r="C444" s="9"/>
      <c r="D444" s="9"/>
      <c r="G444" s="4"/>
      <c r="H444" s="15"/>
      <c r="J444" s="11" t="str">
        <f t="shared" si="31"/>
        <v/>
      </c>
      <c r="K444" s="11" t="str">
        <f t="shared" si="32"/>
        <v/>
      </c>
    </row>
    <row r="445" spans="3:11" x14ac:dyDescent="0.45">
      <c r="C445" s="9"/>
      <c r="D445" s="9"/>
      <c r="G445" s="4"/>
      <c r="H445" s="15"/>
      <c r="J445" s="11" t="str">
        <f t="shared" si="31"/>
        <v/>
      </c>
      <c r="K445" s="11" t="str">
        <f t="shared" si="32"/>
        <v/>
      </c>
    </row>
    <row r="446" spans="3:11" x14ac:dyDescent="0.45">
      <c r="C446" s="9"/>
      <c r="D446" s="9"/>
      <c r="G446" s="4"/>
      <c r="H446" s="15"/>
      <c r="J446" s="11" t="str">
        <f t="shared" si="31"/>
        <v/>
      </c>
      <c r="K446" s="11" t="str">
        <f t="shared" si="32"/>
        <v/>
      </c>
    </row>
    <row r="447" spans="3:11" x14ac:dyDescent="0.45">
      <c r="C447" s="9"/>
      <c r="D447" s="9"/>
      <c r="G447" s="4"/>
      <c r="H447" s="15"/>
      <c r="J447" s="11" t="str">
        <f t="shared" si="31"/>
        <v/>
      </c>
      <c r="K447" s="11" t="str">
        <f t="shared" si="32"/>
        <v/>
      </c>
    </row>
    <row r="448" spans="3:11" x14ac:dyDescent="0.45">
      <c r="C448" s="9"/>
      <c r="D448" s="9"/>
      <c r="G448" s="4"/>
      <c r="H448" s="15"/>
      <c r="J448" s="11" t="str">
        <f t="shared" si="31"/>
        <v/>
      </c>
      <c r="K448" s="11" t="str">
        <f t="shared" si="32"/>
        <v/>
      </c>
    </row>
    <row r="449" spans="3:11" x14ac:dyDescent="0.45">
      <c r="C449" s="9"/>
      <c r="D449" s="9"/>
      <c r="G449" s="4"/>
      <c r="H449" s="15"/>
      <c r="J449" s="11" t="str">
        <f t="shared" si="31"/>
        <v/>
      </c>
      <c r="K449" s="11" t="str">
        <f t="shared" si="32"/>
        <v/>
      </c>
    </row>
    <row r="450" spans="3:11" x14ac:dyDescent="0.45">
      <c r="C450" s="9"/>
      <c r="D450" s="9"/>
      <c r="G450" s="4"/>
      <c r="H450" s="15"/>
      <c r="J450" s="11" t="str">
        <f t="shared" si="31"/>
        <v/>
      </c>
      <c r="K450" s="11" t="str">
        <f t="shared" si="32"/>
        <v/>
      </c>
    </row>
    <row r="451" spans="3:11" x14ac:dyDescent="0.45">
      <c r="C451" s="9"/>
      <c r="D451" s="9"/>
      <c r="G451" s="4"/>
      <c r="H451" s="15"/>
      <c r="J451" s="11" t="str">
        <f t="shared" si="31"/>
        <v/>
      </c>
      <c r="K451" s="11" t="str">
        <f t="shared" si="32"/>
        <v/>
      </c>
    </row>
    <row r="452" spans="3:11" x14ac:dyDescent="0.45">
      <c r="C452" s="9"/>
      <c r="D452" s="9"/>
      <c r="G452" s="4"/>
      <c r="H452" s="15"/>
      <c r="J452" s="11" t="str">
        <f t="shared" si="31"/>
        <v/>
      </c>
      <c r="K452" s="11" t="str">
        <f t="shared" si="32"/>
        <v/>
      </c>
    </row>
    <row r="453" spans="3:11" x14ac:dyDescent="0.45">
      <c r="C453" s="9"/>
      <c r="D453" s="9"/>
      <c r="G453" s="4"/>
      <c r="H453" s="15"/>
      <c r="J453" s="11" t="str">
        <f t="shared" ref="J453:J516" si="33">IF($E453="TV",G453,"")</f>
        <v/>
      </c>
      <c r="K453" s="11" t="str">
        <f t="shared" ref="K453:K516" si="34">IF($E453="MV",H453,"")</f>
        <v/>
      </c>
    </row>
    <row r="454" spans="3:11" x14ac:dyDescent="0.45">
      <c r="C454" s="9"/>
      <c r="D454" s="9"/>
      <c r="G454" s="4"/>
      <c r="H454" s="15"/>
      <c r="J454" s="11" t="str">
        <f t="shared" si="33"/>
        <v/>
      </c>
      <c r="K454" s="11" t="str">
        <f t="shared" si="34"/>
        <v/>
      </c>
    </row>
    <row r="455" spans="3:11" x14ac:dyDescent="0.45">
      <c r="C455" s="9"/>
      <c r="D455" s="9"/>
      <c r="G455" s="4"/>
      <c r="H455" s="15"/>
      <c r="J455" s="11" t="str">
        <f t="shared" si="33"/>
        <v/>
      </c>
      <c r="K455" s="11" t="str">
        <f t="shared" si="34"/>
        <v/>
      </c>
    </row>
    <row r="456" spans="3:11" x14ac:dyDescent="0.45">
      <c r="C456" s="9"/>
      <c r="D456" s="9"/>
      <c r="G456" s="4"/>
      <c r="H456" s="15"/>
      <c r="J456" s="11" t="str">
        <f t="shared" si="33"/>
        <v/>
      </c>
      <c r="K456" s="11" t="str">
        <f t="shared" si="34"/>
        <v/>
      </c>
    </row>
    <row r="457" spans="3:11" x14ac:dyDescent="0.45">
      <c r="C457" s="9"/>
      <c r="D457" s="9"/>
      <c r="G457" s="4"/>
      <c r="H457" s="15"/>
      <c r="J457" s="11" t="str">
        <f t="shared" si="33"/>
        <v/>
      </c>
      <c r="K457" s="11" t="str">
        <f t="shared" si="34"/>
        <v/>
      </c>
    </row>
    <row r="458" spans="3:11" x14ac:dyDescent="0.45">
      <c r="C458" s="9"/>
      <c r="D458" s="9"/>
      <c r="G458" s="4"/>
      <c r="H458" s="15"/>
      <c r="J458" s="11" t="str">
        <f t="shared" si="33"/>
        <v/>
      </c>
      <c r="K458" s="11" t="str">
        <f t="shared" si="34"/>
        <v/>
      </c>
    </row>
    <row r="459" spans="3:11" x14ac:dyDescent="0.45">
      <c r="C459" s="9"/>
      <c r="D459" s="9"/>
      <c r="G459" s="4"/>
      <c r="H459" s="15"/>
      <c r="J459" s="11" t="str">
        <f t="shared" si="33"/>
        <v/>
      </c>
      <c r="K459" s="11" t="str">
        <f t="shared" si="34"/>
        <v/>
      </c>
    </row>
    <row r="460" spans="3:11" x14ac:dyDescent="0.45">
      <c r="C460" s="9"/>
      <c r="D460" s="9"/>
      <c r="G460" s="4"/>
      <c r="H460" s="15"/>
      <c r="J460" s="11" t="str">
        <f t="shared" si="33"/>
        <v/>
      </c>
      <c r="K460" s="11" t="str">
        <f t="shared" si="34"/>
        <v/>
      </c>
    </row>
    <row r="461" spans="3:11" x14ac:dyDescent="0.45">
      <c r="C461" s="9"/>
      <c r="D461" s="9"/>
      <c r="G461" s="4"/>
      <c r="H461" s="15"/>
      <c r="J461" s="11" t="str">
        <f t="shared" si="33"/>
        <v/>
      </c>
      <c r="K461" s="11" t="str">
        <f t="shared" si="34"/>
        <v/>
      </c>
    </row>
    <row r="462" spans="3:11" x14ac:dyDescent="0.45">
      <c r="C462" s="9"/>
      <c r="D462" s="9"/>
      <c r="G462" s="4"/>
      <c r="H462" s="15"/>
      <c r="J462" s="11" t="str">
        <f t="shared" si="33"/>
        <v/>
      </c>
      <c r="K462" s="11" t="str">
        <f t="shared" si="34"/>
        <v/>
      </c>
    </row>
    <row r="463" spans="3:11" x14ac:dyDescent="0.45">
      <c r="C463" s="9"/>
      <c r="D463" s="9"/>
      <c r="G463" s="4"/>
      <c r="H463" s="15"/>
      <c r="J463" s="11" t="str">
        <f t="shared" si="33"/>
        <v/>
      </c>
      <c r="K463" s="11" t="str">
        <f t="shared" si="34"/>
        <v/>
      </c>
    </row>
    <row r="464" spans="3:11" x14ac:dyDescent="0.45">
      <c r="C464" s="9"/>
      <c r="D464" s="9"/>
      <c r="G464" s="4"/>
      <c r="H464" s="15"/>
      <c r="J464" s="11" t="str">
        <f t="shared" si="33"/>
        <v/>
      </c>
      <c r="K464" s="11" t="str">
        <f t="shared" si="34"/>
        <v/>
      </c>
    </row>
    <row r="465" spans="3:11" x14ac:dyDescent="0.45">
      <c r="C465" s="9"/>
      <c r="D465" s="9"/>
      <c r="G465" s="4"/>
      <c r="H465" s="15"/>
      <c r="J465" s="11" t="str">
        <f t="shared" si="33"/>
        <v/>
      </c>
      <c r="K465" s="11" t="str">
        <f t="shared" si="34"/>
        <v/>
      </c>
    </row>
    <row r="466" spans="3:11" x14ac:dyDescent="0.45">
      <c r="C466" s="9"/>
      <c r="D466" s="9"/>
      <c r="G466" s="4"/>
      <c r="H466" s="15"/>
      <c r="J466" s="11" t="str">
        <f t="shared" si="33"/>
        <v/>
      </c>
      <c r="K466" s="11" t="str">
        <f t="shared" si="34"/>
        <v/>
      </c>
    </row>
    <row r="467" spans="3:11" x14ac:dyDescent="0.45">
      <c r="C467" s="9"/>
      <c r="D467" s="9"/>
      <c r="G467" s="4"/>
      <c r="H467" s="15"/>
      <c r="J467" s="11" t="str">
        <f t="shared" si="33"/>
        <v/>
      </c>
      <c r="K467" s="11" t="str">
        <f t="shared" si="34"/>
        <v/>
      </c>
    </row>
    <row r="468" spans="3:11" x14ac:dyDescent="0.45">
      <c r="C468" s="9"/>
      <c r="D468" s="9"/>
      <c r="G468" s="4"/>
      <c r="H468" s="15"/>
      <c r="J468" s="11" t="str">
        <f t="shared" si="33"/>
        <v/>
      </c>
      <c r="K468" s="11" t="str">
        <f t="shared" si="34"/>
        <v/>
      </c>
    </row>
    <row r="469" spans="3:11" x14ac:dyDescent="0.45">
      <c r="C469" s="9"/>
      <c r="D469" s="9"/>
      <c r="G469" s="4"/>
      <c r="H469" s="15"/>
      <c r="J469" s="11" t="str">
        <f t="shared" si="33"/>
        <v/>
      </c>
      <c r="K469" s="11" t="str">
        <f t="shared" si="34"/>
        <v/>
      </c>
    </row>
    <row r="470" spans="3:11" x14ac:dyDescent="0.45">
      <c r="C470" s="9"/>
      <c r="D470" s="9"/>
      <c r="G470" s="4"/>
      <c r="H470" s="15"/>
      <c r="J470" s="11" t="str">
        <f t="shared" si="33"/>
        <v/>
      </c>
      <c r="K470" s="11" t="str">
        <f t="shared" si="34"/>
        <v/>
      </c>
    </row>
    <row r="471" spans="3:11" x14ac:dyDescent="0.45">
      <c r="C471" s="9"/>
      <c r="D471" s="9"/>
      <c r="G471" s="4"/>
      <c r="H471" s="15"/>
      <c r="J471" s="11" t="str">
        <f t="shared" si="33"/>
        <v/>
      </c>
      <c r="K471" s="11" t="str">
        <f t="shared" si="34"/>
        <v/>
      </c>
    </row>
    <row r="472" spans="3:11" x14ac:dyDescent="0.45">
      <c r="C472" s="9"/>
      <c r="D472" s="9"/>
      <c r="G472" s="4"/>
      <c r="H472" s="15"/>
      <c r="J472" s="11" t="str">
        <f t="shared" si="33"/>
        <v/>
      </c>
      <c r="K472" s="11" t="str">
        <f t="shared" si="34"/>
        <v/>
      </c>
    </row>
    <row r="473" spans="3:11" x14ac:dyDescent="0.45">
      <c r="C473" s="9"/>
      <c r="D473" s="9"/>
      <c r="G473" s="4"/>
      <c r="H473" s="15"/>
      <c r="J473" s="11" t="str">
        <f t="shared" si="33"/>
        <v/>
      </c>
      <c r="K473" s="11" t="str">
        <f t="shared" si="34"/>
        <v/>
      </c>
    </row>
    <row r="474" spans="3:11" x14ac:dyDescent="0.45">
      <c r="C474" s="9"/>
      <c r="D474" s="9"/>
      <c r="G474" s="4"/>
      <c r="H474" s="15"/>
      <c r="J474" s="11" t="str">
        <f t="shared" si="33"/>
        <v/>
      </c>
      <c r="K474" s="11" t="str">
        <f t="shared" si="34"/>
        <v/>
      </c>
    </row>
    <row r="475" spans="3:11" x14ac:dyDescent="0.45">
      <c r="C475" s="9"/>
      <c r="D475" s="9"/>
      <c r="G475" s="4"/>
      <c r="H475" s="15"/>
      <c r="J475" s="11" t="str">
        <f t="shared" si="33"/>
        <v/>
      </c>
      <c r="K475" s="11" t="str">
        <f t="shared" si="34"/>
        <v/>
      </c>
    </row>
    <row r="476" spans="3:11" x14ac:dyDescent="0.45">
      <c r="C476" s="9"/>
      <c r="D476" s="9"/>
      <c r="G476" s="4"/>
      <c r="H476" s="15"/>
      <c r="J476" s="11" t="str">
        <f t="shared" si="33"/>
        <v/>
      </c>
      <c r="K476" s="11" t="str">
        <f t="shared" si="34"/>
        <v/>
      </c>
    </row>
    <row r="477" spans="3:11" x14ac:dyDescent="0.45">
      <c r="C477" s="9"/>
      <c r="D477" s="9"/>
      <c r="G477" s="4"/>
      <c r="H477" s="15"/>
      <c r="J477" s="11" t="str">
        <f t="shared" si="33"/>
        <v/>
      </c>
      <c r="K477" s="11" t="str">
        <f t="shared" si="34"/>
        <v/>
      </c>
    </row>
    <row r="478" spans="3:11" x14ac:dyDescent="0.45">
      <c r="C478" s="9"/>
      <c r="D478" s="9"/>
      <c r="G478" s="4"/>
      <c r="H478" s="15"/>
      <c r="J478" s="11" t="str">
        <f t="shared" si="33"/>
        <v/>
      </c>
      <c r="K478" s="11" t="str">
        <f t="shared" si="34"/>
        <v/>
      </c>
    </row>
    <row r="479" spans="3:11" x14ac:dyDescent="0.45">
      <c r="C479" s="9"/>
      <c r="D479" s="9"/>
      <c r="G479" s="4"/>
      <c r="H479" s="15"/>
      <c r="J479" s="11" t="str">
        <f t="shared" si="33"/>
        <v/>
      </c>
      <c r="K479" s="11" t="str">
        <f t="shared" si="34"/>
        <v/>
      </c>
    </row>
    <row r="480" spans="3:11" x14ac:dyDescent="0.45">
      <c r="C480" s="9"/>
      <c r="D480" s="9"/>
      <c r="G480" s="4"/>
      <c r="H480" s="15"/>
      <c r="J480" s="11" t="str">
        <f t="shared" si="33"/>
        <v/>
      </c>
      <c r="K480" s="11" t="str">
        <f t="shared" si="34"/>
        <v/>
      </c>
    </row>
    <row r="481" spans="3:11" x14ac:dyDescent="0.45">
      <c r="C481" s="9"/>
      <c r="D481" s="9"/>
      <c r="G481" s="4"/>
      <c r="H481" s="15"/>
      <c r="J481" s="11" t="str">
        <f t="shared" si="33"/>
        <v/>
      </c>
      <c r="K481" s="11" t="str">
        <f t="shared" si="34"/>
        <v/>
      </c>
    </row>
    <row r="482" spans="3:11" x14ac:dyDescent="0.45">
      <c r="C482" s="9"/>
      <c r="D482" s="9"/>
      <c r="G482" s="4"/>
      <c r="H482" s="15"/>
      <c r="J482" s="11" t="str">
        <f t="shared" si="33"/>
        <v/>
      </c>
      <c r="K482" s="11" t="str">
        <f t="shared" si="34"/>
        <v/>
      </c>
    </row>
    <row r="483" spans="3:11" x14ac:dyDescent="0.45">
      <c r="C483" s="9"/>
      <c r="D483" s="9"/>
      <c r="G483" s="4"/>
      <c r="H483" s="15"/>
      <c r="J483" s="11" t="str">
        <f t="shared" si="33"/>
        <v/>
      </c>
      <c r="K483" s="11" t="str">
        <f t="shared" si="34"/>
        <v/>
      </c>
    </row>
    <row r="484" spans="3:11" x14ac:dyDescent="0.45">
      <c r="C484" s="9"/>
      <c r="D484" s="9"/>
      <c r="G484" s="4"/>
      <c r="H484" s="15"/>
      <c r="J484" s="11" t="str">
        <f t="shared" si="33"/>
        <v/>
      </c>
      <c r="K484" s="11" t="str">
        <f t="shared" si="34"/>
        <v/>
      </c>
    </row>
    <row r="485" spans="3:11" x14ac:dyDescent="0.45">
      <c r="C485" s="9"/>
      <c r="D485" s="9"/>
      <c r="G485" s="4"/>
      <c r="H485" s="15"/>
      <c r="J485" s="11" t="str">
        <f t="shared" si="33"/>
        <v/>
      </c>
      <c r="K485" s="11" t="str">
        <f t="shared" si="34"/>
        <v/>
      </c>
    </row>
    <row r="486" spans="3:11" x14ac:dyDescent="0.45">
      <c r="C486" s="9"/>
      <c r="D486" s="9"/>
      <c r="G486" s="4"/>
      <c r="H486" s="15"/>
      <c r="J486" s="11" t="str">
        <f t="shared" si="33"/>
        <v/>
      </c>
      <c r="K486" s="11" t="str">
        <f t="shared" si="34"/>
        <v/>
      </c>
    </row>
    <row r="487" spans="3:11" x14ac:dyDescent="0.45">
      <c r="C487" s="9"/>
      <c r="D487" s="9"/>
      <c r="G487" s="4"/>
      <c r="H487" s="15"/>
      <c r="J487" s="11" t="str">
        <f t="shared" si="33"/>
        <v/>
      </c>
      <c r="K487" s="11" t="str">
        <f t="shared" si="34"/>
        <v/>
      </c>
    </row>
    <row r="488" spans="3:11" x14ac:dyDescent="0.45">
      <c r="C488" s="9"/>
      <c r="D488" s="9"/>
      <c r="G488" s="4"/>
      <c r="H488" s="15"/>
      <c r="J488" s="11" t="str">
        <f t="shared" si="33"/>
        <v/>
      </c>
      <c r="K488" s="11" t="str">
        <f t="shared" si="34"/>
        <v/>
      </c>
    </row>
    <row r="489" spans="3:11" x14ac:dyDescent="0.45">
      <c r="C489" s="9"/>
      <c r="D489" s="9"/>
      <c r="G489" s="4"/>
      <c r="H489" s="15"/>
      <c r="J489" s="11" t="str">
        <f t="shared" si="33"/>
        <v/>
      </c>
      <c r="K489" s="11" t="str">
        <f t="shared" si="34"/>
        <v/>
      </c>
    </row>
    <row r="490" spans="3:11" x14ac:dyDescent="0.45">
      <c r="C490" s="9"/>
      <c r="D490" s="9"/>
      <c r="G490" s="4"/>
      <c r="H490" s="15"/>
      <c r="J490" s="11" t="str">
        <f t="shared" si="33"/>
        <v/>
      </c>
      <c r="K490" s="11" t="str">
        <f t="shared" si="34"/>
        <v/>
      </c>
    </row>
    <row r="491" spans="3:11" x14ac:dyDescent="0.45">
      <c r="C491" s="9"/>
      <c r="D491" s="9"/>
      <c r="G491" s="4"/>
      <c r="H491" s="15"/>
      <c r="J491" s="11" t="str">
        <f t="shared" si="33"/>
        <v/>
      </c>
      <c r="K491" s="11" t="str">
        <f t="shared" si="34"/>
        <v/>
      </c>
    </row>
    <row r="492" spans="3:11" x14ac:dyDescent="0.45">
      <c r="C492" s="9"/>
      <c r="D492" s="9"/>
      <c r="G492" s="4"/>
      <c r="H492" s="15"/>
      <c r="J492" s="11" t="str">
        <f t="shared" si="33"/>
        <v/>
      </c>
      <c r="K492" s="11" t="str">
        <f t="shared" si="34"/>
        <v/>
      </c>
    </row>
    <row r="493" spans="3:11" x14ac:dyDescent="0.45">
      <c r="C493" s="9"/>
      <c r="D493" s="9"/>
      <c r="G493" s="4"/>
      <c r="H493" s="15"/>
      <c r="J493" s="11" t="str">
        <f t="shared" si="33"/>
        <v/>
      </c>
      <c r="K493" s="11" t="str">
        <f t="shared" si="34"/>
        <v/>
      </c>
    </row>
    <row r="494" spans="3:11" x14ac:dyDescent="0.45">
      <c r="C494" s="9"/>
      <c r="D494" s="9"/>
      <c r="G494" s="4"/>
      <c r="H494" s="15"/>
      <c r="J494" s="11" t="str">
        <f t="shared" si="33"/>
        <v/>
      </c>
      <c r="K494" s="11" t="str">
        <f t="shared" si="34"/>
        <v/>
      </c>
    </row>
    <row r="495" spans="3:11" x14ac:dyDescent="0.45">
      <c r="C495" s="9"/>
      <c r="D495" s="9"/>
      <c r="G495" s="4"/>
      <c r="H495" s="15"/>
      <c r="J495" s="11" t="str">
        <f t="shared" si="33"/>
        <v/>
      </c>
      <c r="K495" s="11" t="str">
        <f t="shared" si="34"/>
        <v/>
      </c>
    </row>
    <row r="496" spans="3:11" x14ac:dyDescent="0.45">
      <c r="C496" s="9"/>
      <c r="D496" s="9"/>
      <c r="G496" s="4"/>
      <c r="H496" s="15"/>
      <c r="J496" s="11" t="str">
        <f t="shared" si="33"/>
        <v/>
      </c>
      <c r="K496" s="11" t="str">
        <f t="shared" si="34"/>
        <v/>
      </c>
    </row>
    <row r="497" spans="3:11" x14ac:dyDescent="0.45">
      <c r="C497" s="9"/>
      <c r="D497" s="9"/>
      <c r="G497" s="4"/>
      <c r="H497" s="15"/>
      <c r="J497" s="11" t="str">
        <f t="shared" si="33"/>
        <v/>
      </c>
      <c r="K497" s="11" t="str">
        <f t="shared" si="34"/>
        <v/>
      </c>
    </row>
    <row r="498" spans="3:11" x14ac:dyDescent="0.45">
      <c r="C498" s="9"/>
      <c r="D498" s="9"/>
      <c r="G498" s="4"/>
      <c r="H498" s="15"/>
      <c r="J498" s="11" t="str">
        <f t="shared" si="33"/>
        <v/>
      </c>
      <c r="K498" s="11" t="str">
        <f t="shared" si="34"/>
        <v/>
      </c>
    </row>
    <row r="499" spans="3:11" x14ac:dyDescent="0.45">
      <c r="C499" s="9"/>
      <c r="D499" s="9"/>
      <c r="G499" s="4"/>
      <c r="H499" s="15"/>
      <c r="J499" s="11" t="str">
        <f t="shared" si="33"/>
        <v/>
      </c>
      <c r="K499" s="11" t="str">
        <f t="shared" si="34"/>
        <v/>
      </c>
    </row>
    <row r="500" spans="3:11" x14ac:dyDescent="0.45">
      <c r="C500" s="9"/>
      <c r="D500" s="9"/>
      <c r="G500" s="4"/>
      <c r="H500" s="15"/>
      <c r="J500" s="11" t="str">
        <f t="shared" si="33"/>
        <v/>
      </c>
      <c r="K500" s="11" t="str">
        <f t="shared" si="34"/>
        <v/>
      </c>
    </row>
    <row r="501" spans="3:11" x14ac:dyDescent="0.45">
      <c r="C501" s="9"/>
      <c r="D501" s="9"/>
      <c r="G501" s="4"/>
      <c r="H501" s="15"/>
      <c r="J501" s="11" t="str">
        <f t="shared" si="33"/>
        <v/>
      </c>
      <c r="K501" s="11" t="str">
        <f t="shared" si="34"/>
        <v/>
      </c>
    </row>
    <row r="502" spans="3:11" x14ac:dyDescent="0.45">
      <c r="C502" s="9"/>
      <c r="D502" s="9"/>
      <c r="G502" s="4"/>
      <c r="H502" s="15"/>
      <c r="J502" s="11" t="str">
        <f t="shared" si="33"/>
        <v/>
      </c>
      <c r="K502" s="11" t="str">
        <f t="shared" si="34"/>
        <v/>
      </c>
    </row>
    <row r="503" spans="3:11" x14ac:dyDescent="0.45">
      <c r="C503" s="9"/>
      <c r="D503" s="9"/>
      <c r="G503" s="4"/>
      <c r="H503" s="15"/>
      <c r="J503" s="11" t="str">
        <f t="shared" si="33"/>
        <v/>
      </c>
      <c r="K503" s="11" t="str">
        <f t="shared" si="34"/>
        <v/>
      </c>
    </row>
    <row r="504" spans="3:11" x14ac:dyDescent="0.45">
      <c r="C504" s="9"/>
      <c r="D504" s="9"/>
      <c r="G504" s="4"/>
      <c r="H504" s="15"/>
      <c r="J504" s="11" t="str">
        <f t="shared" si="33"/>
        <v/>
      </c>
      <c r="K504" s="11" t="str">
        <f t="shared" si="34"/>
        <v/>
      </c>
    </row>
    <row r="505" spans="3:11" x14ac:dyDescent="0.45">
      <c r="C505" s="9"/>
      <c r="D505" s="9"/>
      <c r="G505" s="4"/>
      <c r="H505" s="15"/>
      <c r="J505" s="11" t="str">
        <f t="shared" si="33"/>
        <v/>
      </c>
      <c r="K505" s="11" t="str">
        <f t="shared" si="34"/>
        <v/>
      </c>
    </row>
    <row r="506" spans="3:11" x14ac:dyDescent="0.45">
      <c r="C506" s="9"/>
      <c r="D506" s="9"/>
      <c r="G506" s="4"/>
      <c r="H506" s="15"/>
      <c r="J506" s="11" t="str">
        <f t="shared" si="33"/>
        <v/>
      </c>
      <c r="K506" s="11" t="str">
        <f t="shared" si="34"/>
        <v/>
      </c>
    </row>
    <row r="507" spans="3:11" x14ac:dyDescent="0.45">
      <c r="C507" s="9"/>
      <c r="D507" s="9"/>
      <c r="G507" s="4"/>
      <c r="H507" s="15"/>
      <c r="J507" s="11" t="str">
        <f t="shared" si="33"/>
        <v/>
      </c>
      <c r="K507" s="11" t="str">
        <f t="shared" si="34"/>
        <v/>
      </c>
    </row>
    <row r="508" spans="3:11" x14ac:dyDescent="0.45">
      <c r="C508" s="9"/>
      <c r="D508" s="9"/>
      <c r="G508" s="4"/>
      <c r="H508" s="15"/>
      <c r="J508" s="11" t="str">
        <f t="shared" si="33"/>
        <v/>
      </c>
      <c r="K508" s="11" t="str">
        <f t="shared" si="34"/>
        <v/>
      </c>
    </row>
    <row r="509" spans="3:11" x14ac:dyDescent="0.45">
      <c r="C509" s="9"/>
      <c r="D509" s="9"/>
      <c r="G509" s="4"/>
      <c r="H509" s="15"/>
      <c r="J509" s="11" t="str">
        <f t="shared" si="33"/>
        <v/>
      </c>
      <c r="K509" s="11" t="str">
        <f t="shared" si="34"/>
        <v/>
      </c>
    </row>
    <row r="510" spans="3:11" x14ac:dyDescent="0.45">
      <c r="C510" s="9"/>
      <c r="D510" s="9"/>
      <c r="G510" s="4"/>
      <c r="H510" s="15"/>
      <c r="J510" s="11" t="str">
        <f t="shared" si="33"/>
        <v/>
      </c>
      <c r="K510" s="11" t="str">
        <f t="shared" si="34"/>
        <v/>
      </c>
    </row>
    <row r="511" spans="3:11" x14ac:dyDescent="0.45">
      <c r="C511" s="9"/>
      <c r="D511" s="9"/>
      <c r="G511" s="4"/>
      <c r="H511" s="15"/>
      <c r="J511" s="11" t="str">
        <f t="shared" si="33"/>
        <v/>
      </c>
      <c r="K511" s="11" t="str">
        <f t="shared" si="34"/>
        <v/>
      </c>
    </row>
    <row r="512" spans="3:11" x14ac:dyDescent="0.45">
      <c r="C512" s="9"/>
      <c r="D512" s="9"/>
      <c r="G512" s="4"/>
      <c r="H512" s="15"/>
      <c r="J512" s="11" t="str">
        <f t="shared" si="33"/>
        <v/>
      </c>
      <c r="K512" s="11" t="str">
        <f t="shared" si="34"/>
        <v/>
      </c>
    </row>
    <row r="513" spans="3:11" x14ac:dyDescent="0.45">
      <c r="C513" s="9"/>
      <c r="D513" s="9"/>
      <c r="G513" s="4"/>
      <c r="H513" s="15"/>
      <c r="J513" s="11" t="str">
        <f t="shared" si="33"/>
        <v/>
      </c>
      <c r="K513" s="11" t="str">
        <f t="shared" si="34"/>
        <v/>
      </c>
    </row>
    <row r="514" spans="3:11" x14ac:dyDescent="0.45">
      <c r="C514" s="9"/>
      <c r="D514" s="9"/>
      <c r="G514" s="4"/>
      <c r="H514" s="15"/>
      <c r="J514" s="11" t="str">
        <f t="shared" si="33"/>
        <v/>
      </c>
      <c r="K514" s="11" t="str">
        <f t="shared" si="34"/>
        <v/>
      </c>
    </row>
    <row r="515" spans="3:11" x14ac:dyDescent="0.45">
      <c r="C515" s="9"/>
      <c r="D515" s="9"/>
      <c r="G515" s="4"/>
      <c r="H515" s="15"/>
      <c r="J515" s="11" t="str">
        <f t="shared" si="33"/>
        <v/>
      </c>
      <c r="K515" s="11" t="str">
        <f t="shared" si="34"/>
        <v/>
      </c>
    </row>
    <row r="516" spans="3:11" x14ac:dyDescent="0.45">
      <c r="C516" s="9"/>
      <c r="D516" s="9"/>
      <c r="G516" s="4"/>
      <c r="H516" s="15"/>
      <c r="J516" s="11" t="str">
        <f t="shared" si="33"/>
        <v/>
      </c>
      <c r="K516" s="11" t="str">
        <f t="shared" si="34"/>
        <v/>
      </c>
    </row>
    <row r="517" spans="3:11" x14ac:dyDescent="0.45">
      <c r="C517" s="9"/>
      <c r="D517" s="9"/>
      <c r="G517" s="4"/>
      <c r="H517" s="15"/>
      <c r="J517" s="11" t="str">
        <f t="shared" ref="J517:J580" si="35">IF($E517="TV",G517,"")</f>
        <v/>
      </c>
      <c r="K517" s="11" t="str">
        <f t="shared" ref="K517:K580" si="36">IF($E517="MV",H517,"")</f>
        <v/>
      </c>
    </row>
    <row r="518" spans="3:11" x14ac:dyDescent="0.45">
      <c r="C518" s="9"/>
      <c r="D518" s="9"/>
      <c r="G518" s="4"/>
      <c r="H518" s="15"/>
      <c r="J518" s="11" t="str">
        <f t="shared" si="35"/>
        <v/>
      </c>
      <c r="K518" s="11" t="str">
        <f t="shared" si="36"/>
        <v/>
      </c>
    </row>
    <row r="519" spans="3:11" x14ac:dyDescent="0.45">
      <c r="C519" s="9"/>
      <c r="D519" s="9"/>
      <c r="G519" s="4"/>
      <c r="H519" s="15"/>
      <c r="J519" s="11" t="str">
        <f t="shared" si="35"/>
        <v/>
      </c>
      <c r="K519" s="11" t="str">
        <f t="shared" si="36"/>
        <v/>
      </c>
    </row>
    <row r="520" spans="3:11" x14ac:dyDescent="0.45">
      <c r="C520" s="9"/>
      <c r="D520" s="9"/>
      <c r="G520" s="4"/>
      <c r="H520" s="15"/>
      <c r="J520" s="11" t="str">
        <f t="shared" si="35"/>
        <v/>
      </c>
      <c r="K520" s="11" t="str">
        <f t="shared" si="36"/>
        <v/>
      </c>
    </row>
    <row r="521" spans="3:11" x14ac:dyDescent="0.45">
      <c r="C521" s="9"/>
      <c r="D521" s="9"/>
      <c r="G521" s="4"/>
      <c r="H521" s="15"/>
      <c r="J521" s="11" t="str">
        <f t="shared" si="35"/>
        <v/>
      </c>
      <c r="K521" s="11" t="str">
        <f t="shared" si="36"/>
        <v/>
      </c>
    </row>
    <row r="522" spans="3:11" x14ac:dyDescent="0.45">
      <c r="C522" s="9"/>
      <c r="D522" s="9"/>
      <c r="G522" s="4"/>
      <c r="H522" s="15"/>
      <c r="J522" s="11" t="str">
        <f t="shared" si="35"/>
        <v/>
      </c>
      <c r="K522" s="11" t="str">
        <f t="shared" si="36"/>
        <v/>
      </c>
    </row>
    <row r="523" spans="3:11" x14ac:dyDescent="0.45">
      <c r="C523" s="9"/>
      <c r="D523" s="9"/>
      <c r="G523" s="4"/>
      <c r="H523" s="15"/>
      <c r="J523" s="11" t="str">
        <f t="shared" si="35"/>
        <v/>
      </c>
      <c r="K523" s="11" t="str">
        <f t="shared" si="36"/>
        <v/>
      </c>
    </row>
    <row r="524" spans="3:11" x14ac:dyDescent="0.45">
      <c r="C524" s="9"/>
      <c r="D524" s="9"/>
      <c r="G524" s="4"/>
      <c r="H524" s="15"/>
      <c r="J524" s="11" t="str">
        <f t="shared" si="35"/>
        <v/>
      </c>
      <c r="K524" s="11" t="str">
        <f t="shared" si="36"/>
        <v/>
      </c>
    </row>
    <row r="525" spans="3:11" x14ac:dyDescent="0.45">
      <c r="C525" s="9"/>
      <c r="D525" s="9"/>
      <c r="G525" s="4"/>
      <c r="H525" s="15"/>
      <c r="J525" s="11" t="str">
        <f t="shared" si="35"/>
        <v/>
      </c>
      <c r="K525" s="11" t="str">
        <f t="shared" si="36"/>
        <v/>
      </c>
    </row>
    <row r="526" spans="3:11" x14ac:dyDescent="0.45">
      <c r="C526" s="9"/>
      <c r="D526" s="9"/>
      <c r="G526" s="4"/>
      <c r="H526" s="15"/>
      <c r="J526" s="11" t="str">
        <f t="shared" si="35"/>
        <v/>
      </c>
      <c r="K526" s="11" t="str">
        <f t="shared" si="36"/>
        <v/>
      </c>
    </row>
    <row r="527" spans="3:11" x14ac:dyDescent="0.45">
      <c r="C527" s="9"/>
      <c r="D527" s="9"/>
      <c r="G527" s="4"/>
      <c r="H527" s="15"/>
      <c r="J527" s="11" t="str">
        <f t="shared" si="35"/>
        <v/>
      </c>
      <c r="K527" s="11" t="str">
        <f t="shared" si="36"/>
        <v/>
      </c>
    </row>
    <row r="528" spans="3:11" x14ac:dyDescent="0.45">
      <c r="C528" s="9"/>
      <c r="D528" s="9"/>
      <c r="G528" s="4"/>
      <c r="H528" s="15"/>
      <c r="J528" s="11" t="str">
        <f t="shared" si="35"/>
        <v/>
      </c>
      <c r="K528" s="11" t="str">
        <f t="shared" si="36"/>
        <v/>
      </c>
    </row>
    <row r="529" spans="3:11" x14ac:dyDescent="0.45">
      <c r="C529" s="9"/>
      <c r="D529" s="9"/>
      <c r="G529" s="4"/>
      <c r="H529" s="15"/>
      <c r="J529" s="11" t="str">
        <f t="shared" si="35"/>
        <v/>
      </c>
      <c r="K529" s="11" t="str">
        <f t="shared" si="36"/>
        <v/>
      </c>
    </row>
    <row r="530" spans="3:11" x14ac:dyDescent="0.45">
      <c r="C530" s="9"/>
      <c r="D530" s="9"/>
      <c r="G530" s="4"/>
      <c r="H530" s="15"/>
      <c r="J530" s="11" t="str">
        <f t="shared" si="35"/>
        <v/>
      </c>
      <c r="K530" s="11" t="str">
        <f t="shared" si="36"/>
        <v/>
      </c>
    </row>
    <row r="531" spans="3:11" x14ac:dyDescent="0.45">
      <c r="C531" s="9"/>
      <c r="D531" s="9"/>
      <c r="G531" s="4"/>
      <c r="H531" s="15"/>
      <c r="J531" s="11" t="str">
        <f t="shared" si="35"/>
        <v/>
      </c>
      <c r="K531" s="11" t="str">
        <f t="shared" si="36"/>
        <v/>
      </c>
    </row>
    <row r="532" spans="3:11" x14ac:dyDescent="0.45">
      <c r="C532" s="9"/>
      <c r="D532" s="9"/>
      <c r="G532" s="4"/>
      <c r="H532" s="15"/>
      <c r="J532" s="11" t="str">
        <f t="shared" si="35"/>
        <v/>
      </c>
      <c r="K532" s="11" t="str">
        <f t="shared" si="36"/>
        <v/>
      </c>
    </row>
    <row r="533" spans="3:11" x14ac:dyDescent="0.45">
      <c r="C533" s="9"/>
      <c r="D533" s="9"/>
      <c r="G533" s="4"/>
      <c r="H533" s="15"/>
      <c r="J533" s="11" t="str">
        <f t="shared" si="35"/>
        <v/>
      </c>
      <c r="K533" s="11" t="str">
        <f t="shared" si="36"/>
        <v/>
      </c>
    </row>
    <row r="534" spans="3:11" x14ac:dyDescent="0.45">
      <c r="C534" s="9"/>
      <c r="D534" s="9"/>
      <c r="G534" s="4"/>
      <c r="H534" s="15"/>
      <c r="J534" s="11" t="str">
        <f t="shared" si="35"/>
        <v/>
      </c>
      <c r="K534" s="11" t="str">
        <f t="shared" si="36"/>
        <v/>
      </c>
    </row>
    <row r="535" spans="3:11" x14ac:dyDescent="0.45">
      <c r="C535" s="9"/>
      <c r="D535" s="9"/>
      <c r="G535" s="4"/>
      <c r="H535" s="15"/>
      <c r="J535" s="11" t="str">
        <f t="shared" si="35"/>
        <v/>
      </c>
      <c r="K535" s="11" t="str">
        <f t="shared" si="36"/>
        <v/>
      </c>
    </row>
    <row r="536" spans="3:11" x14ac:dyDescent="0.45">
      <c r="C536" s="9"/>
      <c r="D536" s="9"/>
      <c r="G536" s="4"/>
      <c r="H536" s="15"/>
      <c r="J536" s="11" t="str">
        <f t="shared" si="35"/>
        <v/>
      </c>
      <c r="K536" s="11" t="str">
        <f t="shared" si="36"/>
        <v/>
      </c>
    </row>
    <row r="537" spans="3:11" x14ac:dyDescent="0.45">
      <c r="C537" s="9"/>
      <c r="D537" s="9"/>
      <c r="G537" s="4"/>
      <c r="H537" s="15"/>
      <c r="J537" s="11" t="str">
        <f t="shared" si="35"/>
        <v/>
      </c>
      <c r="K537" s="11" t="str">
        <f t="shared" si="36"/>
        <v/>
      </c>
    </row>
    <row r="538" spans="3:11" x14ac:dyDescent="0.45">
      <c r="C538" s="9"/>
      <c r="D538" s="9"/>
      <c r="G538" s="4"/>
      <c r="H538" s="15"/>
      <c r="J538" s="11" t="str">
        <f t="shared" si="35"/>
        <v/>
      </c>
      <c r="K538" s="11" t="str">
        <f t="shared" si="36"/>
        <v/>
      </c>
    </row>
    <row r="539" spans="3:11" x14ac:dyDescent="0.45">
      <c r="C539" s="9"/>
      <c r="D539" s="9"/>
      <c r="G539" s="4"/>
      <c r="H539" s="15"/>
      <c r="J539" s="11" t="str">
        <f t="shared" si="35"/>
        <v/>
      </c>
      <c r="K539" s="11" t="str">
        <f t="shared" si="36"/>
        <v/>
      </c>
    </row>
    <row r="540" spans="3:11" x14ac:dyDescent="0.45">
      <c r="C540" s="9"/>
      <c r="D540" s="9"/>
      <c r="G540" s="4"/>
      <c r="H540" s="15"/>
      <c r="J540" s="11" t="str">
        <f t="shared" si="35"/>
        <v/>
      </c>
      <c r="K540" s="11" t="str">
        <f t="shared" si="36"/>
        <v/>
      </c>
    </row>
    <row r="541" spans="3:11" x14ac:dyDescent="0.45">
      <c r="C541" s="9"/>
      <c r="D541" s="9"/>
      <c r="G541" s="4"/>
      <c r="H541" s="15"/>
      <c r="J541" s="11" t="str">
        <f t="shared" si="35"/>
        <v/>
      </c>
      <c r="K541" s="11" t="str">
        <f t="shared" si="36"/>
        <v/>
      </c>
    </row>
    <row r="542" spans="3:11" x14ac:dyDescent="0.45">
      <c r="C542" s="9"/>
      <c r="D542" s="9"/>
      <c r="G542" s="4"/>
      <c r="H542" s="15"/>
      <c r="J542" s="11" t="str">
        <f t="shared" si="35"/>
        <v/>
      </c>
      <c r="K542" s="11" t="str">
        <f t="shared" si="36"/>
        <v/>
      </c>
    </row>
    <row r="543" spans="3:11" x14ac:dyDescent="0.45">
      <c r="C543" s="9"/>
      <c r="D543" s="9"/>
      <c r="G543" s="4"/>
      <c r="H543" s="15"/>
      <c r="J543" s="11" t="str">
        <f t="shared" si="35"/>
        <v/>
      </c>
      <c r="K543" s="11" t="str">
        <f t="shared" si="36"/>
        <v/>
      </c>
    </row>
    <row r="544" spans="3:11" x14ac:dyDescent="0.45">
      <c r="C544" s="9"/>
      <c r="D544" s="9"/>
      <c r="G544" s="4"/>
      <c r="H544" s="15"/>
      <c r="J544" s="11" t="str">
        <f t="shared" si="35"/>
        <v/>
      </c>
      <c r="K544" s="11" t="str">
        <f t="shared" si="36"/>
        <v/>
      </c>
    </row>
    <row r="545" spans="3:11" x14ac:dyDescent="0.45">
      <c r="C545" s="9"/>
      <c r="D545" s="9"/>
      <c r="G545" s="4"/>
      <c r="H545" s="15"/>
      <c r="J545" s="11" t="str">
        <f t="shared" si="35"/>
        <v/>
      </c>
      <c r="K545" s="11" t="str">
        <f t="shared" si="36"/>
        <v/>
      </c>
    </row>
    <row r="546" spans="3:11" x14ac:dyDescent="0.45">
      <c r="C546" s="9"/>
      <c r="D546" s="9"/>
      <c r="G546" s="4"/>
      <c r="H546" s="15"/>
      <c r="J546" s="11" t="str">
        <f t="shared" si="35"/>
        <v/>
      </c>
      <c r="K546" s="11" t="str">
        <f t="shared" si="36"/>
        <v/>
      </c>
    </row>
    <row r="547" spans="3:11" x14ac:dyDescent="0.45">
      <c r="C547" s="9"/>
      <c r="D547" s="9"/>
      <c r="G547" s="4"/>
      <c r="H547" s="15"/>
      <c r="J547" s="11" t="str">
        <f t="shared" si="35"/>
        <v/>
      </c>
      <c r="K547" s="11" t="str">
        <f t="shared" si="36"/>
        <v/>
      </c>
    </row>
    <row r="548" spans="3:11" x14ac:dyDescent="0.45">
      <c r="C548" s="9"/>
      <c r="D548" s="9"/>
      <c r="G548" s="4"/>
      <c r="H548" s="15"/>
      <c r="J548" s="11" t="str">
        <f t="shared" si="35"/>
        <v/>
      </c>
      <c r="K548" s="11" t="str">
        <f t="shared" si="36"/>
        <v/>
      </c>
    </row>
    <row r="549" spans="3:11" x14ac:dyDescent="0.45">
      <c r="C549" s="9"/>
      <c r="D549" s="9"/>
      <c r="G549" s="4"/>
      <c r="H549" s="15"/>
      <c r="J549" s="11" t="str">
        <f t="shared" si="35"/>
        <v/>
      </c>
      <c r="K549" s="11" t="str">
        <f t="shared" si="36"/>
        <v/>
      </c>
    </row>
    <row r="550" spans="3:11" x14ac:dyDescent="0.45">
      <c r="C550" s="9"/>
      <c r="D550" s="9"/>
      <c r="G550" s="4"/>
      <c r="H550" s="15"/>
      <c r="J550" s="11" t="str">
        <f t="shared" si="35"/>
        <v/>
      </c>
      <c r="K550" s="11" t="str">
        <f t="shared" si="36"/>
        <v/>
      </c>
    </row>
    <row r="551" spans="3:11" x14ac:dyDescent="0.45">
      <c r="C551" s="9"/>
      <c r="D551" s="9"/>
      <c r="G551" s="4"/>
      <c r="H551" s="15"/>
      <c r="J551" s="11" t="str">
        <f t="shared" si="35"/>
        <v/>
      </c>
      <c r="K551" s="11" t="str">
        <f t="shared" si="36"/>
        <v/>
      </c>
    </row>
    <row r="552" spans="3:11" x14ac:dyDescent="0.45">
      <c r="C552" s="9"/>
      <c r="D552" s="9"/>
      <c r="G552" s="4"/>
      <c r="H552" s="15"/>
      <c r="J552" s="11" t="str">
        <f t="shared" si="35"/>
        <v/>
      </c>
      <c r="K552" s="11" t="str">
        <f t="shared" si="36"/>
        <v/>
      </c>
    </row>
    <row r="553" spans="3:11" x14ac:dyDescent="0.45">
      <c r="C553" s="9"/>
      <c r="D553" s="9"/>
      <c r="G553" s="4"/>
      <c r="H553" s="15"/>
      <c r="J553" s="11" t="str">
        <f t="shared" si="35"/>
        <v/>
      </c>
      <c r="K553" s="11" t="str">
        <f t="shared" si="36"/>
        <v/>
      </c>
    </row>
    <row r="554" spans="3:11" x14ac:dyDescent="0.45">
      <c r="C554" s="9"/>
      <c r="D554" s="9"/>
      <c r="G554" s="4"/>
      <c r="H554" s="15"/>
      <c r="J554" s="11" t="str">
        <f t="shared" si="35"/>
        <v/>
      </c>
      <c r="K554" s="11" t="str">
        <f t="shared" si="36"/>
        <v/>
      </c>
    </row>
    <row r="555" spans="3:11" x14ac:dyDescent="0.45">
      <c r="C555" s="9"/>
      <c r="D555" s="9"/>
      <c r="G555" s="4"/>
      <c r="H555" s="15"/>
      <c r="J555" s="11" t="str">
        <f t="shared" si="35"/>
        <v/>
      </c>
      <c r="K555" s="11" t="str">
        <f t="shared" si="36"/>
        <v/>
      </c>
    </row>
    <row r="556" spans="3:11" x14ac:dyDescent="0.45">
      <c r="C556" s="9"/>
      <c r="D556" s="9"/>
      <c r="G556" s="4"/>
      <c r="H556" s="15"/>
      <c r="J556" s="11" t="str">
        <f t="shared" si="35"/>
        <v/>
      </c>
      <c r="K556" s="11" t="str">
        <f t="shared" si="36"/>
        <v/>
      </c>
    </row>
    <row r="557" spans="3:11" x14ac:dyDescent="0.45">
      <c r="C557" s="9"/>
      <c r="D557" s="9"/>
      <c r="G557" s="4"/>
      <c r="H557" s="15"/>
      <c r="J557" s="11" t="str">
        <f t="shared" si="35"/>
        <v/>
      </c>
      <c r="K557" s="11" t="str">
        <f t="shared" si="36"/>
        <v/>
      </c>
    </row>
    <row r="558" spans="3:11" x14ac:dyDescent="0.45">
      <c r="C558" s="9"/>
      <c r="D558" s="9"/>
      <c r="G558" s="4"/>
      <c r="H558" s="15"/>
      <c r="J558" s="11" t="str">
        <f t="shared" si="35"/>
        <v/>
      </c>
      <c r="K558" s="11" t="str">
        <f t="shared" si="36"/>
        <v/>
      </c>
    </row>
    <row r="559" spans="3:11" x14ac:dyDescent="0.45">
      <c r="C559" s="9"/>
      <c r="D559" s="9"/>
      <c r="G559" s="4"/>
      <c r="H559" s="15"/>
      <c r="J559" s="11" t="str">
        <f t="shared" si="35"/>
        <v/>
      </c>
      <c r="K559" s="11" t="str">
        <f t="shared" si="36"/>
        <v/>
      </c>
    </row>
    <row r="560" spans="3:11" x14ac:dyDescent="0.45">
      <c r="C560" s="9"/>
      <c r="D560" s="9"/>
      <c r="G560" s="4"/>
      <c r="H560" s="15"/>
      <c r="J560" s="11" t="str">
        <f t="shared" si="35"/>
        <v/>
      </c>
      <c r="K560" s="11" t="str">
        <f t="shared" si="36"/>
        <v/>
      </c>
    </row>
    <row r="561" spans="3:11" x14ac:dyDescent="0.45">
      <c r="C561" s="9"/>
      <c r="D561" s="9"/>
      <c r="G561" s="4"/>
      <c r="H561" s="15"/>
      <c r="J561" s="11" t="str">
        <f t="shared" si="35"/>
        <v/>
      </c>
      <c r="K561" s="11" t="str">
        <f t="shared" si="36"/>
        <v/>
      </c>
    </row>
    <row r="562" spans="3:11" x14ac:dyDescent="0.45">
      <c r="C562" s="9"/>
      <c r="D562" s="9"/>
      <c r="G562" s="4"/>
      <c r="H562" s="15"/>
      <c r="J562" s="11" t="str">
        <f t="shared" si="35"/>
        <v/>
      </c>
      <c r="K562" s="11" t="str">
        <f t="shared" si="36"/>
        <v/>
      </c>
    </row>
    <row r="563" spans="3:11" x14ac:dyDescent="0.45">
      <c r="C563" s="9"/>
      <c r="D563" s="9"/>
      <c r="G563" s="4"/>
      <c r="H563" s="15"/>
      <c r="J563" s="11" t="str">
        <f t="shared" si="35"/>
        <v/>
      </c>
      <c r="K563" s="11" t="str">
        <f t="shared" si="36"/>
        <v/>
      </c>
    </row>
    <row r="564" spans="3:11" x14ac:dyDescent="0.45">
      <c r="C564" s="9"/>
      <c r="D564" s="9"/>
      <c r="G564" s="4"/>
      <c r="H564" s="15"/>
      <c r="J564" s="11" t="str">
        <f t="shared" si="35"/>
        <v/>
      </c>
      <c r="K564" s="11" t="str">
        <f t="shared" si="36"/>
        <v/>
      </c>
    </row>
    <row r="565" spans="3:11" x14ac:dyDescent="0.45">
      <c r="C565" s="9"/>
      <c r="D565" s="9"/>
      <c r="G565" s="4"/>
      <c r="H565" s="15"/>
      <c r="J565" s="11" t="str">
        <f t="shared" si="35"/>
        <v/>
      </c>
      <c r="K565" s="11" t="str">
        <f t="shared" si="36"/>
        <v/>
      </c>
    </row>
    <row r="566" spans="3:11" x14ac:dyDescent="0.45">
      <c r="C566" s="9"/>
      <c r="D566" s="9"/>
      <c r="G566" s="4"/>
      <c r="H566" s="15"/>
      <c r="J566" s="11" t="str">
        <f t="shared" si="35"/>
        <v/>
      </c>
      <c r="K566" s="11" t="str">
        <f t="shared" si="36"/>
        <v/>
      </c>
    </row>
    <row r="567" spans="3:11" x14ac:dyDescent="0.45">
      <c r="C567" s="9"/>
      <c r="D567" s="9"/>
      <c r="G567" s="4"/>
      <c r="H567" s="15"/>
      <c r="J567" s="11" t="str">
        <f t="shared" si="35"/>
        <v/>
      </c>
      <c r="K567" s="11" t="str">
        <f t="shared" si="36"/>
        <v/>
      </c>
    </row>
    <row r="568" spans="3:11" x14ac:dyDescent="0.45">
      <c r="C568" s="9"/>
      <c r="D568" s="9"/>
      <c r="G568" s="4"/>
      <c r="H568" s="15"/>
      <c r="J568" s="11" t="str">
        <f t="shared" si="35"/>
        <v/>
      </c>
      <c r="K568" s="11" t="str">
        <f t="shared" si="36"/>
        <v/>
      </c>
    </row>
    <row r="569" spans="3:11" x14ac:dyDescent="0.45">
      <c r="C569" s="9"/>
      <c r="D569" s="9"/>
      <c r="G569" s="4"/>
      <c r="H569" s="15"/>
      <c r="J569" s="11" t="str">
        <f t="shared" si="35"/>
        <v/>
      </c>
      <c r="K569" s="11" t="str">
        <f t="shared" si="36"/>
        <v/>
      </c>
    </row>
    <row r="570" spans="3:11" x14ac:dyDescent="0.45">
      <c r="C570" s="9"/>
      <c r="D570" s="9"/>
      <c r="G570" s="4"/>
      <c r="H570" s="15"/>
      <c r="J570" s="11" t="str">
        <f t="shared" si="35"/>
        <v/>
      </c>
      <c r="K570" s="11" t="str">
        <f t="shared" si="36"/>
        <v/>
      </c>
    </row>
    <row r="571" spans="3:11" x14ac:dyDescent="0.45">
      <c r="C571" s="9"/>
      <c r="D571" s="9"/>
      <c r="G571" s="4"/>
      <c r="H571" s="15"/>
      <c r="J571" s="11" t="str">
        <f t="shared" si="35"/>
        <v/>
      </c>
      <c r="K571" s="11" t="str">
        <f t="shared" si="36"/>
        <v/>
      </c>
    </row>
    <row r="572" spans="3:11" x14ac:dyDescent="0.45">
      <c r="C572" s="9"/>
      <c r="D572" s="9"/>
      <c r="G572" s="4"/>
      <c r="H572" s="15"/>
      <c r="J572" s="11" t="str">
        <f t="shared" si="35"/>
        <v/>
      </c>
      <c r="K572" s="11" t="str">
        <f t="shared" si="36"/>
        <v/>
      </c>
    </row>
    <row r="573" spans="3:11" x14ac:dyDescent="0.45">
      <c r="C573" s="9"/>
      <c r="D573" s="9"/>
      <c r="G573" s="4"/>
      <c r="H573" s="15"/>
      <c r="J573" s="11" t="str">
        <f t="shared" si="35"/>
        <v/>
      </c>
      <c r="K573" s="11" t="str">
        <f t="shared" si="36"/>
        <v/>
      </c>
    </row>
    <row r="574" spans="3:11" x14ac:dyDescent="0.45">
      <c r="C574" s="9"/>
      <c r="D574" s="9"/>
      <c r="G574" s="4"/>
      <c r="H574" s="15"/>
      <c r="J574" s="11" t="str">
        <f t="shared" si="35"/>
        <v/>
      </c>
      <c r="K574" s="11" t="str">
        <f t="shared" si="36"/>
        <v/>
      </c>
    </row>
    <row r="575" spans="3:11" x14ac:dyDescent="0.45">
      <c r="C575" s="9"/>
      <c r="D575" s="9"/>
      <c r="G575" s="4"/>
      <c r="H575" s="15"/>
      <c r="J575" s="11" t="str">
        <f t="shared" si="35"/>
        <v/>
      </c>
      <c r="K575" s="11" t="str">
        <f t="shared" si="36"/>
        <v/>
      </c>
    </row>
    <row r="576" spans="3:11" x14ac:dyDescent="0.45">
      <c r="C576" s="9"/>
      <c r="D576" s="9"/>
      <c r="G576" s="4"/>
      <c r="H576" s="15"/>
      <c r="J576" s="11" t="str">
        <f t="shared" si="35"/>
        <v/>
      </c>
      <c r="K576" s="11" t="str">
        <f t="shared" si="36"/>
        <v/>
      </c>
    </row>
    <row r="577" spans="3:11" x14ac:dyDescent="0.45">
      <c r="C577" s="9"/>
      <c r="D577" s="9"/>
      <c r="G577" s="4"/>
      <c r="H577" s="15"/>
      <c r="J577" s="11" t="str">
        <f t="shared" si="35"/>
        <v/>
      </c>
      <c r="K577" s="11" t="str">
        <f t="shared" si="36"/>
        <v/>
      </c>
    </row>
    <row r="578" spans="3:11" x14ac:dyDescent="0.45">
      <c r="C578" s="9"/>
      <c r="D578" s="9"/>
      <c r="G578" s="4"/>
      <c r="H578" s="15"/>
      <c r="J578" s="11" t="str">
        <f t="shared" si="35"/>
        <v/>
      </c>
      <c r="K578" s="11" t="str">
        <f t="shared" si="36"/>
        <v/>
      </c>
    </row>
    <row r="579" spans="3:11" x14ac:dyDescent="0.45">
      <c r="C579" s="9"/>
      <c r="D579" s="9"/>
      <c r="G579" s="4"/>
      <c r="H579" s="15"/>
      <c r="J579" s="11" t="str">
        <f t="shared" si="35"/>
        <v/>
      </c>
      <c r="K579" s="11" t="str">
        <f t="shared" si="36"/>
        <v/>
      </c>
    </row>
    <row r="580" spans="3:11" x14ac:dyDescent="0.45">
      <c r="C580" s="9"/>
      <c r="D580" s="9"/>
      <c r="G580" s="4"/>
      <c r="H580" s="15"/>
      <c r="J580" s="11" t="str">
        <f t="shared" si="35"/>
        <v/>
      </c>
      <c r="K580" s="11" t="str">
        <f t="shared" si="36"/>
        <v/>
      </c>
    </row>
    <row r="581" spans="3:11" x14ac:dyDescent="0.45">
      <c r="C581" s="9"/>
      <c r="D581" s="9"/>
      <c r="G581" s="4"/>
      <c r="H581" s="15"/>
      <c r="J581" s="11" t="str">
        <f t="shared" ref="J581:J644" si="37">IF($E581="TV",G581,"")</f>
        <v/>
      </c>
      <c r="K581" s="11" t="str">
        <f t="shared" ref="K581:K644" si="38">IF($E581="MV",H581,"")</f>
        <v/>
      </c>
    </row>
    <row r="582" spans="3:11" x14ac:dyDescent="0.45">
      <c r="C582" s="9"/>
      <c r="D582" s="9"/>
      <c r="G582" s="4"/>
      <c r="H582" s="15"/>
      <c r="J582" s="11" t="str">
        <f t="shared" si="37"/>
        <v/>
      </c>
      <c r="K582" s="11" t="str">
        <f t="shared" si="38"/>
        <v/>
      </c>
    </row>
    <row r="583" spans="3:11" x14ac:dyDescent="0.45">
      <c r="C583" s="9"/>
      <c r="D583" s="9"/>
      <c r="G583" s="4"/>
      <c r="H583" s="15"/>
      <c r="J583" s="11" t="str">
        <f t="shared" si="37"/>
        <v/>
      </c>
      <c r="K583" s="11" t="str">
        <f t="shared" si="38"/>
        <v/>
      </c>
    </row>
    <row r="584" spans="3:11" x14ac:dyDescent="0.45">
      <c r="C584" s="9"/>
      <c r="D584" s="9"/>
      <c r="G584" s="4"/>
      <c r="H584" s="15"/>
      <c r="J584" s="11" t="str">
        <f t="shared" si="37"/>
        <v/>
      </c>
      <c r="K584" s="11" t="str">
        <f t="shared" si="38"/>
        <v/>
      </c>
    </row>
    <row r="585" spans="3:11" x14ac:dyDescent="0.45">
      <c r="C585" s="9"/>
      <c r="D585" s="9"/>
      <c r="G585" s="4"/>
      <c r="H585" s="15"/>
      <c r="J585" s="11" t="str">
        <f t="shared" si="37"/>
        <v/>
      </c>
      <c r="K585" s="11" t="str">
        <f t="shared" si="38"/>
        <v/>
      </c>
    </row>
    <row r="586" spans="3:11" x14ac:dyDescent="0.45">
      <c r="C586" s="9"/>
      <c r="D586" s="9"/>
      <c r="G586" s="4"/>
      <c r="H586" s="15"/>
      <c r="J586" s="11" t="str">
        <f t="shared" si="37"/>
        <v/>
      </c>
      <c r="K586" s="11" t="str">
        <f t="shared" si="38"/>
        <v/>
      </c>
    </row>
    <row r="587" spans="3:11" x14ac:dyDescent="0.45">
      <c r="C587" s="9"/>
      <c r="D587" s="9"/>
      <c r="G587" s="4"/>
      <c r="H587" s="15"/>
      <c r="J587" s="11" t="str">
        <f t="shared" si="37"/>
        <v/>
      </c>
      <c r="K587" s="11" t="str">
        <f t="shared" si="38"/>
        <v/>
      </c>
    </row>
    <row r="588" spans="3:11" x14ac:dyDescent="0.45">
      <c r="C588" s="9"/>
      <c r="D588" s="9"/>
      <c r="G588" s="4"/>
      <c r="H588" s="15"/>
      <c r="J588" s="11" t="str">
        <f t="shared" si="37"/>
        <v/>
      </c>
      <c r="K588" s="11" t="str">
        <f t="shared" si="38"/>
        <v/>
      </c>
    </row>
    <row r="589" spans="3:11" x14ac:dyDescent="0.45">
      <c r="C589" s="9"/>
      <c r="D589" s="9"/>
      <c r="G589" s="4"/>
      <c r="H589" s="15"/>
      <c r="J589" s="11" t="str">
        <f t="shared" si="37"/>
        <v/>
      </c>
      <c r="K589" s="11" t="str">
        <f t="shared" si="38"/>
        <v/>
      </c>
    </row>
    <row r="590" spans="3:11" x14ac:dyDescent="0.45">
      <c r="C590" s="9"/>
      <c r="D590" s="9"/>
      <c r="G590" s="4"/>
      <c r="H590" s="15"/>
      <c r="J590" s="11" t="str">
        <f t="shared" si="37"/>
        <v/>
      </c>
      <c r="K590" s="11" t="str">
        <f t="shared" si="38"/>
        <v/>
      </c>
    </row>
    <row r="591" spans="3:11" x14ac:dyDescent="0.45">
      <c r="C591" s="9"/>
      <c r="D591" s="9"/>
      <c r="G591" s="4"/>
      <c r="H591" s="15"/>
      <c r="J591" s="11" t="str">
        <f t="shared" si="37"/>
        <v/>
      </c>
      <c r="K591" s="11" t="str">
        <f t="shared" si="38"/>
        <v/>
      </c>
    </row>
    <row r="592" spans="3:11" x14ac:dyDescent="0.45">
      <c r="C592" s="9"/>
      <c r="D592" s="9"/>
      <c r="G592" s="4"/>
      <c r="H592" s="15"/>
      <c r="J592" s="11" t="str">
        <f t="shared" si="37"/>
        <v/>
      </c>
      <c r="K592" s="11" t="str">
        <f t="shared" si="38"/>
        <v/>
      </c>
    </row>
    <row r="593" spans="3:11" x14ac:dyDescent="0.45">
      <c r="C593" s="9"/>
      <c r="D593" s="9"/>
      <c r="G593" s="4"/>
      <c r="H593" s="15"/>
      <c r="J593" s="11" t="str">
        <f t="shared" si="37"/>
        <v/>
      </c>
      <c r="K593" s="11" t="str">
        <f t="shared" si="38"/>
        <v/>
      </c>
    </row>
    <row r="594" spans="3:11" x14ac:dyDescent="0.45">
      <c r="C594" s="9"/>
      <c r="D594" s="9"/>
      <c r="G594" s="4"/>
      <c r="H594" s="15"/>
      <c r="J594" s="11" t="str">
        <f t="shared" si="37"/>
        <v/>
      </c>
      <c r="K594" s="11" t="str">
        <f t="shared" si="38"/>
        <v/>
      </c>
    </row>
    <row r="595" spans="3:11" x14ac:dyDescent="0.45">
      <c r="C595" s="9"/>
      <c r="D595" s="9"/>
      <c r="G595" s="4"/>
      <c r="H595" s="15"/>
      <c r="J595" s="11" t="str">
        <f t="shared" si="37"/>
        <v/>
      </c>
      <c r="K595" s="11" t="str">
        <f t="shared" si="38"/>
        <v/>
      </c>
    </row>
    <row r="596" spans="3:11" x14ac:dyDescent="0.45">
      <c r="C596" s="9"/>
      <c r="D596" s="9"/>
      <c r="G596" s="4"/>
      <c r="H596" s="15"/>
      <c r="J596" s="11" t="str">
        <f t="shared" si="37"/>
        <v/>
      </c>
      <c r="K596" s="11" t="str">
        <f t="shared" si="38"/>
        <v/>
      </c>
    </row>
    <row r="597" spans="3:11" x14ac:dyDescent="0.45">
      <c r="C597" s="9"/>
      <c r="D597" s="9"/>
      <c r="G597" s="4"/>
      <c r="H597" s="15"/>
      <c r="J597" s="11" t="str">
        <f t="shared" si="37"/>
        <v/>
      </c>
      <c r="K597" s="11" t="str">
        <f t="shared" si="38"/>
        <v/>
      </c>
    </row>
    <row r="598" spans="3:11" x14ac:dyDescent="0.45">
      <c r="C598" s="9"/>
      <c r="D598" s="9"/>
      <c r="G598" s="4"/>
      <c r="H598" s="15"/>
      <c r="J598" s="11" t="str">
        <f t="shared" si="37"/>
        <v/>
      </c>
      <c r="K598" s="11" t="str">
        <f t="shared" si="38"/>
        <v/>
      </c>
    </row>
    <row r="599" spans="3:11" x14ac:dyDescent="0.45">
      <c r="C599" s="9"/>
      <c r="D599" s="9"/>
      <c r="G599" s="4"/>
      <c r="H599" s="15"/>
      <c r="J599" s="11" t="str">
        <f t="shared" si="37"/>
        <v/>
      </c>
      <c r="K599" s="11" t="str">
        <f t="shared" si="38"/>
        <v/>
      </c>
    </row>
    <row r="600" spans="3:11" x14ac:dyDescent="0.45">
      <c r="C600" s="9"/>
      <c r="D600" s="9"/>
      <c r="G600" s="4"/>
      <c r="H600" s="15"/>
      <c r="J600" s="11" t="str">
        <f t="shared" si="37"/>
        <v/>
      </c>
      <c r="K600" s="11" t="str">
        <f t="shared" si="38"/>
        <v/>
      </c>
    </row>
    <row r="601" spans="3:11" x14ac:dyDescent="0.45">
      <c r="C601" s="9"/>
      <c r="D601" s="9"/>
      <c r="G601" s="4"/>
      <c r="H601" s="15"/>
      <c r="J601" s="11" t="str">
        <f t="shared" si="37"/>
        <v/>
      </c>
      <c r="K601" s="11" t="str">
        <f t="shared" si="38"/>
        <v/>
      </c>
    </row>
    <row r="602" spans="3:11" x14ac:dyDescent="0.45">
      <c r="C602" s="9"/>
      <c r="D602" s="9"/>
      <c r="G602" s="4"/>
      <c r="H602" s="15"/>
      <c r="J602" s="11" t="str">
        <f t="shared" si="37"/>
        <v/>
      </c>
      <c r="K602" s="11" t="str">
        <f t="shared" si="38"/>
        <v/>
      </c>
    </row>
    <row r="603" spans="3:11" x14ac:dyDescent="0.45">
      <c r="C603" s="9"/>
      <c r="D603" s="9"/>
      <c r="G603" s="4"/>
      <c r="H603" s="15"/>
      <c r="J603" s="11" t="str">
        <f t="shared" si="37"/>
        <v/>
      </c>
      <c r="K603" s="11" t="str">
        <f t="shared" si="38"/>
        <v/>
      </c>
    </row>
    <row r="604" spans="3:11" x14ac:dyDescent="0.45">
      <c r="C604" s="9"/>
      <c r="D604" s="9"/>
      <c r="G604" s="4"/>
      <c r="H604" s="15"/>
      <c r="J604" s="11" t="str">
        <f t="shared" si="37"/>
        <v/>
      </c>
      <c r="K604" s="11" t="str">
        <f t="shared" si="38"/>
        <v/>
      </c>
    </row>
    <row r="605" spans="3:11" x14ac:dyDescent="0.45">
      <c r="C605" s="9"/>
      <c r="D605" s="9"/>
      <c r="G605" s="4"/>
      <c r="H605" s="15"/>
      <c r="J605" s="11" t="str">
        <f t="shared" si="37"/>
        <v/>
      </c>
      <c r="K605" s="11" t="str">
        <f t="shared" si="38"/>
        <v/>
      </c>
    </row>
    <row r="606" spans="3:11" x14ac:dyDescent="0.45">
      <c r="C606" s="9"/>
      <c r="D606" s="9"/>
      <c r="G606" s="4"/>
      <c r="H606" s="15"/>
      <c r="J606" s="11" t="str">
        <f t="shared" si="37"/>
        <v/>
      </c>
      <c r="K606" s="11" t="str">
        <f t="shared" si="38"/>
        <v/>
      </c>
    </row>
    <row r="607" spans="3:11" x14ac:dyDescent="0.45">
      <c r="C607" s="9"/>
      <c r="D607" s="9"/>
      <c r="G607" s="4"/>
      <c r="H607" s="15"/>
      <c r="J607" s="11" t="str">
        <f t="shared" si="37"/>
        <v/>
      </c>
      <c r="K607" s="11" t="str">
        <f t="shared" si="38"/>
        <v/>
      </c>
    </row>
    <row r="608" spans="3:11" x14ac:dyDescent="0.45">
      <c r="C608" s="9"/>
      <c r="D608" s="9"/>
      <c r="G608" s="4"/>
      <c r="H608" s="15"/>
      <c r="J608" s="11" t="str">
        <f t="shared" si="37"/>
        <v/>
      </c>
      <c r="K608" s="11" t="str">
        <f t="shared" si="38"/>
        <v/>
      </c>
    </row>
    <row r="609" spans="3:11" x14ac:dyDescent="0.45">
      <c r="C609" s="9"/>
      <c r="D609" s="9"/>
      <c r="G609" s="4"/>
      <c r="H609" s="15"/>
      <c r="J609" s="11" t="str">
        <f t="shared" si="37"/>
        <v/>
      </c>
      <c r="K609" s="11" t="str">
        <f t="shared" si="38"/>
        <v/>
      </c>
    </row>
    <row r="610" spans="3:11" x14ac:dyDescent="0.45">
      <c r="C610" s="9"/>
      <c r="D610" s="9"/>
      <c r="G610" s="4"/>
      <c r="H610" s="15"/>
      <c r="J610" s="11" t="str">
        <f t="shared" si="37"/>
        <v/>
      </c>
      <c r="K610" s="11" t="str">
        <f t="shared" si="38"/>
        <v/>
      </c>
    </row>
    <row r="611" spans="3:11" x14ac:dyDescent="0.45">
      <c r="C611" s="9"/>
      <c r="D611" s="9"/>
      <c r="G611" s="4"/>
      <c r="H611" s="15"/>
      <c r="J611" s="11" t="str">
        <f t="shared" si="37"/>
        <v/>
      </c>
      <c r="K611" s="11" t="str">
        <f t="shared" si="38"/>
        <v/>
      </c>
    </row>
    <row r="612" spans="3:11" x14ac:dyDescent="0.45">
      <c r="C612" s="9"/>
      <c r="D612" s="9"/>
      <c r="G612" s="4"/>
      <c r="H612" s="15"/>
      <c r="J612" s="11" t="str">
        <f t="shared" si="37"/>
        <v/>
      </c>
      <c r="K612" s="11" t="str">
        <f t="shared" si="38"/>
        <v/>
      </c>
    </row>
    <row r="613" spans="3:11" x14ac:dyDescent="0.45">
      <c r="C613" s="9"/>
      <c r="D613" s="9"/>
      <c r="G613" s="4"/>
      <c r="H613" s="15"/>
      <c r="J613" s="11" t="str">
        <f t="shared" si="37"/>
        <v/>
      </c>
      <c r="K613" s="11" t="str">
        <f t="shared" si="38"/>
        <v/>
      </c>
    </row>
    <row r="614" spans="3:11" x14ac:dyDescent="0.45">
      <c r="C614" s="9"/>
      <c r="D614" s="9"/>
      <c r="G614" s="4"/>
      <c r="H614" s="15"/>
      <c r="J614" s="11" t="str">
        <f t="shared" si="37"/>
        <v/>
      </c>
      <c r="K614" s="11" t="str">
        <f t="shared" si="38"/>
        <v/>
      </c>
    </row>
    <row r="615" spans="3:11" x14ac:dyDescent="0.45">
      <c r="C615" s="9"/>
      <c r="D615" s="9"/>
      <c r="G615" s="4"/>
      <c r="H615" s="15"/>
      <c r="J615" s="11" t="str">
        <f t="shared" si="37"/>
        <v/>
      </c>
      <c r="K615" s="11" t="str">
        <f t="shared" si="38"/>
        <v/>
      </c>
    </row>
    <row r="616" spans="3:11" x14ac:dyDescent="0.45">
      <c r="C616" s="9"/>
      <c r="D616" s="9"/>
      <c r="G616" s="4"/>
      <c r="H616" s="15"/>
      <c r="J616" s="11" t="str">
        <f t="shared" si="37"/>
        <v/>
      </c>
      <c r="K616" s="11" t="str">
        <f t="shared" si="38"/>
        <v/>
      </c>
    </row>
    <row r="617" spans="3:11" x14ac:dyDescent="0.45">
      <c r="C617" s="9"/>
      <c r="D617" s="9"/>
      <c r="G617" s="4"/>
      <c r="H617" s="15"/>
      <c r="J617" s="11" t="str">
        <f t="shared" si="37"/>
        <v/>
      </c>
      <c r="K617" s="11" t="str">
        <f t="shared" si="38"/>
        <v/>
      </c>
    </row>
    <row r="618" spans="3:11" x14ac:dyDescent="0.45">
      <c r="C618" s="9"/>
      <c r="D618" s="9"/>
      <c r="G618" s="4"/>
      <c r="H618" s="15"/>
      <c r="J618" s="11" t="str">
        <f t="shared" si="37"/>
        <v/>
      </c>
      <c r="K618" s="11" t="str">
        <f t="shared" si="38"/>
        <v/>
      </c>
    </row>
    <row r="619" spans="3:11" x14ac:dyDescent="0.45">
      <c r="C619" s="9"/>
      <c r="D619" s="9"/>
      <c r="G619" s="4"/>
      <c r="H619" s="15"/>
      <c r="J619" s="11" t="str">
        <f t="shared" si="37"/>
        <v/>
      </c>
      <c r="K619" s="11" t="str">
        <f t="shared" si="38"/>
        <v/>
      </c>
    </row>
    <row r="620" spans="3:11" x14ac:dyDescent="0.45">
      <c r="C620" s="9"/>
      <c r="D620" s="9"/>
      <c r="G620" s="4"/>
      <c r="H620" s="15"/>
      <c r="J620" s="11" t="str">
        <f t="shared" si="37"/>
        <v/>
      </c>
      <c r="K620" s="11" t="str">
        <f t="shared" si="38"/>
        <v/>
      </c>
    </row>
    <row r="621" spans="3:11" x14ac:dyDescent="0.45">
      <c r="C621" s="9"/>
      <c r="D621" s="9"/>
      <c r="G621" s="4"/>
      <c r="H621" s="15"/>
      <c r="J621" s="11" t="str">
        <f t="shared" si="37"/>
        <v/>
      </c>
      <c r="K621" s="11" t="str">
        <f t="shared" si="38"/>
        <v/>
      </c>
    </row>
    <row r="622" spans="3:11" x14ac:dyDescent="0.45">
      <c r="C622" s="9"/>
      <c r="D622" s="9"/>
      <c r="G622" s="4"/>
      <c r="H622" s="15"/>
      <c r="J622" s="11" t="str">
        <f t="shared" si="37"/>
        <v/>
      </c>
      <c r="K622" s="11" t="str">
        <f t="shared" si="38"/>
        <v/>
      </c>
    </row>
    <row r="623" spans="3:11" x14ac:dyDescent="0.45">
      <c r="C623" s="9"/>
      <c r="D623" s="9"/>
      <c r="G623" s="4"/>
      <c r="H623" s="15"/>
      <c r="J623" s="11" t="str">
        <f t="shared" si="37"/>
        <v/>
      </c>
      <c r="K623" s="11" t="str">
        <f t="shared" si="38"/>
        <v/>
      </c>
    </row>
    <row r="624" spans="3:11" x14ac:dyDescent="0.45">
      <c r="C624" s="9"/>
      <c r="D624" s="9"/>
      <c r="G624" s="4"/>
      <c r="H624" s="15"/>
      <c r="J624" s="11" t="str">
        <f t="shared" si="37"/>
        <v/>
      </c>
      <c r="K624" s="11" t="str">
        <f t="shared" si="38"/>
        <v/>
      </c>
    </row>
    <row r="625" spans="3:11" x14ac:dyDescent="0.45">
      <c r="C625" s="9"/>
      <c r="D625" s="9"/>
      <c r="G625" s="4"/>
      <c r="H625" s="15"/>
      <c r="J625" s="11" t="str">
        <f t="shared" si="37"/>
        <v/>
      </c>
      <c r="K625" s="11" t="str">
        <f t="shared" si="38"/>
        <v/>
      </c>
    </row>
    <row r="626" spans="3:11" x14ac:dyDescent="0.45">
      <c r="C626" s="9"/>
      <c r="D626" s="9"/>
      <c r="G626" s="4"/>
      <c r="H626" s="15"/>
      <c r="J626" s="11" t="str">
        <f t="shared" si="37"/>
        <v/>
      </c>
      <c r="K626" s="11" t="str">
        <f t="shared" si="38"/>
        <v/>
      </c>
    </row>
    <row r="627" spans="3:11" x14ac:dyDescent="0.45">
      <c r="C627" s="9"/>
      <c r="D627" s="9"/>
      <c r="G627" s="4"/>
      <c r="H627" s="15"/>
      <c r="J627" s="11" t="str">
        <f t="shared" si="37"/>
        <v/>
      </c>
      <c r="K627" s="11" t="str">
        <f t="shared" si="38"/>
        <v/>
      </c>
    </row>
    <row r="628" spans="3:11" x14ac:dyDescent="0.45">
      <c r="C628" s="9"/>
      <c r="D628" s="9"/>
      <c r="G628" s="4"/>
      <c r="H628" s="15"/>
      <c r="J628" s="11" t="str">
        <f t="shared" si="37"/>
        <v/>
      </c>
      <c r="K628" s="11" t="str">
        <f t="shared" si="38"/>
        <v/>
      </c>
    </row>
    <row r="629" spans="3:11" x14ac:dyDescent="0.45">
      <c r="C629" s="9"/>
      <c r="D629" s="9"/>
      <c r="G629" s="4"/>
      <c r="H629" s="15"/>
      <c r="J629" s="11" t="str">
        <f t="shared" si="37"/>
        <v/>
      </c>
      <c r="K629" s="11" t="str">
        <f t="shared" si="38"/>
        <v/>
      </c>
    </row>
    <row r="630" spans="3:11" x14ac:dyDescent="0.45">
      <c r="C630" s="9"/>
      <c r="D630" s="9"/>
      <c r="G630" s="4"/>
      <c r="H630" s="15"/>
      <c r="J630" s="11" t="str">
        <f t="shared" si="37"/>
        <v/>
      </c>
      <c r="K630" s="11" t="str">
        <f t="shared" si="38"/>
        <v/>
      </c>
    </row>
    <row r="631" spans="3:11" x14ac:dyDescent="0.45">
      <c r="C631" s="9"/>
      <c r="D631" s="9"/>
      <c r="G631" s="4"/>
      <c r="H631" s="15"/>
      <c r="J631" s="11" t="str">
        <f t="shared" si="37"/>
        <v/>
      </c>
      <c r="K631" s="11" t="str">
        <f t="shared" si="38"/>
        <v/>
      </c>
    </row>
    <row r="632" spans="3:11" x14ac:dyDescent="0.45">
      <c r="C632" s="9"/>
      <c r="D632" s="9"/>
      <c r="G632" s="4"/>
      <c r="H632" s="15"/>
      <c r="J632" s="11" t="str">
        <f t="shared" si="37"/>
        <v/>
      </c>
      <c r="K632" s="11" t="str">
        <f t="shared" si="38"/>
        <v/>
      </c>
    </row>
    <row r="633" spans="3:11" x14ac:dyDescent="0.45">
      <c r="C633" s="9"/>
      <c r="D633" s="9"/>
      <c r="G633" s="4"/>
      <c r="H633" s="15"/>
      <c r="J633" s="11" t="str">
        <f t="shared" si="37"/>
        <v/>
      </c>
      <c r="K633" s="11" t="str">
        <f t="shared" si="38"/>
        <v/>
      </c>
    </row>
    <row r="634" spans="3:11" x14ac:dyDescent="0.45">
      <c r="C634" s="9"/>
      <c r="D634" s="9"/>
      <c r="G634" s="4"/>
      <c r="H634" s="15"/>
      <c r="J634" s="11" t="str">
        <f t="shared" si="37"/>
        <v/>
      </c>
      <c r="K634" s="11" t="str">
        <f t="shared" si="38"/>
        <v/>
      </c>
    </row>
    <row r="635" spans="3:11" x14ac:dyDescent="0.45">
      <c r="C635" s="9"/>
      <c r="D635" s="9"/>
      <c r="G635" s="4"/>
      <c r="H635" s="15"/>
      <c r="J635" s="11" t="str">
        <f t="shared" si="37"/>
        <v/>
      </c>
      <c r="K635" s="11" t="str">
        <f t="shared" si="38"/>
        <v/>
      </c>
    </row>
    <row r="636" spans="3:11" x14ac:dyDescent="0.45">
      <c r="C636" s="9"/>
      <c r="D636" s="9"/>
      <c r="G636" s="4"/>
      <c r="H636" s="15"/>
      <c r="J636" s="11" t="str">
        <f t="shared" si="37"/>
        <v/>
      </c>
      <c r="K636" s="11" t="str">
        <f t="shared" si="38"/>
        <v/>
      </c>
    </row>
    <row r="637" spans="3:11" x14ac:dyDescent="0.45">
      <c r="C637" s="9"/>
      <c r="D637" s="9"/>
      <c r="G637" s="4"/>
      <c r="H637" s="15"/>
      <c r="J637" s="11" t="str">
        <f t="shared" si="37"/>
        <v/>
      </c>
      <c r="K637" s="11" t="str">
        <f t="shared" si="38"/>
        <v/>
      </c>
    </row>
    <row r="638" spans="3:11" x14ac:dyDescent="0.45">
      <c r="C638" s="9"/>
      <c r="D638" s="9"/>
      <c r="G638" s="4"/>
      <c r="H638" s="15"/>
      <c r="J638" s="11" t="str">
        <f t="shared" si="37"/>
        <v/>
      </c>
      <c r="K638" s="11" t="str">
        <f t="shared" si="38"/>
        <v/>
      </c>
    </row>
    <row r="639" spans="3:11" x14ac:dyDescent="0.45">
      <c r="C639" s="9"/>
      <c r="D639" s="9"/>
      <c r="G639" s="4"/>
      <c r="H639" s="15"/>
      <c r="J639" s="11" t="str">
        <f t="shared" si="37"/>
        <v/>
      </c>
      <c r="K639" s="11" t="str">
        <f t="shared" si="38"/>
        <v/>
      </c>
    </row>
    <row r="640" spans="3:11" x14ac:dyDescent="0.45">
      <c r="C640" s="9"/>
      <c r="D640" s="9"/>
      <c r="G640" s="4"/>
      <c r="H640" s="15"/>
      <c r="J640" s="11" t="str">
        <f t="shared" si="37"/>
        <v/>
      </c>
      <c r="K640" s="11" t="str">
        <f t="shared" si="38"/>
        <v/>
      </c>
    </row>
    <row r="641" spans="3:11" x14ac:dyDescent="0.45">
      <c r="C641" s="9"/>
      <c r="D641" s="9"/>
      <c r="G641" s="4"/>
      <c r="H641" s="15"/>
      <c r="J641" s="11" t="str">
        <f t="shared" si="37"/>
        <v/>
      </c>
      <c r="K641" s="11" t="str">
        <f t="shared" si="38"/>
        <v/>
      </c>
    </row>
    <row r="642" spans="3:11" x14ac:dyDescent="0.45">
      <c r="C642" s="9"/>
      <c r="D642" s="9"/>
      <c r="G642" s="4"/>
      <c r="H642" s="15"/>
      <c r="J642" s="11" t="str">
        <f t="shared" si="37"/>
        <v/>
      </c>
      <c r="K642" s="11" t="str">
        <f t="shared" si="38"/>
        <v/>
      </c>
    </row>
    <row r="643" spans="3:11" x14ac:dyDescent="0.45">
      <c r="C643" s="9"/>
      <c r="D643" s="9"/>
      <c r="G643" s="4"/>
      <c r="H643" s="15"/>
      <c r="J643" s="11" t="str">
        <f t="shared" si="37"/>
        <v/>
      </c>
      <c r="K643" s="11" t="str">
        <f t="shared" si="38"/>
        <v/>
      </c>
    </row>
    <row r="644" spans="3:11" x14ac:dyDescent="0.45">
      <c r="C644" s="9"/>
      <c r="D644" s="9"/>
      <c r="G644" s="4"/>
      <c r="H644" s="15"/>
      <c r="J644" s="11" t="str">
        <f t="shared" si="37"/>
        <v/>
      </c>
      <c r="K644" s="11" t="str">
        <f t="shared" si="38"/>
        <v/>
      </c>
    </row>
    <row r="645" spans="3:11" x14ac:dyDescent="0.45">
      <c r="C645" s="9"/>
      <c r="D645" s="9"/>
      <c r="G645" s="4"/>
      <c r="H645" s="15"/>
      <c r="J645" s="11" t="str">
        <f t="shared" ref="J645:J708" si="39">IF($E645="TV",G645,"")</f>
        <v/>
      </c>
      <c r="K645" s="11" t="str">
        <f t="shared" ref="K645:K708" si="40">IF($E645="MV",H645,"")</f>
        <v/>
      </c>
    </row>
    <row r="646" spans="3:11" x14ac:dyDescent="0.45">
      <c r="C646" s="9"/>
      <c r="D646" s="9"/>
      <c r="G646" s="4"/>
      <c r="H646" s="15"/>
      <c r="J646" s="11" t="str">
        <f t="shared" si="39"/>
        <v/>
      </c>
      <c r="K646" s="11" t="str">
        <f t="shared" si="40"/>
        <v/>
      </c>
    </row>
    <row r="647" spans="3:11" x14ac:dyDescent="0.45">
      <c r="C647" s="9"/>
      <c r="D647" s="9"/>
      <c r="G647" s="4"/>
      <c r="H647" s="15"/>
      <c r="J647" s="11" t="str">
        <f t="shared" si="39"/>
        <v/>
      </c>
      <c r="K647" s="11" t="str">
        <f t="shared" si="40"/>
        <v/>
      </c>
    </row>
    <row r="648" spans="3:11" x14ac:dyDescent="0.45">
      <c r="C648" s="9"/>
      <c r="D648" s="9"/>
      <c r="G648" s="4"/>
      <c r="H648" s="15"/>
      <c r="J648" s="11" t="str">
        <f t="shared" si="39"/>
        <v/>
      </c>
      <c r="K648" s="11" t="str">
        <f t="shared" si="40"/>
        <v/>
      </c>
    </row>
    <row r="649" spans="3:11" x14ac:dyDescent="0.45">
      <c r="C649" s="9"/>
      <c r="D649" s="9"/>
      <c r="G649" s="4"/>
      <c r="H649" s="15"/>
      <c r="J649" s="11" t="str">
        <f t="shared" si="39"/>
        <v/>
      </c>
      <c r="K649" s="11" t="str">
        <f t="shared" si="40"/>
        <v/>
      </c>
    </row>
    <row r="650" spans="3:11" x14ac:dyDescent="0.45">
      <c r="C650" s="9"/>
      <c r="D650" s="9"/>
      <c r="G650" s="4"/>
      <c r="H650" s="15"/>
      <c r="J650" s="11" t="str">
        <f t="shared" si="39"/>
        <v/>
      </c>
      <c r="K650" s="11" t="str">
        <f t="shared" si="40"/>
        <v/>
      </c>
    </row>
    <row r="651" spans="3:11" x14ac:dyDescent="0.45">
      <c r="C651" s="9"/>
      <c r="D651" s="9"/>
      <c r="G651" s="4"/>
      <c r="H651" s="15"/>
      <c r="J651" s="11" t="str">
        <f t="shared" si="39"/>
        <v/>
      </c>
      <c r="K651" s="11" t="str">
        <f t="shared" si="40"/>
        <v/>
      </c>
    </row>
    <row r="652" spans="3:11" x14ac:dyDescent="0.45">
      <c r="C652" s="9"/>
      <c r="D652" s="9"/>
      <c r="G652" s="4"/>
      <c r="H652" s="15"/>
      <c r="J652" s="11" t="str">
        <f t="shared" si="39"/>
        <v/>
      </c>
      <c r="K652" s="11" t="str">
        <f t="shared" si="40"/>
        <v/>
      </c>
    </row>
    <row r="653" spans="3:11" x14ac:dyDescent="0.45">
      <c r="C653" s="9"/>
      <c r="D653" s="9"/>
      <c r="G653" s="4"/>
      <c r="H653" s="15"/>
      <c r="J653" s="11" t="str">
        <f t="shared" si="39"/>
        <v/>
      </c>
      <c r="K653" s="11" t="str">
        <f t="shared" si="40"/>
        <v/>
      </c>
    </row>
    <row r="654" spans="3:11" x14ac:dyDescent="0.45">
      <c r="C654" s="9"/>
      <c r="D654" s="9"/>
      <c r="G654" s="4"/>
      <c r="H654" s="15"/>
      <c r="J654" s="11" t="str">
        <f t="shared" si="39"/>
        <v/>
      </c>
      <c r="K654" s="11" t="str">
        <f t="shared" si="40"/>
        <v/>
      </c>
    </row>
    <row r="655" spans="3:11" x14ac:dyDescent="0.45">
      <c r="C655" s="9"/>
      <c r="D655" s="9"/>
      <c r="G655" s="4"/>
      <c r="H655" s="15"/>
      <c r="J655" s="11" t="str">
        <f t="shared" si="39"/>
        <v/>
      </c>
      <c r="K655" s="11" t="str">
        <f t="shared" si="40"/>
        <v/>
      </c>
    </row>
    <row r="656" spans="3:11" x14ac:dyDescent="0.45">
      <c r="C656" s="9"/>
      <c r="D656" s="9"/>
      <c r="G656" s="4"/>
      <c r="H656" s="15"/>
      <c r="J656" s="11" t="str">
        <f t="shared" si="39"/>
        <v/>
      </c>
      <c r="K656" s="11" t="str">
        <f t="shared" si="40"/>
        <v/>
      </c>
    </row>
    <row r="657" spans="3:11" x14ac:dyDescent="0.45">
      <c r="C657" s="9"/>
      <c r="D657" s="9"/>
      <c r="G657" s="4"/>
      <c r="H657" s="15"/>
      <c r="J657" s="11" t="str">
        <f t="shared" si="39"/>
        <v/>
      </c>
      <c r="K657" s="11" t="str">
        <f t="shared" si="40"/>
        <v/>
      </c>
    </row>
    <row r="658" spans="3:11" x14ac:dyDescent="0.45">
      <c r="C658" s="9"/>
      <c r="D658" s="9"/>
      <c r="G658" s="4"/>
      <c r="H658" s="15"/>
      <c r="J658" s="11" t="str">
        <f t="shared" si="39"/>
        <v/>
      </c>
      <c r="K658" s="11" t="str">
        <f t="shared" si="40"/>
        <v/>
      </c>
    </row>
    <row r="659" spans="3:11" x14ac:dyDescent="0.45">
      <c r="C659" s="9"/>
      <c r="D659" s="9"/>
      <c r="G659" s="4"/>
      <c r="H659" s="15"/>
      <c r="J659" s="11" t="str">
        <f t="shared" si="39"/>
        <v/>
      </c>
      <c r="K659" s="11" t="str">
        <f t="shared" si="40"/>
        <v/>
      </c>
    </row>
    <row r="660" spans="3:11" x14ac:dyDescent="0.45">
      <c r="C660" s="9"/>
      <c r="D660" s="9"/>
      <c r="G660" s="4"/>
      <c r="H660" s="15"/>
      <c r="J660" s="11" t="str">
        <f t="shared" si="39"/>
        <v/>
      </c>
      <c r="K660" s="11" t="str">
        <f t="shared" si="40"/>
        <v/>
      </c>
    </row>
    <row r="661" spans="3:11" x14ac:dyDescent="0.45">
      <c r="C661" s="9"/>
      <c r="D661" s="9"/>
      <c r="G661" s="4"/>
      <c r="H661" s="15"/>
      <c r="J661" s="11" t="str">
        <f t="shared" si="39"/>
        <v/>
      </c>
      <c r="K661" s="11" t="str">
        <f t="shared" si="40"/>
        <v/>
      </c>
    </row>
    <row r="662" spans="3:11" x14ac:dyDescent="0.45">
      <c r="C662" s="9"/>
      <c r="D662" s="9"/>
      <c r="G662" s="4"/>
      <c r="H662" s="15"/>
      <c r="J662" s="11" t="str">
        <f t="shared" si="39"/>
        <v/>
      </c>
      <c r="K662" s="11" t="str">
        <f t="shared" si="40"/>
        <v/>
      </c>
    </row>
    <row r="663" spans="3:11" x14ac:dyDescent="0.45">
      <c r="C663" s="9"/>
      <c r="D663" s="9"/>
      <c r="G663" s="4"/>
      <c r="H663" s="15"/>
      <c r="J663" s="11" t="str">
        <f t="shared" si="39"/>
        <v/>
      </c>
      <c r="K663" s="11" t="str">
        <f t="shared" si="40"/>
        <v/>
      </c>
    </row>
    <row r="664" spans="3:11" x14ac:dyDescent="0.45">
      <c r="C664" s="9"/>
      <c r="D664" s="9"/>
      <c r="G664" s="4"/>
      <c r="H664" s="15"/>
      <c r="J664" s="11" t="str">
        <f t="shared" si="39"/>
        <v/>
      </c>
      <c r="K664" s="11" t="str">
        <f t="shared" si="40"/>
        <v/>
      </c>
    </row>
    <row r="665" spans="3:11" x14ac:dyDescent="0.45">
      <c r="C665" s="9"/>
      <c r="D665" s="9"/>
      <c r="G665" s="4"/>
      <c r="H665" s="15"/>
      <c r="J665" s="11" t="str">
        <f t="shared" si="39"/>
        <v/>
      </c>
      <c r="K665" s="11" t="str">
        <f t="shared" si="40"/>
        <v/>
      </c>
    </row>
    <row r="666" spans="3:11" x14ac:dyDescent="0.45">
      <c r="C666" s="9"/>
      <c r="D666" s="9"/>
      <c r="G666" s="4"/>
      <c r="H666" s="15"/>
      <c r="J666" s="11" t="str">
        <f t="shared" si="39"/>
        <v/>
      </c>
      <c r="K666" s="11" t="str">
        <f t="shared" si="40"/>
        <v/>
      </c>
    </row>
    <row r="667" spans="3:11" x14ac:dyDescent="0.45">
      <c r="C667" s="9"/>
      <c r="D667" s="9"/>
      <c r="G667" s="4"/>
      <c r="H667" s="15"/>
      <c r="J667" s="11" t="str">
        <f t="shared" si="39"/>
        <v/>
      </c>
      <c r="K667" s="11" t="str">
        <f t="shared" si="40"/>
        <v/>
      </c>
    </row>
    <row r="668" spans="3:11" x14ac:dyDescent="0.45">
      <c r="C668" s="9"/>
      <c r="D668" s="9"/>
      <c r="G668" s="4"/>
      <c r="H668" s="15"/>
      <c r="J668" s="11" t="str">
        <f t="shared" si="39"/>
        <v/>
      </c>
      <c r="K668" s="11" t="str">
        <f t="shared" si="40"/>
        <v/>
      </c>
    </row>
    <row r="669" spans="3:11" x14ac:dyDescent="0.45">
      <c r="C669" s="9"/>
      <c r="D669" s="9"/>
      <c r="G669" s="4"/>
      <c r="H669" s="15"/>
      <c r="J669" s="11" t="str">
        <f t="shared" si="39"/>
        <v/>
      </c>
      <c r="K669" s="11" t="str">
        <f t="shared" si="40"/>
        <v/>
      </c>
    </row>
    <row r="670" spans="3:11" x14ac:dyDescent="0.45">
      <c r="C670" s="9"/>
      <c r="D670" s="9"/>
      <c r="G670" s="4"/>
      <c r="H670" s="15"/>
      <c r="J670" s="11" t="str">
        <f t="shared" si="39"/>
        <v/>
      </c>
      <c r="K670" s="11" t="str">
        <f t="shared" si="40"/>
        <v/>
      </c>
    </row>
    <row r="671" spans="3:11" x14ac:dyDescent="0.45">
      <c r="C671" s="9"/>
      <c r="D671" s="9"/>
      <c r="G671" s="4"/>
      <c r="H671" s="15"/>
      <c r="J671" s="11" t="str">
        <f t="shared" si="39"/>
        <v/>
      </c>
      <c r="K671" s="11" t="str">
        <f t="shared" si="40"/>
        <v/>
      </c>
    </row>
    <row r="672" spans="3:11" x14ac:dyDescent="0.45">
      <c r="C672" s="9"/>
      <c r="D672" s="9"/>
      <c r="G672" s="4"/>
      <c r="H672" s="15"/>
      <c r="J672" s="11" t="str">
        <f t="shared" si="39"/>
        <v/>
      </c>
      <c r="K672" s="11" t="str">
        <f t="shared" si="40"/>
        <v/>
      </c>
    </row>
    <row r="673" spans="3:11" x14ac:dyDescent="0.45">
      <c r="C673" s="9"/>
      <c r="D673" s="9"/>
      <c r="G673" s="4"/>
      <c r="H673" s="15"/>
      <c r="J673" s="11" t="str">
        <f t="shared" si="39"/>
        <v/>
      </c>
      <c r="K673" s="11" t="str">
        <f t="shared" si="40"/>
        <v/>
      </c>
    </row>
    <row r="674" spans="3:11" x14ac:dyDescent="0.45">
      <c r="C674" s="9"/>
      <c r="D674" s="9"/>
      <c r="G674" s="4"/>
      <c r="H674" s="15"/>
      <c r="J674" s="11" t="str">
        <f t="shared" si="39"/>
        <v/>
      </c>
      <c r="K674" s="11" t="str">
        <f t="shared" si="40"/>
        <v/>
      </c>
    </row>
    <row r="675" spans="3:11" x14ac:dyDescent="0.45">
      <c r="C675" s="9"/>
      <c r="D675" s="9"/>
      <c r="G675" s="4"/>
      <c r="H675" s="15"/>
      <c r="J675" s="11" t="str">
        <f t="shared" si="39"/>
        <v/>
      </c>
      <c r="K675" s="11" t="str">
        <f t="shared" si="40"/>
        <v/>
      </c>
    </row>
    <row r="676" spans="3:11" x14ac:dyDescent="0.45">
      <c r="C676" s="9"/>
      <c r="D676" s="9"/>
      <c r="G676" s="4"/>
      <c r="H676" s="15"/>
      <c r="J676" s="11" t="str">
        <f t="shared" si="39"/>
        <v/>
      </c>
      <c r="K676" s="11" t="str">
        <f t="shared" si="40"/>
        <v/>
      </c>
    </row>
    <row r="677" spans="3:11" x14ac:dyDescent="0.45">
      <c r="C677" s="9"/>
      <c r="D677" s="9"/>
      <c r="G677" s="4"/>
      <c r="H677" s="15"/>
      <c r="J677" s="11" t="str">
        <f t="shared" si="39"/>
        <v/>
      </c>
      <c r="K677" s="11" t="str">
        <f t="shared" si="40"/>
        <v/>
      </c>
    </row>
    <row r="678" spans="3:11" x14ac:dyDescent="0.45">
      <c r="C678" s="9"/>
      <c r="D678" s="9"/>
      <c r="G678" s="4"/>
      <c r="H678" s="15"/>
      <c r="J678" s="11" t="str">
        <f t="shared" si="39"/>
        <v/>
      </c>
      <c r="K678" s="11" t="str">
        <f t="shared" si="40"/>
        <v/>
      </c>
    </row>
    <row r="679" spans="3:11" x14ac:dyDescent="0.45">
      <c r="C679" s="9"/>
      <c r="D679" s="9"/>
      <c r="G679" s="4"/>
      <c r="H679" s="15"/>
      <c r="J679" s="11" t="str">
        <f t="shared" si="39"/>
        <v/>
      </c>
      <c r="K679" s="11" t="str">
        <f t="shared" si="40"/>
        <v/>
      </c>
    </row>
    <row r="680" spans="3:11" x14ac:dyDescent="0.45">
      <c r="C680" s="9"/>
      <c r="D680" s="9"/>
      <c r="G680" s="4"/>
      <c r="H680" s="15"/>
      <c r="J680" s="11" t="str">
        <f t="shared" si="39"/>
        <v/>
      </c>
      <c r="K680" s="11" t="str">
        <f t="shared" si="40"/>
        <v/>
      </c>
    </row>
    <row r="681" spans="3:11" x14ac:dyDescent="0.45">
      <c r="C681" s="9"/>
      <c r="D681" s="9"/>
      <c r="G681" s="4"/>
      <c r="H681" s="15"/>
      <c r="J681" s="11" t="str">
        <f t="shared" si="39"/>
        <v/>
      </c>
      <c r="K681" s="11" t="str">
        <f t="shared" si="40"/>
        <v/>
      </c>
    </row>
    <row r="682" spans="3:11" x14ac:dyDescent="0.45">
      <c r="C682" s="9"/>
      <c r="D682" s="9"/>
      <c r="G682" s="4"/>
      <c r="H682" s="15"/>
      <c r="J682" s="11" t="str">
        <f t="shared" si="39"/>
        <v/>
      </c>
      <c r="K682" s="11" t="str">
        <f t="shared" si="40"/>
        <v/>
      </c>
    </row>
    <row r="683" spans="3:11" x14ac:dyDescent="0.45">
      <c r="C683" s="9"/>
      <c r="D683" s="9"/>
      <c r="G683" s="4"/>
      <c r="H683" s="15"/>
      <c r="J683" s="11" t="str">
        <f t="shared" si="39"/>
        <v/>
      </c>
      <c r="K683" s="11" t="str">
        <f t="shared" si="40"/>
        <v/>
      </c>
    </row>
    <row r="684" spans="3:11" x14ac:dyDescent="0.45">
      <c r="C684" s="9"/>
      <c r="D684" s="9"/>
      <c r="G684" s="4"/>
      <c r="H684" s="15"/>
      <c r="J684" s="11" t="str">
        <f t="shared" si="39"/>
        <v/>
      </c>
      <c r="K684" s="11" t="str">
        <f t="shared" si="40"/>
        <v/>
      </c>
    </row>
    <row r="685" spans="3:11" x14ac:dyDescent="0.45">
      <c r="C685" s="9"/>
      <c r="D685" s="9"/>
      <c r="G685" s="4"/>
      <c r="H685" s="15"/>
      <c r="J685" s="11" t="str">
        <f t="shared" si="39"/>
        <v/>
      </c>
      <c r="K685" s="11" t="str">
        <f t="shared" si="40"/>
        <v/>
      </c>
    </row>
    <row r="686" spans="3:11" x14ac:dyDescent="0.45">
      <c r="C686" s="9"/>
      <c r="D686" s="9"/>
      <c r="G686" s="4"/>
      <c r="H686" s="15"/>
      <c r="J686" s="11" t="str">
        <f t="shared" si="39"/>
        <v/>
      </c>
      <c r="K686" s="11" t="str">
        <f t="shared" si="40"/>
        <v/>
      </c>
    </row>
    <row r="687" spans="3:11" x14ac:dyDescent="0.45">
      <c r="C687" s="9"/>
      <c r="D687" s="9"/>
      <c r="G687" s="4"/>
      <c r="H687" s="15"/>
      <c r="J687" s="11" t="str">
        <f t="shared" si="39"/>
        <v/>
      </c>
      <c r="K687" s="11" t="str">
        <f t="shared" si="40"/>
        <v/>
      </c>
    </row>
    <row r="688" spans="3:11" x14ac:dyDescent="0.45">
      <c r="C688" s="9"/>
      <c r="D688" s="9"/>
      <c r="G688" s="4"/>
      <c r="H688" s="15"/>
      <c r="J688" s="11" t="str">
        <f t="shared" si="39"/>
        <v/>
      </c>
      <c r="K688" s="11" t="str">
        <f t="shared" si="40"/>
        <v/>
      </c>
    </row>
    <row r="689" spans="3:11" x14ac:dyDescent="0.45">
      <c r="C689" s="9"/>
      <c r="D689" s="9"/>
      <c r="G689" s="4"/>
      <c r="H689" s="15"/>
      <c r="J689" s="11" t="str">
        <f t="shared" si="39"/>
        <v/>
      </c>
      <c r="K689" s="11" t="str">
        <f t="shared" si="40"/>
        <v/>
      </c>
    </row>
    <row r="690" spans="3:11" x14ac:dyDescent="0.45">
      <c r="C690" s="9"/>
      <c r="D690" s="9"/>
      <c r="G690" s="4"/>
      <c r="H690" s="15"/>
      <c r="J690" s="11" t="str">
        <f t="shared" si="39"/>
        <v/>
      </c>
      <c r="K690" s="11" t="str">
        <f t="shared" si="40"/>
        <v/>
      </c>
    </row>
    <row r="691" spans="3:11" x14ac:dyDescent="0.45">
      <c r="C691" s="9"/>
      <c r="D691" s="9"/>
      <c r="G691" s="4"/>
      <c r="H691" s="15"/>
      <c r="J691" s="11" t="str">
        <f t="shared" si="39"/>
        <v/>
      </c>
      <c r="K691" s="11" t="str">
        <f t="shared" si="40"/>
        <v/>
      </c>
    </row>
    <row r="692" spans="3:11" x14ac:dyDescent="0.45">
      <c r="C692" s="9"/>
      <c r="D692" s="9"/>
      <c r="G692" s="4"/>
      <c r="H692" s="15"/>
      <c r="J692" s="11" t="str">
        <f t="shared" si="39"/>
        <v/>
      </c>
      <c r="K692" s="11" t="str">
        <f t="shared" si="40"/>
        <v/>
      </c>
    </row>
    <row r="693" spans="3:11" x14ac:dyDescent="0.45">
      <c r="C693" s="9"/>
      <c r="D693" s="9"/>
      <c r="G693" s="4"/>
      <c r="H693" s="15"/>
      <c r="J693" s="11" t="str">
        <f t="shared" si="39"/>
        <v/>
      </c>
      <c r="K693" s="11" t="str">
        <f t="shared" si="40"/>
        <v/>
      </c>
    </row>
    <row r="694" spans="3:11" x14ac:dyDescent="0.45">
      <c r="C694" s="9"/>
      <c r="D694" s="9"/>
      <c r="G694" s="4"/>
      <c r="H694" s="15"/>
      <c r="J694" s="11" t="str">
        <f t="shared" si="39"/>
        <v/>
      </c>
      <c r="K694" s="11" t="str">
        <f t="shared" si="40"/>
        <v/>
      </c>
    </row>
    <row r="695" spans="3:11" x14ac:dyDescent="0.45">
      <c r="C695" s="9"/>
      <c r="D695" s="9"/>
      <c r="G695" s="4"/>
      <c r="H695" s="15"/>
      <c r="J695" s="11" t="str">
        <f t="shared" si="39"/>
        <v/>
      </c>
      <c r="K695" s="11" t="str">
        <f t="shared" si="40"/>
        <v/>
      </c>
    </row>
    <row r="696" spans="3:11" x14ac:dyDescent="0.45">
      <c r="C696" s="9"/>
      <c r="D696" s="9"/>
      <c r="G696" s="4"/>
      <c r="H696" s="15"/>
      <c r="J696" s="11" t="str">
        <f t="shared" si="39"/>
        <v/>
      </c>
      <c r="K696" s="11" t="str">
        <f t="shared" si="40"/>
        <v/>
      </c>
    </row>
    <row r="697" spans="3:11" x14ac:dyDescent="0.45">
      <c r="C697" s="9"/>
      <c r="D697" s="9"/>
      <c r="G697" s="4"/>
      <c r="H697" s="15"/>
      <c r="J697" s="11" t="str">
        <f t="shared" si="39"/>
        <v/>
      </c>
      <c r="K697" s="11" t="str">
        <f t="shared" si="40"/>
        <v/>
      </c>
    </row>
    <row r="698" spans="3:11" x14ac:dyDescent="0.45">
      <c r="C698" s="9"/>
      <c r="D698" s="9"/>
      <c r="G698" s="4"/>
      <c r="H698" s="15"/>
      <c r="J698" s="11" t="str">
        <f t="shared" si="39"/>
        <v/>
      </c>
      <c r="K698" s="11" t="str">
        <f t="shared" si="40"/>
        <v/>
      </c>
    </row>
    <row r="699" spans="3:11" x14ac:dyDescent="0.45">
      <c r="C699" s="9"/>
      <c r="D699" s="9"/>
      <c r="G699" s="4"/>
      <c r="H699" s="15"/>
      <c r="J699" s="11" t="str">
        <f t="shared" si="39"/>
        <v/>
      </c>
      <c r="K699" s="11" t="str">
        <f t="shared" si="40"/>
        <v/>
      </c>
    </row>
    <row r="700" spans="3:11" x14ac:dyDescent="0.45">
      <c r="C700" s="9"/>
      <c r="D700" s="9"/>
      <c r="G700" s="4"/>
      <c r="H700" s="15"/>
      <c r="J700" s="11" t="str">
        <f t="shared" si="39"/>
        <v/>
      </c>
      <c r="K700" s="11" t="str">
        <f t="shared" si="40"/>
        <v/>
      </c>
    </row>
    <row r="701" spans="3:11" x14ac:dyDescent="0.45">
      <c r="C701" s="9"/>
      <c r="D701" s="9"/>
      <c r="G701" s="4"/>
      <c r="H701" s="15"/>
      <c r="J701" s="11" t="str">
        <f t="shared" si="39"/>
        <v/>
      </c>
      <c r="K701" s="11" t="str">
        <f t="shared" si="40"/>
        <v/>
      </c>
    </row>
    <row r="702" spans="3:11" x14ac:dyDescent="0.45">
      <c r="C702" s="9"/>
      <c r="D702" s="9"/>
      <c r="G702" s="4"/>
      <c r="H702" s="15"/>
      <c r="J702" s="11" t="str">
        <f t="shared" si="39"/>
        <v/>
      </c>
      <c r="K702" s="11" t="str">
        <f t="shared" si="40"/>
        <v/>
      </c>
    </row>
    <row r="703" spans="3:11" x14ac:dyDescent="0.45">
      <c r="C703" s="9"/>
      <c r="D703" s="9"/>
      <c r="G703" s="4"/>
      <c r="H703" s="15"/>
      <c r="J703" s="11" t="str">
        <f t="shared" si="39"/>
        <v/>
      </c>
      <c r="K703" s="11" t="str">
        <f t="shared" si="40"/>
        <v/>
      </c>
    </row>
    <row r="704" spans="3:11" x14ac:dyDescent="0.45">
      <c r="C704" s="9"/>
      <c r="D704" s="9"/>
      <c r="G704" s="4"/>
      <c r="H704" s="15"/>
      <c r="J704" s="11" t="str">
        <f t="shared" si="39"/>
        <v/>
      </c>
      <c r="K704" s="11" t="str">
        <f t="shared" si="40"/>
        <v/>
      </c>
    </row>
    <row r="705" spans="3:11" x14ac:dyDescent="0.45">
      <c r="C705" s="9"/>
      <c r="D705" s="9"/>
      <c r="G705" s="4"/>
      <c r="H705" s="15"/>
      <c r="J705" s="11" t="str">
        <f t="shared" si="39"/>
        <v/>
      </c>
      <c r="K705" s="11" t="str">
        <f t="shared" si="40"/>
        <v/>
      </c>
    </row>
    <row r="706" spans="3:11" x14ac:dyDescent="0.45">
      <c r="C706" s="9"/>
      <c r="D706" s="9"/>
      <c r="G706" s="4"/>
      <c r="H706" s="15"/>
      <c r="J706" s="11" t="str">
        <f t="shared" si="39"/>
        <v/>
      </c>
      <c r="K706" s="11" t="str">
        <f t="shared" si="40"/>
        <v/>
      </c>
    </row>
    <row r="707" spans="3:11" x14ac:dyDescent="0.45">
      <c r="C707" s="9"/>
      <c r="D707" s="9"/>
      <c r="G707" s="4"/>
      <c r="H707" s="15"/>
      <c r="J707" s="11" t="str">
        <f t="shared" si="39"/>
        <v/>
      </c>
      <c r="K707" s="11" t="str">
        <f t="shared" si="40"/>
        <v/>
      </c>
    </row>
    <row r="708" spans="3:11" x14ac:dyDescent="0.45">
      <c r="C708" s="9"/>
      <c r="D708" s="9"/>
      <c r="G708" s="4"/>
      <c r="H708" s="15"/>
      <c r="J708" s="11" t="str">
        <f t="shared" si="39"/>
        <v/>
      </c>
      <c r="K708" s="11" t="str">
        <f t="shared" si="40"/>
        <v/>
      </c>
    </row>
    <row r="709" spans="3:11" x14ac:dyDescent="0.45">
      <c r="C709" s="9"/>
      <c r="D709" s="9"/>
      <c r="G709" s="4"/>
      <c r="H709" s="15"/>
      <c r="J709" s="11" t="str">
        <f t="shared" ref="J709:J772" si="41">IF($E709="TV",G709,"")</f>
        <v/>
      </c>
      <c r="K709" s="11" t="str">
        <f t="shared" ref="K709:K772" si="42">IF($E709="MV",H709,"")</f>
        <v/>
      </c>
    </row>
    <row r="710" spans="3:11" x14ac:dyDescent="0.45">
      <c r="C710" s="9"/>
      <c r="D710" s="9"/>
      <c r="G710" s="4"/>
      <c r="H710" s="15"/>
      <c r="J710" s="11" t="str">
        <f t="shared" si="41"/>
        <v/>
      </c>
      <c r="K710" s="11" t="str">
        <f t="shared" si="42"/>
        <v/>
      </c>
    </row>
    <row r="711" spans="3:11" x14ac:dyDescent="0.45">
      <c r="C711" s="9"/>
      <c r="D711" s="9"/>
      <c r="G711" s="4"/>
      <c r="H711" s="15"/>
      <c r="J711" s="11" t="str">
        <f t="shared" si="41"/>
        <v/>
      </c>
      <c r="K711" s="11" t="str">
        <f t="shared" si="42"/>
        <v/>
      </c>
    </row>
    <row r="712" spans="3:11" x14ac:dyDescent="0.45">
      <c r="C712" s="9"/>
      <c r="D712" s="9"/>
      <c r="G712" s="4"/>
      <c r="H712" s="15"/>
      <c r="J712" s="11" t="str">
        <f t="shared" si="41"/>
        <v/>
      </c>
      <c r="K712" s="11" t="str">
        <f t="shared" si="42"/>
        <v/>
      </c>
    </row>
    <row r="713" spans="3:11" x14ac:dyDescent="0.45">
      <c r="C713" s="9"/>
      <c r="D713" s="9"/>
      <c r="G713" s="4"/>
      <c r="H713" s="15"/>
      <c r="J713" s="11" t="str">
        <f t="shared" si="41"/>
        <v/>
      </c>
      <c r="K713" s="11" t="str">
        <f t="shared" si="42"/>
        <v/>
      </c>
    </row>
    <row r="714" spans="3:11" x14ac:dyDescent="0.45">
      <c r="C714" s="9"/>
      <c r="D714" s="9"/>
      <c r="G714" s="4"/>
      <c r="H714" s="15"/>
      <c r="J714" s="11" t="str">
        <f t="shared" si="41"/>
        <v/>
      </c>
      <c r="K714" s="11" t="str">
        <f t="shared" si="42"/>
        <v/>
      </c>
    </row>
    <row r="715" spans="3:11" x14ac:dyDescent="0.45">
      <c r="C715" s="9"/>
      <c r="D715" s="9"/>
      <c r="G715" s="4"/>
      <c r="H715" s="15"/>
      <c r="J715" s="11" t="str">
        <f t="shared" si="41"/>
        <v/>
      </c>
      <c r="K715" s="11" t="str">
        <f t="shared" si="42"/>
        <v/>
      </c>
    </row>
    <row r="716" spans="3:11" x14ac:dyDescent="0.45">
      <c r="C716" s="9"/>
      <c r="D716" s="9"/>
      <c r="G716" s="4"/>
      <c r="H716" s="15"/>
      <c r="J716" s="11" t="str">
        <f t="shared" si="41"/>
        <v/>
      </c>
      <c r="K716" s="11" t="str">
        <f t="shared" si="42"/>
        <v/>
      </c>
    </row>
    <row r="717" spans="3:11" x14ac:dyDescent="0.45">
      <c r="C717" s="9"/>
      <c r="D717" s="9"/>
      <c r="G717" s="4"/>
      <c r="H717" s="15"/>
      <c r="J717" s="11" t="str">
        <f t="shared" si="41"/>
        <v/>
      </c>
      <c r="K717" s="11" t="str">
        <f t="shared" si="42"/>
        <v/>
      </c>
    </row>
    <row r="718" spans="3:11" x14ac:dyDescent="0.45">
      <c r="C718" s="9"/>
      <c r="D718" s="9"/>
      <c r="G718" s="4"/>
      <c r="H718" s="15"/>
      <c r="J718" s="11" t="str">
        <f t="shared" si="41"/>
        <v/>
      </c>
      <c r="K718" s="11" t="str">
        <f t="shared" si="42"/>
        <v/>
      </c>
    </row>
    <row r="719" spans="3:11" x14ac:dyDescent="0.45">
      <c r="C719" s="9"/>
      <c r="D719" s="9"/>
      <c r="G719" s="4"/>
      <c r="H719" s="15"/>
      <c r="J719" s="11" t="str">
        <f t="shared" si="41"/>
        <v/>
      </c>
      <c r="K719" s="11" t="str">
        <f t="shared" si="42"/>
        <v/>
      </c>
    </row>
    <row r="720" spans="3:11" x14ac:dyDescent="0.45">
      <c r="C720" s="9"/>
      <c r="D720" s="9"/>
      <c r="G720" s="4"/>
      <c r="H720" s="15"/>
      <c r="J720" s="11" t="str">
        <f t="shared" si="41"/>
        <v/>
      </c>
      <c r="K720" s="11" t="str">
        <f t="shared" si="42"/>
        <v/>
      </c>
    </row>
    <row r="721" spans="3:11" x14ac:dyDescent="0.45">
      <c r="C721" s="9"/>
      <c r="D721" s="9"/>
      <c r="G721" s="4"/>
      <c r="H721" s="15"/>
      <c r="J721" s="11" t="str">
        <f t="shared" si="41"/>
        <v/>
      </c>
      <c r="K721" s="11" t="str">
        <f t="shared" si="42"/>
        <v/>
      </c>
    </row>
    <row r="722" spans="3:11" x14ac:dyDescent="0.45">
      <c r="C722" s="9"/>
      <c r="D722" s="9"/>
      <c r="G722" s="4"/>
      <c r="H722" s="15"/>
      <c r="J722" s="11" t="str">
        <f t="shared" si="41"/>
        <v/>
      </c>
      <c r="K722" s="11" t="str">
        <f t="shared" si="42"/>
        <v/>
      </c>
    </row>
    <row r="723" spans="3:11" x14ac:dyDescent="0.45">
      <c r="C723" s="9"/>
      <c r="D723" s="9"/>
      <c r="G723" s="4"/>
      <c r="H723" s="15"/>
      <c r="J723" s="11" t="str">
        <f t="shared" si="41"/>
        <v/>
      </c>
      <c r="K723" s="11" t="str">
        <f t="shared" si="42"/>
        <v/>
      </c>
    </row>
    <row r="724" spans="3:11" x14ac:dyDescent="0.45">
      <c r="C724" s="9"/>
      <c r="D724" s="9"/>
      <c r="G724" s="4"/>
      <c r="H724" s="15"/>
      <c r="J724" s="11" t="str">
        <f t="shared" si="41"/>
        <v/>
      </c>
      <c r="K724" s="11" t="str">
        <f t="shared" si="42"/>
        <v/>
      </c>
    </row>
    <row r="725" spans="3:11" x14ac:dyDescent="0.45">
      <c r="C725" s="9"/>
      <c r="D725" s="9"/>
      <c r="G725" s="4"/>
      <c r="H725" s="15"/>
      <c r="J725" s="11" t="str">
        <f t="shared" si="41"/>
        <v/>
      </c>
      <c r="K725" s="11" t="str">
        <f t="shared" si="42"/>
        <v/>
      </c>
    </row>
    <row r="726" spans="3:11" x14ac:dyDescent="0.45">
      <c r="C726" s="9"/>
      <c r="D726" s="9"/>
      <c r="G726" s="4"/>
      <c r="H726" s="15"/>
      <c r="J726" s="11" t="str">
        <f t="shared" si="41"/>
        <v/>
      </c>
      <c r="K726" s="11" t="str">
        <f t="shared" si="42"/>
        <v/>
      </c>
    </row>
    <row r="727" spans="3:11" x14ac:dyDescent="0.45">
      <c r="C727" s="9"/>
      <c r="D727" s="9"/>
      <c r="G727" s="4"/>
      <c r="H727" s="15"/>
      <c r="J727" s="11" t="str">
        <f t="shared" si="41"/>
        <v/>
      </c>
      <c r="K727" s="11" t="str">
        <f t="shared" si="42"/>
        <v/>
      </c>
    </row>
    <row r="728" spans="3:11" x14ac:dyDescent="0.45">
      <c r="C728" s="9"/>
      <c r="D728" s="9"/>
      <c r="G728" s="4"/>
      <c r="H728" s="15"/>
      <c r="J728" s="11" t="str">
        <f t="shared" si="41"/>
        <v/>
      </c>
      <c r="K728" s="11" t="str">
        <f t="shared" si="42"/>
        <v/>
      </c>
    </row>
    <row r="729" spans="3:11" x14ac:dyDescent="0.45">
      <c r="C729" s="9"/>
      <c r="D729" s="9"/>
      <c r="G729" s="4"/>
      <c r="H729" s="15"/>
      <c r="J729" s="11" t="str">
        <f t="shared" si="41"/>
        <v/>
      </c>
      <c r="K729" s="11" t="str">
        <f t="shared" si="42"/>
        <v/>
      </c>
    </row>
    <row r="730" spans="3:11" x14ac:dyDescent="0.45">
      <c r="C730" s="9"/>
      <c r="D730" s="9"/>
      <c r="G730" s="4"/>
      <c r="H730" s="15"/>
      <c r="J730" s="11" t="str">
        <f t="shared" si="41"/>
        <v/>
      </c>
      <c r="K730" s="11" t="str">
        <f t="shared" si="42"/>
        <v/>
      </c>
    </row>
    <row r="731" spans="3:11" x14ac:dyDescent="0.45">
      <c r="C731" s="9"/>
      <c r="D731" s="9"/>
      <c r="G731" s="4"/>
      <c r="H731" s="15"/>
      <c r="J731" s="11" t="str">
        <f t="shared" si="41"/>
        <v/>
      </c>
      <c r="K731" s="11" t="str">
        <f t="shared" si="42"/>
        <v/>
      </c>
    </row>
    <row r="732" spans="3:11" x14ac:dyDescent="0.45">
      <c r="C732" s="9"/>
      <c r="D732" s="9"/>
      <c r="G732" s="4"/>
      <c r="H732" s="15"/>
      <c r="J732" s="11" t="str">
        <f t="shared" si="41"/>
        <v/>
      </c>
      <c r="K732" s="11" t="str">
        <f t="shared" si="42"/>
        <v/>
      </c>
    </row>
    <row r="733" spans="3:11" x14ac:dyDescent="0.45">
      <c r="C733" s="9"/>
      <c r="D733" s="9"/>
      <c r="G733" s="4"/>
      <c r="H733" s="15"/>
      <c r="J733" s="11" t="str">
        <f t="shared" si="41"/>
        <v/>
      </c>
      <c r="K733" s="11" t="str">
        <f t="shared" si="42"/>
        <v/>
      </c>
    </row>
    <row r="734" spans="3:11" x14ac:dyDescent="0.45">
      <c r="C734" s="9"/>
      <c r="D734" s="9"/>
      <c r="G734" s="4"/>
      <c r="H734" s="15"/>
      <c r="J734" s="11" t="str">
        <f t="shared" si="41"/>
        <v/>
      </c>
      <c r="K734" s="11" t="str">
        <f t="shared" si="42"/>
        <v/>
      </c>
    </row>
    <row r="735" spans="3:11" x14ac:dyDescent="0.45">
      <c r="C735" s="9"/>
      <c r="D735" s="9"/>
      <c r="G735" s="4"/>
      <c r="H735" s="15"/>
      <c r="J735" s="11" t="str">
        <f t="shared" si="41"/>
        <v/>
      </c>
      <c r="K735" s="11" t="str">
        <f t="shared" si="42"/>
        <v/>
      </c>
    </row>
    <row r="736" spans="3:11" x14ac:dyDescent="0.45">
      <c r="C736" s="9"/>
      <c r="D736" s="9"/>
      <c r="G736" s="4"/>
      <c r="H736" s="15"/>
      <c r="J736" s="11" t="str">
        <f t="shared" si="41"/>
        <v/>
      </c>
      <c r="K736" s="11" t="str">
        <f t="shared" si="42"/>
        <v/>
      </c>
    </row>
    <row r="737" spans="3:11" x14ac:dyDescent="0.45">
      <c r="C737" s="9"/>
      <c r="D737" s="9"/>
      <c r="G737" s="4"/>
      <c r="H737" s="15"/>
      <c r="J737" s="11" t="str">
        <f t="shared" si="41"/>
        <v/>
      </c>
      <c r="K737" s="11" t="str">
        <f t="shared" si="42"/>
        <v/>
      </c>
    </row>
    <row r="738" spans="3:11" x14ac:dyDescent="0.45">
      <c r="C738" s="9"/>
      <c r="D738" s="9"/>
      <c r="G738" s="4"/>
      <c r="H738" s="15"/>
      <c r="J738" s="11" t="str">
        <f t="shared" si="41"/>
        <v/>
      </c>
      <c r="K738" s="11" t="str">
        <f t="shared" si="42"/>
        <v/>
      </c>
    </row>
    <row r="739" spans="3:11" x14ac:dyDescent="0.45">
      <c r="C739" s="9"/>
      <c r="D739" s="9"/>
      <c r="G739" s="4"/>
      <c r="H739" s="15"/>
      <c r="J739" s="11" t="str">
        <f t="shared" si="41"/>
        <v/>
      </c>
      <c r="K739" s="11" t="str">
        <f t="shared" si="42"/>
        <v/>
      </c>
    </row>
    <row r="740" spans="3:11" x14ac:dyDescent="0.45">
      <c r="C740" s="9"/>
      <c r="D740" s="9"/>
      <c r="G740" s="4"/>
      <c r="H740" s="15"/>
      <c r="J740" s="11" t="str">
        <f t="shared" si="41"/>
        <v/>
      </c>
      <c r="K740" s="11" t="str">
        <f t="shared" si="42"/>
        <v/>
      </c>
    </row>
    <row r="741" spans="3:11" x14ac:dyDescent="0.45">
      <c r="C741" s="9"/>
      <c r="D741" s="9"/>
      <c r="G741" s="4"/>
      <c r="H741" s="15"/>
      <c r="J741" s="11" t="str">
        <f t="shared" si="41"/>
        <v/>
      </c>
      <c r="K741" s="11" t="str">
        <f t="shared" si="42"/>
        <v/>
      </c>
    </row>
    <row r="742" spans="3:11" x14ac:dyDescent="0.45">
      <c r="C742" s="9"/>
      <c r="D742" s="9"/>
      <c r="G742" s="4"/>
      <c r="H742" s="15"/>
      <c r="J742" s="11" t="str">
        <f t="shared" si="41"/>
        <v/>
      </c>
      <c r="K742" s="11" t="str">
        <f t="shared" si="42"/>
        <v/>
      </c>
    </row>
    <row r="743" spans="3:11" x14ac:dyDescent="0.45">
      <c r="C743" s="9"/>
      <c r="D743" s="9"/>
      <c r="G743" s="4"/>
      <c r="H743" s="15"/>
      <c r="J743" s="11" t="str">
        <f t="shared" si="41"/>
        <v/>
      </c>
      <c r="K743" s="11" t="str">
        <f t="shared" si="42"/>
        <v/>
      </c>
    </row>
    <row r="744" spans="3:11" x14ac:dyDescent="0.45">
      <c r="C744" s="9"/>
      <c r="D744" s="9"/>
      <c r="G744" s="4"/>
      <c r="H744" s="15"/>
      <c r="J744" s="11" t="str">
        <f t="shared" si="41"/>
        <v/>
      </c>
      <c r="K744" s="11" t="str">
        <f t="shared" si="42"/>
        <v/>
      </c>
    </row>
    <row r="745" spans="3:11" x14ac:dyDescent="0.45">
      <c r="C745" s="9"/>
      <c r="D745" s="9"/>
      <c r="G745" s="4"/>
      <c r="H745" s="15"/>
      <c r="J745" s="11" t="str">
        <f t="shared" si="41"/>
        <v/>
      </c>
      <c r="K745" s="11" t="str">
        <f t="shared" si="42"/>
        <v/>
      </c>
    </row>
    <row r="746" spans="3:11" x14ac:dyDescent="0.45">
      <c r="C746" s="9"/>
      <c r="D746" s="9"/>
      <c r="G746" s="4"/>
      <c r="H746" s="15"/>
      <c r="J746" s="11" t="str">
        <f t="shared" si="41"/>
        <v/>
      </c>
      <c r="K746" s="11" t="str">
        <f t="shared" si="42"/>
        <v/>
      </c>
    </row>
    <row r="747" spans="3:11" x14ac:dyDescent="0.45">
      <c r="C747" s="9"/>
      <c r="D747" s="9"/>
      <c r="G747" s="4"/>
      <c r="H747" s="15"/>
      <c r="J747" s="11" t="str">
        <f t="shared" si="41"/>
        <v/>
      </c>
      <c r="K747" s="11" t="str">
        <f t="shared" si="42"/>
        <v/>
      </c>
    </row>
    <row r="748" spans="3:11" x14ac:dyDescent="0.45">
      <c r="C748" s="9"/>
      <c r="D748" s="9"/>
      <c r="G748" s="4"/>
      <c r="H748" s="15"/>
      <c r="J748" s="11" t="str">
        <f t="shared" si="41"/>
        <v/>
      </c>
      <c r="K748" s="11" t="str">
        <f t="shared" si="42"/>
        <v/>
      </c>
    </row>
    <row r="749" spans="3:11" x14ac:dyDescent="0.45">
      <c r="C749" s="9"/>
      <c r="D749" s="9"/>
      <c r="G749" s="4"/>
      <c r="H749" s="15"/>
      <c r="J749" s="11" t="str">
        <f t="shared" si="41"/>
        <v/>
      </c>
      <c r="K749" s="11" t="str">
        <f t="shared" si="42"/>
        <v/>
      </c>
    </row>
    <row r="750" spans="3:11" x14ac:dyDescent="0.45">
      <c r="C750" s="9"/>
      <c r="D750" s="9"/>
      <c r="G750" s="4"/>
      <c r="H750" s="15"/>
      <c r="J750" s="11" t="str">
        <f t="shared" si="41"/>
        <v/>
      </c>
      <c r="K750" s="11" t="str">
        <f t="shared" si="42"/>
        <v/>
      </c>
    </row>
    <row r="751" spans="3:11" x14ac:dyDescent="0.45">
      <c r="C751" s="9"/>
      <c r="D751" s="9"/>
      <c r="G751" s="4"/>
      <c r="H751" s="15"/>
      <c r="J751" s="11" t="str">
        <f t="shared" si="41"/>
        <v/>
      </c>
      <c r="K751" s="11" t="str">
        <f t="shared" si="42"/>
        <v/>
      </c>
    </row>
    <row r="752" spans="3:11" x14ac:dyDescent="0.45">
      <c r="C752" s="9"/>
      <c r="D752" s="9"/>
      <c r="G752" s="4"/>
      <c r="H752" s="15"/>
      <c r="J752" s="11" t="str">
        <f t="shared" si="41"/>
        <v/>
      </c>
      <c r="K752" s="11" t="str">
        <f t="shared" si="42"/>
        <v/>
      </c>
    </row>
    <row r="753" spans="3:11" x14ac:dyDescent="0.45">
      <c r="C753" s="9"/>
      <c r="D753" s="9"/>
      <c r="G753" s="4"/>
      <c r="H753" s="15"/>
      <c r="J753" s="11" t="str">
        <f t="shared" si="41"/>
        <v/>
      </c>
      <c r="K753" s="11" t="str">
        <f t="shared" si="42"/>
        <v/>
      </c>
    </row>
    <row r="754" spans="3:11" x14ac:dyDescent="0.45">
      <c r="C754" s="9"/>
      <c r="D754" s="9"/>
      <c r="G754" s="4"/>
      <c r="H754" s="15"/>
      <c r="J754" s="11" t="str">
        <f t="shared" si="41"/>
        <v/>
      </c>
      <c r="K754" s="11" t="str">
        <f t="shared" si="42"/>
        <v/>
      </c>
    </row>
    <row r="755" spans="3:11" x14ac:dyDescent="0.45">
      <c r="C755" s="9"/>
      <c r="D755" s="9"/>
      <c r="G755" s="4"/>
      <c r="H755" s="15"/>
      <c r="J755" s="11" t="str">
        <f t="shared" si="41"/>
        <v/>
      </c>
      <c r="K755" s="11" t="str">
        <f t="shared" si="42"/>
        <v/>
      </c>
    </row>
    <row r="756" spans="3:11" x14ac:dyDescent="0.45">
      <c r="C756" s="9"/>
      <c r="D756" s="9"/>
      <c r="G756" s="4"/>
      <c r="H756" s="15"/>
      <c r="J756" s="11" t="str">
        <f t="shared" si="41"/>
        <v/>
      </c>
      <c r="K756" s="11" t="str">
        <f t="shared" si="42"/>
        <v/>
      </c>
    </row>
    <row r="757" spans="3:11" x14ac:dyDescent="0.45">
      <c r="C757" s="9"/>
      <c r="D757" s="9"/>
      <c r="G757" s="4"/>
      <c r="H757" s="15"/>
      <c r="J757" s="11" t="str">
        <f t="shared" si="41"/>
        <v/>
      </c>
      <c r="K757" s="11" t="str">
        <f t="shared" si="42"/>
        <v/>
      </c>
    </row>
    <row r="758" spans="3:11" x14ac:dyDescent="0.45">
      <c r="C758" s="9"/>
      <c r="D758" s="9"/>
      <c r="G758" s="4"/>
      <c r="H758" s="15"/>
      <c r="J758" s="11" t="str">
        <f t="shared" si="41"/>
        <v/>
      </c>
      <c r="K758" s="11" t="str">
        <f t="shared" si="42"/>
        <v/>
      </c>
    </row>
    <row r="759" spans="3:11" x14ac:dyDescent="0.45">
      <c r="C759" s="9"/>
      <c r="D759" s="9"/>
      <c r="G759" s="4"/>
      <c r="H759" s="15"/>
      <c r="J759" s="11" t="str">
        <f t="shared" si="41"/>
        <v/>
      </c>
      <c r="K759" s="11" t="str">
        <f t="shared" si="42"/>
        <v/>
      </c>
    </row>
    <row r="760" spans="3:11" x14ac:dyDescent="0.45">
      <c r="C760" s="9"/>
      <c r="D760" s="9"/>
      <c r="G760" s="4"/>
      <c r="H760" s="15"/>
      <c r="J760" s="11" t="str">
        <f t="shared" si="41"/>
        <v/>
      </c>
      <c r="K760" s="11" t="str">
        <f t="shared" si="42"/>
        <v/>
      </c>
    </row>
    <row r="761" spans="3:11" x14ac:dyDescent="0.45">
      <c r="C761" s="9"/>
      <c r="D761" s="9"/>
      <c r="G761" s="4"/>
      <c r="H761" s="15"/>
      <c r="J761" s="11" t="str">
        <f t="shared" si="41"/>
        <v/>
      </c>
      <c r="K761" s="11" t="str">
        <f t="shared" si="42"/>
        <v/>
      </c>
    </row>
    <row r="762" spans="3:11" x14ac:dyDescent="0.45">
      <c r="C762" s="9"/>
      <c r="D762" s="9"/>
      <c r="G762" s="4"/>
      <c r="H762" s="15"/>
      <c r="J762" s="11" t="str">
        <f t="shared" si="41"/>
        <v/>
      </c>
      <c r="K762" s="11" t="str">
        <f t="shared" si="42"/>
        <v/>
      </c>
    </row>
    <row r="763" spans="3:11" x14ac:dyDescent="0.45">
      <c r="C763" s="9"/>
      <c r="D763" s="9"/>
      <c r="G763" s="4"/>
      <c r="H763" s="15"/>
      <c r="J763" s="11" t="str">
        <f t="shared" si="41"/>
        <v/>
      </c>
      <c r="K763" s="11" t="str">
        <f t="shared" si="42"/>
        <v/>
      </c>
    </row>
    <row r="764" spans="3:11" x14ac:dyDescent="0.45">
      <c r="C764" s="9"/>
      <c r="D764" s="9"/>
      <c r="G764" s="4"/>
      <c r="H764" s="15"/>
      <c r="J764" s="11" t="str">
        <f t="shared" si="41"/>
        <v/>
      </c>
      <c r="K764" s="11" t="str">
        <f t="shared" si="42"/>
        <v/>
      </c>
    </row>
    <row r="765" spans="3:11" x14ac:dyDescent="0.45">
      <c r="C765" s="9"/>
      <c r="D765" s="9"/>
      <c r="G765" s="4"/>
      <c r="H765" s="15"/>
      <c r="J765" s="11" t="str">
        <f t="shared" si="41"/>
        <v/>
      </c>
      <c r="K765" s="11" t="str">
        <f t="shared" si="42"/>
        <v/>
      </c>
    </row>
    <row r="766" spans="3:11" x14ac:dyDescent="0.45">
      <c r="C766" s="9"/>
      <c r="D766" s="9"/>
      <c r="G766" s="4"/>
      <c r="H766" s="15"/>
      <c r="J766" s="11" t="str">
        <f t="shared" si="41"/>
        <v/>
      </c>
      <c r="K766" s="11" t="str">
        <f t="shared" si="42"/>
        <v/>
      </c>
    </row>
    <row r="767" spans="3:11" x14ac:dyDescent="0.45">
      <c r="C767" s="9"/>
      <c r="D767" s="9"/>
      <c r="G767" s="4"/>
      <c r="H767" s="15"/>
      <c r="J767" s="11" t="str">
        <f t="shared" si="41"/>
        <v/>
      </c>
      <c r="K767" s="11" t="str">
        <f t="shared" si="42"/>
        <v/>
      </c>
    </row>
    <row r="768" spans="3:11" x14ac:dyDescent="0.45">
      <c r="C768" s="9"/>
      <c r="D768" s="9"/>
      <c r="G768" s="4"/>
      <c r="H768" s="15"/>
      <c r="J768" s="11" t="str">
        <f t="shared" si="41"/>
        <v/>
      </c>
      <c r="K768" s="11" t="str">
        <f t="shared" si="42"/>
        <v/>
      </c>
    </row>
    <row r="769" spans="3:11" x14ac:dyDescent="0.45">
      <c r="C769" s="9"/>
      <c r="D769" s="9"/>
      <c r="G769" s="4"/>
      <c r="H769" s="15"/>
      <c r="J769" s="11" t="str">
        <f t="shared" si="41"/>
        <v/>
      </c>
      <c r="K769" s="11" t="str">
        <f t="shared" si="42"/>
        <v/>
      </c>
    </row>
    <row r="770" spans="3:11" x14ac:dyDescent="0.45">
      <c r="C770" s="9"/>
      <c r="D770" s="9"/>
      <c r="G770" s="4"/>
      <c r="H770" s="15"/>
      <c r="J770" s="11" t="str">
        <f t="shared" si="41"/>
        <v/>
      </c>
      <c r="K770" s="11" t="str">
        <f t="shared" si="42"/>
        <v/>
      </c>
    </row>
    <row r="771" spans="3:11" x14ac:dyDescent="0.45">
      <c r="C771" s="9"/>
      <c r="D771" s="9"/>
      <c r="G771" s="4"/>
      <c r="H771" s="15"/>
      <c r="J771" s="11" t="str">
        <f t="shared" si="41"/>
        <v/>
      </c>
      <c r="K771" s="11" t="str">
        <f t="shared" si="42"/>
        <v/>
      </c>
    </row>
    <row r="772" spans="3:11" x14ac:dyDescent="0.45">
      <c r="C772" s="9"/>
      <c r="D772" s="9"/>
      <c r="G772" s="4"/>
      <c r="H772" s="15"/>
      <c r="J772" s="11" t="str">
        <f t="shared" si="41"/>
        <v/>
      </c>
      <c r="K772" s="11" t="str">
        <f t="shared" si="42"/>
        <v/>
      </c>
    </row>
    <row r="773" spans="3:11" x14ac:dyDescent="0.45">
      <c r="C773" s="9"/>
      <c r="D773" s="9"/>
      <c r="G773" s="4"/>
      <c r="H773" s="15"/>
      <c r="J773" s="11" t="str">
        <f t="shared" ref="J773:J836" si="43">IF($E773="TV",G773,"")</f>
        <v/>
      </c>
      <c r="K773" s="11" t="str">
        <f t="shared" ref="K773:K836" si="44">IF($E773="MV",H773,"")</f>
        <v/>
      </c>
    </row>
    <row r="774" spans="3:11" x14ac:dyDescent="0.45">
      <c r="C774" s="9"/>
      <c r="D774" s="9"/>
      <c r="G774" s="4"/>
      <c r="H774" s="15"/>
      <c r="J774" s="11" t="str">
        <f t="shared" si="43"/>
        <v/>
      </c>
      <c r="K774" s="11" t="str">
        <f t="shared" si="44"/>
        <v/>
      </c>
    </row>
    <row r="775" spans="3:11" x14ac:dyDescent="0.45">
      <c r="C775" s="9"/>
      <c r="D775" s="9"/>
      <c r="G775" s="4"/>
      <c r="H775" s="15"/>
      <c r="J775" s="11" t="str">
        <f t="shared" si="43"/>
        <v/>
      </c>
      <c r="K775" s="11" t="str">
        <f t="shared" si="44"/>
        <v/>
      </c>
    </row>
    <row r="776" spans="3:11" x14ac:dyDescent="0.45">
      <c r="C776" s="9"/>
      <c r="D776" s="9"/>
      <c r="G776" s="4"/>
      <c r="H776" s="15"/>
      <c r="J776" s="11" t="str">
        <f t="shared" si="43"/>
        <v/>
      </c>
      <c r="K776" s="11" t="str">
        <f t="shared" si="44"/>
        <v/>
      </c>
    </row>
    <row r="777" spans="3:11" x14ac:dyDescent="0.45">
      <c r="C777" s="9"/>
      <c r="D777" s="9"/>
      <c r="G777" s="4"/>
      <c r="H777" s="15"/>
      <c r="J777" s="11" t="str">
        <f t="shared" si="43"/>
        <v/>
      </c>
      <c r="K777" s="11" t="str">
        <f t="shared" si="44"/>
        <v/>
      </c>
    </row>
    <row r="778" spans="3:11" x14ac:dyDescent="0.45">
      <c r="C778" s="9"/>
      <c r="D778" s="9"/>
      <c r="G778" s="4"/>
      <c r="H778" s="15"/>
      <c r="J778" s="11" t="str">
        <f t="shared" si="43"/>
        <v/>
      </c>
      <c r="K778" s="11" t="str">
        <f t="shared" si="44"/>
        <v/>
      </c>
    </row>
    <row r="779" spans="3:11" x14ac:dyDescent="0.45">
      <c r="C779" s="9"/>
      <c r="D779" s="9"/>
      <c r="G779" s="4"/>
      <c r="H779" s="15"/>
      <c r="J779" s="11" t="str">
        <f t="shared" si="43"/>
        <v/>
      </c>
      <c r="K779" s="11" t="str">
        <f t="shared" si="44"/>
        <v/>
      </c>
    </row>
    <row r="780" spans="3:11" x14ac:dyDescent="0.45">
      <c r="C780" s="9"/>
      <c r="D780" s="9"/>
      <c r="G780" s="4"/>
      <c r="H780" s="15"/>
      <c r="J780" s="11" t="str">
        <f t="shared" si="43"/>
        <v/>
      </c>
      <c r="K780" s="11" t="str">
        <f t="shared" si="44"/>
        <v/>
      </c>
    </row>
    <row r="781" spans="3:11" x14ac:dyDescent="0.45">
      <c r="C781" s="9"/>
      <c r="D781" s="9"/>
      <c r="G781" s="4"/>
      <c r="H781" s="15"/>
      <c r="J781" s="11" t="str">
        <f t="shared" si="43"/>
        <v/>
      </c>
      <c r="K781" s="11" t="str">
        <f t="shared" si="44"/>
        <v/>
      </c>
    </row>
    <row r="782" spans="3:11" x14ac:dyDescent="0.45">
      <c r="C782" s="9"/>
      <c r="D782" s="9"/>
      <c r="G782" s="4"/>
      <c r="H782" s="15"/>
      <c r="J782" s="11" t="str">
        <f t="shared" si="43"/>
        <v/>
      </c>
      <c r="K782" s="11" t="str">
        <f t="shared" si="44"/>
        <v/>
      </c>
    </row>
    <row r="783" spans="3:11" x14ac:dyDescent="0.45">
      <c r="C783" s="9"/>
      <c r="D783" s="9"/>
      <c r="G783" s="4"/>
      <c r="H783" s="15"/>
      <c r="J783" s="11" t="str">
        <f t="shared" si="43"/>
        <v/>
      </c>
      <c r="K783" s="11" t="str">
        <f t="shared" si="44"/>
        <v/>
      </c>
    </row>
    <row r="784" spans="3:11" x14ac:dyDescent="0.45">
      <c r="C784" s="9"/>
      <c r="D784" s="9"/>
      <c r="G784" s="4"/>
      <c r="H784" s="15"/>
      <c r="J784" s="11" t="str">
        <f t="shared" si="43"/>
        <v/>
      </c>
      <c r="K784" s="11" t="str">
        <f t="shared" si="44"/>
        <v/>
      </c>
    </row>
    <row r="785" spans="3:11" x14ac:dyDescent="0.45">
      <c r="C785" s="9"/>
      <c r="D785" s="9"/>
      <c r="G785" s="4"/>
      <c r="H785" s="15"/>
      <c r="J785" s="11" t="str">
        <f t="shared" si="43"/>
        <v/>
      </c>
      <c r="K785" s="11" t="str">
        <f t="shared" si="44"/>
        <v/>
      </c>
    </row>
    <row r="786" spans="3:11" x14ac:dyDescent="0.45">
      <c r="C786" s="9"/>
      <c r="D786" s="9"/>
      <c r="G786" s="4"/>
      <c r="H786" s="15"/>
      <c r="J786" s="11" t="str">
        <f t="shared" si="43"/>
        <v/>
      </c>
      <c r="K786" s="11" t="str">
        <f t="shared" si="44"/>
        <v/>
      </c>
    </row>
    <row r="787" spans="3:11" x14ac:dyDescent="0.45">
      <c r="C787" s="9"/>
      <c r="D787" s="9"/>
      <c r="G787" s="4"/>
      <c r="H787" s="15"/>
      <c r="J787" s="11" t="str">
        <f t="shared" si="43"/>
        <v/>
      </c>
      <c r="K787" s="11" t="str">
        <f t="shared" si="44"/>
        <v/>
      </c>
    </row>
    <row r="788" spans="3:11" x14ac:dyDescent="0.45">
      <c r="C788" s="9"/>
      <c r="D788" s="9"/>
      <c r="G788" s="4"/>
      <c r="H788" s="15"/>
      <c r="J788" s="11" t="str">
        <f t="shared" si="43"/>
        <v/>
      </c>
      <c r="K788" s="11" t="str">
        <f t="shared" si="44"/>
        <v/>
      </c>
    </row>
    <row r="789" spans="3:11" x14ac:dyDescent="0.45">
      <c r="C789" s="9"/>
      <c r="D789" s="9"/>
      <c r="G789" s="4"/>
      <c r="H789" s="15"/>
      <c r="J789" s="11" t="str">
        <f t="shared" si="43"/>
        <v/>
      </c>
      <c r="K789" s="11" t="str">
        <f t="shared" si="44"/>
        <v/>
      </c>
    </row>
    <row r="790" spans="3:11" x14ac:dyDescent="0.45">
      <c r="C790" s="9"/>
      <c r="D790" s="9"/>
      <c r="G790" s="4"/>
      <c r="H790" s="15"/>
      <c r="J790" s="11" t="str">
        <f t="shared" si="43"/>
        <v/>
      </c>
      <c r="K790" s="11" t="str">
        <f t="shared" si="44"/>
        <v/>
      </c>
    </row>
    <row r="791" spans="3:11" x14ac:dyDescent="0.45">
      <c r="C791" s="9"/>
      <c r="D791" s="9"/>
      <c r="G791" s="4"/>
      <c r="H791" s="15"/>
      <c r="J791" s="11" t="str">
        <f t="shared" si="43"/>
        <v/>
      </c>
      <c r="K791" s="11" t="str">
        <f t="shared" si="44"/>
        <v/>
      </c>
    </row>
    <row r="792" spans="3:11" x14ac:dyDescent="0.45">
      <c r="C792" s="9"/>
      <c r="D792" s="9"/>
      <c r="G792" s="4"/>
      <c r="H792" s="15"/>
      <c r="J792" s="11" t="str">
        <f t="shared" si="43"/>
        <v/>
      </c>
      <c r="K792" s="11" t="str">
        <f t="shared" si="44"/>
        <v/>
      </c>
    </row>
    <row r="793" spans="3:11" x14ac:dyDescent="0.45">
      <c r="C793" s="9"/>
      <c r="D793" s="9"/>
      <c r="G793" s="4"/>
      <c r="H793" s="15"/>
      <c r="J793" s="11" t="str">
        <f t="shared" si="43"/>
        <v/>
      </c>
      <c r="K793" s="11" t="str">
        <f t="shared" si="44"/>
        <v/>
      </c>
    </row>
    <row r="794" spans="3:11" x14ac:dyDescent="0.45">
      <c r="C794" s="9"/>
      <c r="D794" s="9"/>
      <c r="G794" s="4"/>
      <c r="H794" s="15"/>
      <c r="J794" s="11" t="str">
        <f t="shared" si="43"/>
        <v/>
      </c>
      <c r="K794" s="11" t="str">
        <f t="shared" si="44"/>
        <v/>
      </c>
    </row>
    <row r="795" spans="3:11" x14ac:dyDescent="0.45">
      <c r="C795" s="9"/>
      <c r="D795" s="9"/>
      <c r="G795" s="4"/>
      <c r="H795" s="15"/>
      <c r="J795" s="11" t="str">
        <f t="shared" si="43"/>
        <v/>
      </c>
      <c r="K795" s="11" t="str">
        <f t="shared" si="44"/>
        <v/>
      </c>
    </row>
    <row r="796" spans="3:11" x14ac:dyDescent="0.45">
      <c r="C796" s="9"/>
      <c r="D796" s="9"/>
      <c r="G796" s="4"/>
      <c r="H796" s="15"/>
      <c r="J796" s="11" t="str">
        <f t="shared" si="43"/>
        <v/>
      </c>
      <c r="K796" s="11" t="str">
        <f t="shared" si="44"/>
        <v/>
      </c>
    </row>
    <row r="797" spans="3:11" x14ac:dyDescent="0.45">
      <c r="C797" s="9"/>
      <c r="D797" s="9"/>
      <c r="G797" s="4"/>
      <c r="H797" s="15"/>
      <c r="J797" s="11" t="str">
        <f t="shared" si="43"/>
        <v/>
      </c>
      <c r="K797" s="11" t="str">
        <f t="shared" si="44"/>
        <v/>
      </c>
    </row>
    <row r="798" spans="3:11" x14ac:dyDescent="0.45">
      <c r="C798" s="9"/>
      <c r="D798" s="9"/>
      <c r="G798" s="4"/>
      <c r="H798" s="15"/>
      <c r="J798" s="11" t="str">
        <f t="shared" si="43"/>
        <v/>
      </c>
      <c r="K798" s="11" t="str">
        <f t="shared" si="44"/>
        <v/>
      </c>
    </row>
    <row r="799" spans="3:11" x14ac:dyDescent="0.45">
      <c r="C799" s="9"/>
      <c r="D799" s="9"/>
      <c r="G799" s="4"/>
      <c r="H799" s="15"/>
      <c r="J799" s="11" t="str">
        <f t="shared" si="43"/>
        <v/>
      </c>
      <c r="K799" s="11" t="str">
        <f t="shared" si="44"/>
        <v/>
      </c>
    </row>
    <row r="800" spans="3:11" x14ac:dyDescent="0.45">
      <c r="C800" s="9"/>
      <c r="D800" s="9"/>
      <c r="G800" s="4"/>
      <c r="H800" s="15"/>
      <c r="J800" s="11" t="str">
        <f t="shared" si="43"/>
        <v/>
      </c>
      <c r="K800" s="11" t="str">
        <f t="shared" si="44"/>
        <v/>
      </c>
    </row>
    <row r="801" spans="3:11" x14ac:dyDescent="0.45">
      <c r="C801" s="9"/>
      <c r="D801" s="9"/>
      <c r="G801" s="4"/>
      <c r="H801" s="15"/>
      <c r="J801" s="11" t="str">
        <f t="shared" si="43"/>
        <v/>
      </c>
      <c r="K801" s="11" t="str">
        <f t="shared" si="44"/>
        <v/>
      </c>
    </row>
    <row r="802" spans="3:11" x14ac:dyDescent="0.45">
      <c r="C802" s="9"/>
      <c r="D802" s="9"/>
      <c r="G802" s="4"/>
      <c r="H802" s="15"/>
      <c r="J802" s="11" t="str">
        <f t="shared" si="43"/>
        <v/>
      </c>
      <c r="K802" s="11" t="str">
        <f t="shared" si="44"/>
        <v/>
      </c>
    </row>
    <row r="803" spans="3:11" x14ac:dyDescent="0.45">
      <c r="C803" s="9"/>
      <c r="D803" s="9"/>
      <c r="G803" s="4"/>
      <c r="H803" s="15"/>
      <c r="J803" s="11" t="str">
        <f t="shared" si="43"/>
        <v/>
      </c>
      <c r="K803" s="11" t="str">
        <f t="shared" si="44"/>
        <v/>
      </c>
    </row>
    <row r="804" spans="3:11" x14ac:dyDescent="0.45">
      <c r="C804" s="9"/>
      <c r="D804" s="9"/>
      <c r="G804" s="4"/>
      <c r="H804" s="15"/>
      <c r="J804" s="11" t="str">
        <f t="shared" si="43"/>
        <v/>
      </c>
      <c r="K804" s="11" t="str">
        <f t="shared" si="44"/>
        <v/>
      </c>
    </row>
    <row r="805" spans="3:11" x14ac:dyDescent="0.45">
      <c r="C805" s="9"/>
      <c r="D805" s="9"/>
      <c r="G805" s="4"/>
      <c r="H805" s="15"/>
      <c r="J805" s="11" t="str">
        <f t="shared" si="43"/>
        <v/>
      </c>
      <c r="K805" s="11" t="str">
        <f t="shared" si="44"/>
        <v/>
      </c>
    </row>
    <row r="806" spans="3:11" x14ac:dyDescent="0.45">
      <c r="C806" s="9"/>
      <c r="D806" s="9"/>
      <c r="G806" s="4"/>
      <c r="H806" s="15"/>
      <c r="J806" s="11" t="str">
        <f t="shared" si="43"/>
        <v/>
      </c>
      <c r="K806" s="11" t="str">
        <f t="shared" si="44"/>
        <v/>
      </c>
    </row>
    <row r="807" spans="3:11" x14ac:dyDescent="0.45">
      <c r="C807" s="9"/>
      <c r="D807" s="9"/>
      <c r="G807" s="4"/>
      <c r="H807" s="15"/>
      <c r="J807" s="11" t="str">
        <f t="shared" si="43"/>
        <v/>
      </c>
      <c r="K807" s="11" t="str">
        <f t="shared" si="44"/>
        <v/>
      </c>
    </row>
    <row r="808" spans="3:11" x14ac:dyDescent="0.45">
      <c r="C808" s="9"/>
      <c r="D808" s="9"/>
      <c r="G808" s="4"/>
      <c r="H808" s="15"/>
      <c r="J808" s="11" t="str">
        <f t="shared" si="43"/>
        <v/>
      </c>
      <c r="K808" s="11" t="str">
        <f t="shared" si="44"/>
        <v/>
      </c>
    </row>
    <row r="809" spans="3:11" x14ac:dyDescent="0.45">
      <c r="C809" s="9"/>
      <c r="D809" s="9"/>
      <c r="G809" s="4"/>
      <c r="H809" s="15"/>
      <c r="J809" s="11" t="str">
        <f t="shared" si="43"/>
        <v/>
      </c>
      <c r="K809" s="11" t="str">
        <f t="shared" si="44"/>
        <v/>
      </c>
    </row>
    <row r="810" spans="3:11" x14ac:dyDescent="0.45">
      <c r="C810" s="9"/>
      <c r="D810" s="9"/>
      <c r="G810" s="4"/>
      <c r="H810" s="15"/>
      <c r="J810" s="11" t="str">
        <f t="shared" si="43"/>
        <v/>
      </c>
      <c r="K810" s="11" t="str">
        <f t="shared" si="44"/>
        <v/>
      </c>
    </row>
    <row r="811" spans="3:11" x14ac:dyDescent="0.45">
      <c r="C811" s="9"/>
      <c r="D811" s="9"/>
      <c r="G811" s="4"/>
      <c r="H811" s="15"/>
      <c r="J811" s="11" t="str">
        <f t="shared" si="43"/>
        <v/>
      </c>
      <c r="K811" s="11" t="str">
        <f t="shared" si="44"/>
        <v/>
      </c>
    </row>
    <row r="812" spans="3:11" x14ac:dyDescent="0.45">
      <c r="C812" s="9"/>
      <c r="D812" s="9"/>
      <c r="G812" s="4"/>
      <c r="H812" s="15"/>
      <c r="J812" s="11" t="str">
        <f t="shared" si="43"/>
        <v/>
      </c>
      <c r="K812" s="11" t="str">
        <f t="shared" si="44"/>
        <v/>
      </c>
    </row>
    <row r="813" spans="3:11" x14ac:dyDescent="0.45">
      <c r="C813" s="9"/>
      <c r="D813" s="9"/>
      <c r="G813" s="4"/>
      <c r="H813" s="15"/>
      <c r="J813" s="11" t="str">
        <f t="shared" si="43"/>
        <v/>
      </c>
      <c r="K813" s="11" t="str">
        <f t="shared" si="44"/>
        <v/>
      </c>
    </row>
    <row r="814" spans="3:11" x14ac:dyDescent="0.45">
      <c r="C814" s="9"/>
      <c r="D814" s="9"/>
      <c r="G814" s="4"/>
      <c r="H814" s="15"/>
      <c r="J814" s="11" t="str">
        <f t="shared" si="43"/>
        <v/>
      </c>
      <c r="K814" s="11" t="str">
        <f t="shared" si="44"/>
        <v/>
      </c>
    </row>
    <row r="815" spans="3:11" x14ac:dyDescent="0.45">
      <c r="C815" s="9"/>
      <c r="D815" s="9"/>
      <c r="G815" s="4"/>
      <c r="H815" s="15"/>
      <c r="J815" s="11" t="str">
        <f t="shared" si="43"/>
        <v/>
      </c>
      <c r="K815" s="11" t="str">
        <f t="shared" si="44"/>
        <v/>
      </c>
    </row>
    <row r="816" spans="3:11" x14ac:dyDescent="0.45">
      <c r="C816" s="9"/>
      <c r="D816" s="9"/>
      <c r="G816" s="4"/>
      <c r="H816" s="15"/>
      <c r="J816" s="11" t="str">
        <f t="shared" si="43"/>
        <v/>
      </c>
      <c r="K816" s="11" t="str">
        <f t="shared" si="44"/>
        <v/>
      </c>
    </row>
    <row r="817" spans="3:11" x14ac:dyDescent="0.45">
      <c r="C817" s="9"/>
      <c r="D817" s="9"/>
      <c r="G817" s="4"/>
      <c r="H817" s="15"/>
      <c r="J817" s="11" t="str">
        <f t="shared" si="43"/>
        <v/>
      </c>
      <c r="K817" s="11" t="str">
        <f t="shared" si="44"/>
        <v/>
      </c>
    </row>
    <row r="818" spans="3:11" x14ac:dyDescent="0.45">
      <c r="C818" s="9"/>
      <c r="D818" s="9"/>
      <c r="G818" s="4"/>
      <c r="H818" s="15"/>
      <c r="J818" s="11" t="str">
        <f t="shared" si="43"/>
        <v/>
      </c>
      <c r="K818" s="11" t="str">
        <f t="shared" si="44"/>
        <v/>
      </c>
    </row>
    <row r="819" spans="3:11" x14ac:dyDescent="0.45">
      <c r="C819" s="9"/>
      <c r="D819" s="9"/>
      <c r="G819" s="4"/>
      <c r="H819" s="15"/>
      <c r="J819" s="11" t="str">
        <f t="shared" si="43"/>
        <v/>
      </c>
      <c r="K819" s="11" t="str">
        <f t="shared" si="44"/>
        <v/>
      </c>
    </row>
    <row r="820" spans="3:11" x14ac:dyDescent="0.45">
      <c r="C820" s="9"/>
      <c r="D820" s="9"/>
      <c r="G820" s="4"/>
      <c r="H820" s="15"/>
      <c r="J820" s="11" t="str">
        <f t="shared" si="43"/>
        <v/>
      </c>
      <c r="K820" s="11" t="str">
        <f t="shared" si="44"/>
        <v/>
      </c>
    </row>
    <row r="821" spans="3:11" x14ac:dyDescent="0.45">
      <c r="C821" s="9"/>
      <c r="D821" s="9"/>
      <c r="G821" s="4"/>
      <c r="H821" s="15"/>
      <c r="J821" s="11" t="str">
        <f t="shared" si="43"/>
        <v/>
      </c>
      <c r="K821" s="11" t="str">
        <f t="shared" si="44"/>
        <v/>
      </c>
    </row>
    <row r="822" spans="3:11" x14ac:dyDescent="0.45">
      <c r="C822" s="9"/>
      <c r="D822" s="9"/>
      <c r="G822" s="4"/>
      <c r="H822" s="15"/>
      <c r="J822" s="11" t="str">
        <f t="shared" si="43"/>
        <v/>
      </c>
      <c r="K822" s="11" t="str">
        <f t="shared" si="44"/>
        <v/>
      </c>
    </row>
    <row r="823" spans="3:11" x14ac:dyDescent="0.45">
      <c r="C823" s="9"/>
      <c r="D823" s="9"/>
      <c r="G823" s="4"/>
      <c r="H823" s="15"/>
      <c r="J823" s="11" t="str">
        <f t="shared" si="43"/>
        <v/>
      </c>
      <c r="K823" s="11" t="str">
        <f t="shared" si="44"/>
        <v/>
      </c>
    </row>
    <row r="824" spans="3:11" x14ac:dyDescent="0.45">
      <c r="C824" s="9"/>
      <c r="D824" s="9"/>
      <c r="G824" s="4"/>
      <c r="H824" s="15"/>
      <c r="J824" s="11" t="str">
        <f t="shared" si="43"/>
        <v/>
      </c>
      <c r="K824" s="11" t="str">
        <f t="shared" si="44"/>
        <v/>
      </c>
    </row>
    <row r="825" spans="3:11" x14ac:dyDescent="0.45">
      <c r="C825" s="9"/>
      <c r="D825" s="9"/>
      <c r="G825" s="4"/>
      <c r="H825" s="15"/>
      <c r="J825" s="11" t="str">
        <f t="shared" si="43"/>
        <v/>
      </c>
      <c r="K825" s="11" t="str">
        <f t="shared" si="44"/>
        <v/>
      </c>
    </row>
    <row r="826" spans="3:11" x14ac:dyDescent="0.45">
      <c r="C826" s="9"/>
      <c r="D826" s="9"/>
      <c r="G826" s="4"/>
      <c r="H826" s="15"/>
      <c r="J826" s="11" t="str">
        <f t="shared" si="43"/>
        <v/>
      </c>
      <c r="K826" s="11" t="str">
        <f t="shared" si="44"/>
        <v/>
      </c>
    </row>
    <row r="827" spans="3:11" x14ac:dyDescent="0.45">
      <c r="C827" s="9"/>
      <c r="D827" s="9"/>
      <c r="G827" s="4"/>
      <c r="H827" s="15"/>
      <c r="J827" s="11" t="str">
        <f t="shared" si="43"/>
        <v/>
      </c>
      <c r="K827" s="11" t="str">
        <f t="shared" si="44"/>
        <v/>
      </c>
    </row>
    <row r="828" spans="3:11" x14ac:dyDescent="0.45">
      <c r="C828" s="9"/>
      <c r="D828" s="9"/>
      <c r="G828" s="4"/>
      <c r="H828" s="15"/>
      <c r="J828" s="11" t="str">
        <f t="shared" si="43"/>
        <v/>
      </c>
      <c r="K828" s="11" t="str">
        <f t="shared" si="44"/>
        <v/>
      </c>
    </row>
    <row r="829" spans="3:11" x14ac:dyDescent="0.45">
      <c r="C829" s="9"/>
      <c r="D829" s="9"/>
      <c r="G829" s="4"/>
      <c r="H829" s="15"/>
      <c r="J829" s="11" t="str">
        <f t="shared" si="43"/>
        <v/>
      </c>
      <c r="K829" s="11" t="str">
        <f t="shared" si="44"/>
        <v/>
      </c>
    </row>
    <row r="830" spans="3:11" x14ac:dyDescent="0.45">
      <c r="C830" s="9"/>
      <c r="D830" s="9"/>
      <c r="G830" s="4"/>
      <c r="H830" s="15"/>
      <c r="J830" s="11" t="str">
        <f t="shared" si="43"/>
        <v/>
      </c>
      <c r="K830" s="11" t="str">
        <f t="shared" si="44"/>
        <v/>
      </c>
    </row>
    <row r="831" spans="3:11" x14ac:dyDescent="0.45">
      <c r="C831" s="9"/>
      <c r="D831" s="9"/>
      <c r="G831" s="4"/>
      <c r="H831" s="15"/>
      <c r="J831" s="11" t="str">
        <f t="shared" si="43"/>
        <v/>
      </c>
      <c r="K831" s="11" t="str">
        <f t="shared" si="44"/>
        <v/>
      </c>
    </row>
    <row r="832" spans="3:11" x14ac:dyDescent="0.45">
      <c r="C832" s="9"/>
      <c r="D832" s="9"/>
      <c r="G832" s="4"/>
      <c r="H832" s="15"/>
      <c r="J832" s="11" t="str">
        <f t="shared" si="43"/>
        <v/>
      </c>
      <c r="K832" s="11" t="str">
        <f t="shared" si="44"/>
        <v/>
      </c>
    </row>
    <row r="833" spans="3:11" x14ac:dyDescent="0.45">
      <c r="C833" s="9"/>
      <c r="D833" s="9"/>
      <c r="G833" s="4"/>
      <c r="H833" s="15"/>
      <c r="J833" s="11" t="str">
        <f t="shared" si="43"/>
        <v/>
      </c>
      <c r="K833" s="11" t="str">
        <f t="shared" si="44"/>
        <v/>
      </c>
    </row>
    <row r="834" spans="3:11" x14ac:dyDescent="0.45">
      <c r="C834" s="9"/>
      <c r="D834" s="9"/>
      <c r="G834" s="4"/>
      <c r="H834" s="15"/>
      <c r="J834" s="11" t="str">
        <f t="shared" si="43"/>
        <v/>
      </c>
      <c r="K834" s="11" t="str">
        <f t="shared" si="44"/>
        <v/>
      </c>
    </row>
    <row r="835" spans="3:11" x14ac:dyDescent="0.45">
      <c r="C835" s="9"/>
      <c r="D835" s="9"/>
      <c r="G835" s="4"/>
      <c r="H835" s="15"/>
      <c r="J835" s="11" t="str">
        <f t="shared" si="43"/>
        <v/>
      </c>
      <c r="K835" s="11" t="str">
        <f t="shared" si="44"/>
        <v/>
      </c>
    </row>
    <row r="836" spans="3:11" x14ac:dyDescent="0.45">
      <c r="C836" s="9"/>
      <c r="D836" s="9"/>
      <c r="G836" s="4"/>
      <c r="H836" s="15"/>
      <c r="J836" s="11" t="str">
        <f t="shared" si="43"/>
        <v/>
      </c>
      <c r="K836" s="11" t="str">
        <f t="shared" si="44"/>
        <v/>
      </c>
    </row>
    <row r="837" spans="3:11" x14ac:dyDescent="0.45">
      <c r="C837" s="9"/>
      <c r="D837" s="9"/>
      <c r="G837" s="4"/>
      <c r="H837" s="15"/>
      <c r="J837" s="11" t="str">
        <f t="shared" ref="J837:J900" si="45">IF($E837="TV",G837,"")</f>
        <v/>
      </c>
      <c r="K837" s="11" t="str">
        <f t="shared" ref="K837:K900" si="46">IF($E837="MV",H837,"")</f>
        <v/>
      </c>
    </row>
    <row r="838" spans="3:11" x14ac:dyDescent="0.45">
      <c r="C838" s="9"/>
      <c r="D838" s="9"/>
      <c r="G838" s="4"/>
      <c r="H838" s="15"/>
      <c r="J838" s="11" t="str">
        <f t="shared" si="45"/>
        <v/>
      </c>
      <c r="K838" s="11" t="str">
        <f t="shared" si="46"/>
        <v/>
      </c>
    </row>
    <row r="839" spans="3:11" x14ac:dyDescent="0.45">
      <c r="C839" s="9"/>
      <c r="D839" s="9"/>
      <c r="G839" s="4"/>
      <c r="H839" s="15"/>
      <c r="J839" s="11" t="str">
        <f t="shared" si="45"/>
        <v/>
      </c>
      <c r="K839" s="11" t="str">
        <f t="shared" si="46"/>
        <v/>
      </c>
    </row>
    <row r="840" spans="3:11" x14ac:dyDescent="0.45">
      <c r="C840" s="9"/>
      <c r="D840" s="9"/>
      <c r="G840" s="4"/>
      <c r="H840" s="15"/>
      <c r="J840" s="11" t="str">
        <f t="shared" si="45"/>
        <v/>
      </c>
      <c r="K840" s="11" t="str">
        <f t="shared" si="46"/>
        <v/>
      </c>
    </row>
    <row r="841" spans="3:11" x14ac:dyDescent="0.45">
      <c r="C841" s="9"/>
      <c r="D841" s="9"/>
      <c r="G841" s="4"/>
      <c r="H841" s="15"/>
      <c r="J841" s="11" t="str">
        <f t="shared" si="45"/>
        <v/>
      </c>
      <c r="K841" s="11" t="str">
        <f t="shared" si="46"/>
        <v/>
      </c>
    </row>
    <row r="842" spans="3:11" x14ac:dyDescent="0.45">
      <c r="C842" s="9"/>
      <c r="D842" s="9"/>
      <c r="G842" s="4"/>
      <c r="H842" s="15"/>
      <c r="J842" s="11" t="str">
        <f t="shared" si="45"/>
        <v/>
      </c>
      <c r="K842" s="11" t="str">
        <f t="shared" si="46"/>
        <v/>
      </c>
    </row>
    <row r="843" spans="3:11" x14ac:dyDescent="0.45">
      <c r="C843" s="9"/>
      <c r="D843" s="9"/>
      <c r="G843" s="4"/>
      <c r="H843" s="15"/>
      <c r="J843" s="11" t="str">
        <f t="shared" si="45"/>
        <v/>
      </c>
      <c r="K843" s="11" t="str">
        <f t="shared" si="46"/>
        <v/>
      </c>
    </row>
    <row r="844" spans="3:11" x14ac:dyDescent="0.45">
      <c r="C844" s="9"/>
      <c r="D844" s="9"/>
      <c r="G844" s="4"/>
      <c r="H844" s="15"/>
      <c r="J844" s="11" t="str">
        <f t="shared" si="45"/>
        <v/>
      </c>
      <c r="K844" s="11" t="str">
        <f t="shared" si="46"/>
        <v/>
      </c>
    </row>
    <row r="845" spans="3:11" x14ac:dyDescent="0.45">
      <c r="C845" s="9"/>
      <c r="D845" s="9"/>
      <c r="G845" s="4"/>
      <c r="H845" s="15"/>
      <c r="J845" s="11" t="str">
        <f t="shared" si="45"/>
        <v/>
      </c>
      <c r="K845" s="11" t="str">
        <f t="shared" si="46"/>
        <v/>
      </c>
    </row>
    <row r="846" spans="3:11" x14ac:dyDescent="0.45">
      <c r="C846" s="9"/>
      <c r="D846" s="9"/>
      <c r="G846" s="4"/>
      <c r="H846" s="15"/>
      <c r="J846" s="11" t="str">
        <f t="shared" si="45"/>
        <v/>
      </c>
      <c r="K846" s="11" t="str">
        <f t="shared" si="46"/>
        <v/>
      </c>
    </row>
    <row r="847" spans="3:11" x14ac:dyDescent="0.45">
      <c r="C847" s="9"/>
      <c r="D847" s="9"/>
      <c r="G847" s="4"/>
      <c r="H847" s="15"/>
      <c r="J847" s="11" t="str">
        <f t="shared" si="45"/>
        <v/>
      </c>
      <c r="K847" s="11" t="str">
        <f t="shared" si="46"/>
        <v/>
      </c>
    </row>
    <row r="848" spans="3:11" x14ac:dyDescent="0.45">
      <c r="C848" s="9"/>
      <c r="D848" s="9"/>
      <c r="G848" s="4"/>
      <c r="H848" s="15"/>
      <c r="J848" s="11" t="str">
        <f t="shared" si="45"/>
        <v/>
      </c>
      <c r="K848" s="11" t="str">
        <f t="shared" si="46"/>
        <v/>
      </c>
    </row>
    <row r="849" spans="3:11" x14ac:dyDescent="0.45">
      <c r="C849" s="9"/>
      <c r="D849" s="9"/>
      <c r="G849" s="4"/>
      <c r="H849" s="15"/>
      <c r="J849" s="11" t="str">
        <f t="shared" si="45"/>
        <v/>
      </c>
      <c r="K849" s="11" t="str">
        <f t="shared" si="46"/>
        <v/>
      </c>
    </row>
    <row r="850" spans="3:11" x14ac:dyDescent="0.45">
      <c r="C850" s="9"/>
      <c r="D850" s="9"/>
      <c r="G850" s="4"/>
      <c r="H850" s="15"/>
      <c r="J850" s="11" t="str">
        <f t="shared" si="45"/>
        <v/>
      </c>
      <c r="K850" s="11" t="str">
        <f t="shared" si="46"/>
        <v/>
      </c>
    </row>
    <row r="851" spans="3:11" x14ac:dyDescent="0.45">
      <c r="C851" s="9"/>
      <c r="D851" s="9"/>
      <c r="G851" s="4"/>
      <c r="H851" s="15"/>
      <c r="J851" s="11" t="str">
        <f t="shared" si="45"/>
        <v/>
      </c>
      <c r="K851" s="11" t="str">
        <f t="shared" si="46"/>
        <v/>
      </c>
    </row>
    <row r="852" spans="3:11" x14ac:dyDescent="0.45">
      <c r="C852" s="9"/>
      <c r="D852" s="9"/>
      <c r="G852" s="4"/>
      <c r="H852" s="15"/>
      <c r="J852" s="11" t="str">
        <f t="shared" si="45"/>
        <v/>
      </c>
      <c r="K852" s="11" t="str">
        <f t="shared" si="46"/>
        <v/>
      </c>
    </row>
    <row r="853" spans="3:11" x14ac:dyDescent="0.45">
      <c r="C853" s="9"/>
      <c r="D853" s="9"/>
      <c r="G853" s="4"/>
      <c r="H853" s="15"/>
      <c r="J853" s="11" t="str">
        <f t="shared" si="45"/>
        <v/>
      </c>
      <c r="K853" s="11" t="str">
        <f t="shared" si="46"/>
        <v/>
      </c>
    </row>
    <row r="854" spans="3:11" x14ac:dyDescent="0.45">
      <c r="C854" s="9"/>
      <c r="D854" s="9"/>
      <c r="G854" s="4"/>
      <c r="H854" s="15"/>
      <c r="J854" s="11" t="str">
        <f t="shared" si="45"/>
        <v/>
      </c>
      <c r="K854" s="11" t="str">
        <f t="shared" si="46"/>
        <v/>
      </c>
    </row>
    <row r="855" spans="3:11" x14ac:dyDescent="0.45">
      <c r="C855" s="9"/>
      <c r="D855" s="9"/>
      <c r="G855" s="4"/>
      <c r="H855" s="15"/>
      <c r="J855" s="11" t="str">
        <f t="shared" si="45"/>
        <v/>
      </c>
      <c r="K855" s="11" t="str">
        <f t="shared" si="46"/>
        <v/>
      </c>
    </row>
    <row r="856" spans="3:11" x14ac:dyDescent="0.45">
      <c r="C856" s="9"/>
      <c r="D856" s="9"/>
      <c r="G856" s="4"/>
      <c r="H856" s="15"/>
      <c r="J856" s="11" t="str">
        <f t="shared" si="45"/>
        <v/>
      </c>
      <c r="K856" s="11" t="str">
        <f t="shared" si="46"/>
        <v/>
      </c>
    </row>
    <row r="857" spans="3:11" x14ac:dyDescent="0.45">
      <c r="C857" s="9"/>
      <c r="D857" s="9"/>
      <c r="G857" s="4"/>
      <c r="H857" s="15"/>
      <c r="J857" s="11" t="str">
        <f t="shared" si="45"/>
        <v/>
      </c>
      <c r="K857" s="11" t="str">
        <f t="shared" si="46"/>
        <v/>
      </c>
    </row>
    <row r="858" spans="3:11" x14ac:dyDescent="0.45">
      <c r="C858" s="9"/>
      <c r="D858" s="9"/>
      <c r="G858" s="4"/>
      <c r="H858" s="15"/>
      <c r="J858" s="11" t="str">
        <f t="shared" si="45"/>
        <v/>
      </c>
      <c r="K858" s="11" t="str">
        <f t="shared" si="46"/>
        <v/>
      </c>
    </row>
    <row r="859" spans="3:11" x14ac:dyDescent="0.45">
      <c r="C859" s="9"/>
      <c r="D859" s="9"/>
      <c r="G859" s="4"/>
      <c r="H859" s="15"/>
      <c r="J859" s="11" t="str">
        <f t="shared" si="45"/>
        <v/>
      </c>
      <c r="K859" s="11" t="str">
        <f t="shared" si="46"/>
        <v/>
      </c>
    </row>
    <row r="860" spans="3:11" x14ac:dyDescent="0.45">
      <c r="C860" s="9"/>
      <c r="D860" s="9"/>
      <c r="G860" s="4"/>
      <c r="H860" s="15"/>
      <c r="J860" s="11" t="str">
        <f t="shared" si="45"/>
        <v/>
      </c>
      <c r="K860" s="11" t="str">
        <f t="shared" si="46"/>
        <v/>
      </c>
    </row>
    <row r="861" spans="3:11" x14ac:dyDescent="0.45">
      <c r="C861" s="9"/>
      <c r="D861" s="9"/>
      <c r="G861" s="4"/>
      <c r="H861" s="15"/>
      <c r="J861" s="11" t="str">
        <f t="shared" si="45"/>
        <v/>
      </c>
      <c r="K861" s="11" t="str">
        <f t="shared" si="46"/>
        <v/>
      </c>
    </row>
    <row r="862" spans="3:11" x14ac:dyDescent="0.45">
      <c r="C862" s="9"/>
      <c r="D862" s="9"/>
      <c r="G862" s="4"/>
      <c r="H862" s="15"/>
      <c r="J862" s="11" t="str">
        <f t="shared" si="45"/>
        <v/>
      </c>
      <c r="K862" s="11" t="str">
        <f t="shared" si="46"/>
        <v/>
      </c>
    </row>
    <row r="863" spans="3:11" x14ac:dyDescent="0.45">
      <c r="C863" s="9"/>
      <c r="D863" s="9"/>
      <c r="G863" s="4"/>
      <c r="H863" s="15"/>
      <c r="J863" s="11" t="str">
        <f t="shared" si="45"/>
        <v/>
      </c>
      <c r="K863" s="11" t="str">
        <f t="shared" si="46"/>
        <v/>
      </c>
    </row>
    <row r="864" spans="3:11" x14ac:dyDescent="0.45">
      <c r="C864" s="9"/>
      <c r="D864" s="9"/>
      <c r="G864" s="4"/>
      <c r="H864" s="15"/>
      <c r="J864" s="11" t="str">
        <f t="shared" si="45"/>
        <v/>
      </c>
      <c r="K864" s="11" t="str">
        <f t="shared" si="46"/>
        <v/>
      </c>
    </row>
    <row r="865" spans="3:11" x14ac:dyDescent="0.45">
      <c r="C865" s="9"/>
      <c r="D865" s="9"/>
      <c r="G865" s="4"/>
      <c r="H865" s="15"/>
      <c r="J865" s="11" t="str">
        <f t="shared" si="45"/>
        <v/>
      </c>
      <c r="K865" s="11" t="str">
        <f t="shared" si="46"/>
        <v/>
      </c>
    </row>
    <row r="866" spans="3:11" x14ac:dyDescent="0.45">
      <c r="C866" s="9"/>
      <c r="D866" s="9"/>
      <c r="G866" s="4"/>
      <c r="H866" s="15"/>
      <c r="J866" s="11" t="str">
        <f t="shared" si="45"/>
        <v/>
      </c>
      <c r="K866" s="11" t="str">
        <f t="shared" si="46"/>
        <v/>
      </c>
    </row>
    <row r="867" spans="3:11" x14ac:dyDescent="0.45">
      <c r="C867" s="9"/>
      <c r="D867" s="9"/>
      <c r="G867" s="4"/>
      <c r="H867" s="15"/>
      <c r="J867" s="11" t="str">
        <f t="shared" si="45"/>
        <v/>
      </c>
      <c r="K867" s="11" t="str">
        <f t="shared" si="46"/>
        <v/>
      </c>
    </row>
    <row r="868" spans="3:11" x14ac:dyDescent="0.45">
      <c r="C868" s="9"/>
      <c r="D868" s="9"/>
      <c r="G868" s="4"/>
      <c r="H868" s="15"/>
      <c r="J868" s="11" t="str">
        <f t="shared" si="45"/>
        <v/>
      </c>
      <c r="K868" s="11" t="str">
        <f t="shared" si="46"/>
        <v/>
      </c>
    </row>
    <row r="869" spans="3:11" x14ac:dyDescent="0.45">
      <c r="C869" s="9"/>
      <c r="D869" s="9"/>
      <c r="G869" s="4"/>
      <c r="H869" s="15"/>
      <c r="J869" s="11" t="str">
        <f t="shared" si="45"/>
        <v/>
      </c>
      <c r="K869" s="11" t="str">
        <f t="shared" si="46"/>
        <v/>
      </c>
    </row>
    <row r="870" spans="3:11" x14ac:dyDescent="0.45">
      <c r="C870" s="9"/>
      <c r="D870" s="9"/>
      <c r="G870" s="4"/>
      <c r="H870" s="15"/>
      <c r="J870" s="11" t="str">
        <f t="shared" si="45"/>
        <v/>
      </c>
      <c r="K870" s="11" t="str">
        <f t="shared" si="46"/>
        <v/>
      </c>
    </row>
    <row r="871" spans="3:11" x14ac:dyDescent="0.45">
      <c r="C871" s="9"/>
      <c r="D871" s="9"/>
      <c r="G871" s="4"/>
      <c r="H871" s="15"/>
      <c r="J871" s="11" t="str">
        <f t="shared" si="45"/>
        <v/>
      </c>
      <c r="K871" s="11" t="str">
        <f t="shared" si="46"/>
        <v/>
      </c>
    </row>
    <row r="872" spans="3:11" x14ac:dyDescent="0.45">
      <c r="C872" s="9"/>
      <c r="D872" s="9"/>
      <c r="G872" s="4"/>
      <c r="H872" s="15"/>
      <c r="J872" s="11" t="str">
        <f t="shared" si="45"/>
        <v/>
      </c>
      <c r="K872" s="11" t="str">
        <f t="shared" si="46"/>
        <v/>
      </c>
    </row>
    <row r="873" spans="3:11" x14ac:dyDescent="0.45">
      <c r="C873" s="9"/>
      <c r="D873" s="9"/>
      <c r="G873" s="4"/>
      <c r="H873" s="15"/>
      <c r="J873" s="11" t="str">
        <f t="shared" si="45"/>
        <v/>
      </c>
      <c r="K873" s="11" t="str">
        <f t="shared" si="46"/>
        <v/>
      </c>
    </row>
    <row r="874" spans="3:11" x14ac:dyDescent="0.45">
      <c r="C874" s="9"/>
      <c r="D874" s="9"/>
      <c r="G874" s="4"/>
      <c r="H874" s="15"/>
      <c r="J874" s="11" t="str">
        <f t="shared" si="45"/>
        <v/>
      </c>
      <c r="K874" s="11" t="str">
        <f t="shared" si="46"/>
        <v/>
      </c>
    </row>
    <row r="875" spans="3:11" x14ac:dyDescent="0.45">
      <c r="C875" s="9"/>
      <c r="D875" s="9"/>
      <c r="G875" s="4"/>
      <c r="H875" s="15"/>
      <c r="J875" s="11" t="str">
        <f t="shared" si="45"/>
        <v/>
      </c>
      <c r="K875" s="11" t="str">
        <f t="shared" si="46"/>
        <v/>
      </c>
    </row>
    <row r="876" spans="3:11" x14ac:dyDescent="0.45">
      <c r="C876" s="9"/>
      <c r="D876" s="9"/>
      <c r="G876" s="4"/>
      <c r="H876" s="15"/>
      <c r="J876" s="11" t="str">
        <f t="shared" si="45"/>
        <v/>
      </c>
      <c r="K876" s="11" t="str">
        <f t="shared" si="46"/>
        <v/>
      </c>
    </row>
    <row r="877" spans="3:11" x14ac:dyDescent="0.45">
      <c r="C877" s="9"/>
      <c r="D877" s="9"/>
      <c r="G877" s="4"/>
      <c r="H877" s="15"/>
      <c r="J877" s="11" t="str">
        <f t="shared" si="45"/>
        <v/>
      </c>
      <c r="K877" s="11" t="str">
        <f t="shared" si="46"/>
        <v/>
      </c>
    </row>
    <row r="878" spans="3:11" x14ac:dyDescent="0.45">
      <c r="C878" s="9"/>
      <c r="D878" s="9"/>
      <c r="G878" s="4"/>
      <c r="H878" s="15"/>
      <c r="J878" s="11" t="str">
        <f t="shared" si="45"/>
        <v/>
      </c>
      <c r="K878" s="11" t="str">
        <f t="shared" si="46"/>
        <v/>
      </c>
    </row>
    <row r="879" spans="3:11" x14ac:dyDescent="0.45">
      <c r="C879" s="9"/>
      <c r="D879" s="9"/>
      <c r="G879" s="4"/>
      <c r="H879" s="15"/>
      <c r="J879" s="11" t="str">
        <f t="shared" si="45"/>
        <v/>
      </c>
      <c r="K879" s="11" t="str">
        <f t="shared" si="46"/>
        <v/>
      </c>
    </row>
    <row r="880" spans="3:11" x14ac:dyDescent="0.45">
      <c r="C880" s="9"/>
      <c r="D880" s="9"/>
      <c r="G880" s="4"/>
      <c r="H880" s="15"/>
      <c r="J880" s="11" t="str">
        <f t="shared" si="45"/>
        <v/>
      </c>
      <c r="K880" s="11" t="str">
        <f t="shared" si="46"/>
        <v/>
      </c>
    </row>
    <row r="881" spans="3:11" x14ac:dyDescent="0.45">
      <c r="C881" s="9"/>
      <c r="D881" s="9"/>
      <c r="G881" s="4"/>
      <c r="H881" s="15"/>
      <c r="J881" s="11" t="str">
        <f t="shared" si="45"/>
        <v/>
      </c>
      <c r="K881" s="11" t="str">
        <f t="shared" si="46"/>
        <v/>
      </c>
    </row>
    <row r="882" spans="3:11" x14ac:dyDescent="0.45">
      <c r="C882" s="9"/>
      <c r="D882" s="9"/>
      <c r="G882" s="4"/>
      <c r="H882" s="15"/>
      <c r="J882" s="11" t="str">
        <f t="shared" si="45"/>
        <v/>
      </c>
      <c r="K882" s="11" t="str">
        <f t="shared" si="46"/>
        <v/>
      </c>
    </row>
    <row r="883" spans="3:11" x14ac:dyDescent="0.45">
      <c r="C883" s="9"/>
      <c r="D883" s="9"/>
      <c r="G883" s="4"/>
      <c r="H883" s="15"/>
      <c r="J883" s="11" t="str">
        <f t="shared" si="45"/>
        <v/>
      </c>
      <c r="K883" s="11" t="str">
        <f t="shared" si="46"/>
        <v/>
      </c>
    </row>
    <row r="884" spans="3:11" x14ac:dyDescent="0.45">
      <c r="C884" s="9"/>
      <c r="D884" s="9"/>
      <c r="G884" s="4"/>
      <c r="H884" s="15"/>
      <c r="J884" s="11" t="str">
        <f t="shared" si="45"/>
        <v/>
      </c>
      <c r="K884" s="11" t="str">
        <f t="shared" si="46"/>
        <v/>
      </c>
    </row>
    <row r="885" spans="3:11" x14ac:dyDescent="0.45">
      <c r="C885" s="9"/>
      <c r="D885" s="9"/>
      <c r="G885" s="4"/>
      <c r="H885" s="15"/>
      <c r="J885" s="11" t="str">
        <f t="shared" si="45"/>
        <v/>
      </c>
      <c r="K885" s="11" t="str">
        <f t="shared" si="46"/>
        <v/>
      </c>
    </row>
    <row r="886" spans="3:11" x14ac:dyDescent="0.45">
      <c r="C886" s="9"/>
      <c r="D886" s="9"/>
      <c r="G886" s="4"/>
      <c r="H886" s="15"/>
      <c r="J886" s="11" t="str">
        <f t="shared" si="45"/>
        <v/>
      </c>
      <c r="K886" s="11" t="str">
        <f t="shared" si="46"/>
        <v/>
      </c>
    </row>
    <row r="887" spans="3:11" x14ac:dyDescent="0.45">
      <c r="C887" s="9"/>
      <c r="D887" s="9"/>
      <c r="G887" s="4"/>
      <c r="H887" s="15"/>
      <c r="J887" s="11" t="str">
        <f t="shared" si="45"/>
        <v/>
      </c>
      <c r="K887" s="11" t="str">
        <f t="shared" si="46"/>
        <v/>
      </c>
    </row>
    <row r="888" spans="3:11" x14ac:dyDescent="0.45">
      <c r="C888" s="9"/>
      <c r="D888" s="9"/>
      <c r="G888" s="4"/>
      <c r="H888" s="15"/>
      <c r="J888" s="11" t="str">
        <f t="shared" si="45"/>
        <v/>
      </c>
      <c r="K888" s="11" t="str">
        <f t="shared" si="46"/>
        <v/>
      </c>
    </row>
    <row r="889" spans="3:11" x14ac:dyDescent="0.45">
      <c r="C889" s="9"/>
      <c r="D889" s="9"/>
      <c r="G889" s="4"/>
      <c r="H889" s="15"/>
      <c r="J889" s="11" t="str">
        <f t="shared" si="45"/>
        <v/>
      </c>
      <c r="K889" s="11" t="str">
        <f t="shared" si="46"/>
        <v/>
      </c>
    </row>
    <row r="890" spans="3:11" x14ac:dyDescent="0.45">
      <c r="C890" s="9"/>
      <c r="D890" s="9"/>
      <c r="G890" s="4"/>
      <c r="H890" s="15"/>
      <c r="J890" s="11" t="str">
        <f t="shared" si="45"/>
        <v/>
      </c>
      <c r="K890" s="11" t="str">
        <f t="shared" si="46"/>
        <v/>
      </c>
    </row>
    <row r="891" spans="3:11" x14ac:dyDescent="0.45">
      <c r="C891" s="9"/>
      <c r="D891" s="9"/>
      <c r="G891" s="4"/>
      <c r="H891" s="15"/>
      <c r="J891" s="11" t="str">
        <f t="shared" si="45"/>
        <v/>
      </c>
      <c r="K891" s="11" t="str">
        <f t="shared" si="46"/>
        <v/>
      </c>
    </row>
    <row r="892" spans="3:11" x14ac:dyDescent="0.45">
      <c r="C892" s="9"/>
      <c r="D892" s="9"/>
      <c r="G892" s="4"/>
      <c r="H892" s="15"/>
      <c r="J892" s="11" t="str">
        <f t="shared" si="45"/>
        <v/>
      </c>
      <c r="K892" s="11" t="str">
        <f t="shared" si="46"/>
        <v/>
      </c>
    </row>
    <row r="893" spans="3:11" x14ac:dyDescent="0.45">
      <c r="C893" s="9"/>
      <c r="D893" s="9"/>
      <c r="G893" s="4"/>
      <c r="H893" s="15"/>
      <c r="J893" s="11" t="str">
        <f t="shared" si="45"/>
        <v/>
      </c>
      <c r="K893" s="11" t="str">
        <f t="shared" si="46"/>
        <v/>
      </c>
    </row>
    <row r="894" spans="3:11" x14ac:dyDescent="0.45">
      <c r="C894" s="9"/>
      <c r="D894" s="9"/>
      <c r="G894" s="4"/>
      <c r="H894" s="15"/>
      <c r="J894" s="11" t="str">
        <f t="shared" si="45"/>
        <v/>
      </c>
      <c r="K894" s="11" t="str">
        <f t="shared" si="46"/>
        <v/>
      </c>
    </row>
    <row r="895" spans="3:11" x14ac:dyDescent="0.45">
      <c r="C895" s="9"/>
      <c r="D895" s="9"/>
      <c r="G895" s="4"/>
      <c r="H895" s="15"/>
      <c r="J895" s="11" t="str">
        <f t="shared" si="45"/>
        <v/>
      </c>
      <c r="K895" s="11" t="str">
        <f t="shared" si="46"/>
        <v/>
      </c>
    </row>
    <row r="896" spans="3:11" x14ac:dyDescent="0.45">
      <c r="C896" s="9"/>
      <c r="D896" s="9"/>
      <c r="G896" s="4"/>
      <c r="H896" s="15"/>
      <c r="J896" s="11" t="str">
        <f t="shared" si="45"/>
        <v/>
      </c>
      <c r="K896" s="11" t="str">
        <f t="shared" si="46"/>
        <v/>
      </c>
    </row>
    <row r="897" spans="3:11" x14ac:dyDescent="0.45">
      <c r="C897" s="9"/>
      <c r="D897" s="9"/>
      <c r="G897" s="4"/>
      <c r="H897" s="15"/>
      <c r="J897" s="11" t="str">
        <f t="shared" si="45"/>
        <v/>
      </c>
      <c r="K897" s="11" t="str">
        <f t="shared" si="46"/>
        <v/>
      </c>
    </row>
    <row r="898" spans="3:11" x14ac:dyDescent="0.45">
      <c r="C898" s="9"/>
      <c r="D898" s="9"/>
      <c r="G898" s="4"/>
      <c r="H898" s="15"/>
      <c r="J898" s="11" t="str">
        <f t="shared" si="45"/>
        <v/>
      </c>
      <c r="K898" s="11" t="str">
        <f t="shared" si="46"/>
        <v/>
      </c>
    </row>
    <row r="899" spans="3:11" x14ac:dyDescent="0.45">
      <c r="C899" s="9"/>
      <c r="D899" s="9"/>
      <c r="G899" s="4"/>
      <c r="H899" s="15"/>
      <c r="J899" s="11" t="str">
        <f t="shared" si="45"/>
        <v/>
      </c>
      <c r="K899" s="11" t="str">
        <f t="shared" si="46"/>
        <v/>
      </c>
    </row>
    <row r="900" spans="3:11" x14ac:dyDescent="0.45">
      <c r="C900" s="9"/>
      <c r="D900" s="9"/>
      <c r="G900" s="4"/>
      <c r="H900" s="15"/>
      <c r="J900" s="11" t="str">
        <f t="shared" si="45"/>
        <v/>
      </c>
      <c r="K900" s="11" t="str">
        <f t="shared" si="46"/>
        <v/>
      </c>
    </row>
    <row r="901" spans="3:11" x14ac:dyDescent="0.45">
      <c r="C901" s="9"/>
      <c r="D901" s="9"/>
      <c r="G901" s="4"/>
      <c r="H901" s="15"/>
      <c r="J901" s="11" t="str">
        <f t="shared" ref="J901:J964" si="47">IF($E901="TV",G901,"")</f>
        <v/>
      </c>
      <c r="K901" s="11" t="str">
        <f t="shared" ref="K901:K964" si="48">IF($E901="MV",H901,"")</f>
        <v/>
      </c>
    </row>
    <row r="902" spans="3:11" x14ac:dyDescent="0.45">
      <c r="C902" s="9"/>
      <c r="D902" s="9"/>
      <c r="G902" s="4"/>
      <c r="H902" s="15"/>
      <c r="J902" s="11" t="str">
        <f t="shared" si="47"/>
        <v/>
      </c>
      <c r="K902" s="11" t="str">
        <f t="shared" si="48"/>
        <v/>
      </c>
    </row>
    <row r="903" spans="3:11" x14ac:dyDescent="0.45">
      <c r="C903" s="9"/>
      <c r="D903" s="9"/>
      <c r="G903" s="4"/>
      <c r="H903" s="15"/>
      <c r="J903" s="11" t="str">
        <f t="shared" si="47"/>
        <v/>
      </c>
      <c r="K903" s="11" t="str">
        <f t="shared" si="48"/>
        <v/>
      </c>
    </row>
    <row r="904" spans="3:11" x14ac:dyDescent="0.45">
      <c r="C904" s="9"/>
      <c r="D904" s="9"/>
      <c r="G904" s="4"/>
      <c r="H904" s="15"/>
      <c r="J904" s="11" t="str">
        <f t="shared" si="47"/>
        <v/>
      </c>
      <c r="K904" s="11" t="str">
        <f t="shared" si="48"/>
        <v/>
      </c>
    </row>
    <row r="905" spans="3:11" x14ac:dyDescent="0.45">
      <c r="C905" s="9"/>
      <c r="D905" s="9"/>
      <c r="G905" s="4"/>
      <c r="H905" s="15"/>
      <c r="J905" s="11" t="str">
        <f t="shared" si="47"/>
        <v/>
      </c>
      <c r="K905" s="11" t="str">
        <f t="shared" si="48"/>
        <v/>
      </c>
    </row>
    <row r="906" spans="3:11" x14ac:dyDescent="0.45">
      <c r="C906" s="9"/>
      <c r="D906" s="9"/>
      <c r="G906" s="4"/>
      <c r="H906" s="15"/>
      <c r="J906" s="11" t="str">
        <f t="shared" si="47"/>
        <v/>
      </c>
      <c r="K906" s="11" t="str">
        <f t="shared" si="48"/>
        <v/>
      </c>
    </row>
    <row r="907" spans="3:11" x14ac:dyDescent="0.45">
      <c r="C907" s="9"/>
      <c r="D907" s="9"/>
      <c r="G907" s="4"/>
      <c r="H907" s="15"/>
      <c r="J907" s="11" t="str">
        <f t="shared" si="47"/>
        <v/>
      </c>
      <c r="K907" s="11" t="str">
        <f t="shared" si="48"/>
        <v/>
      </c>
    </row>
    <row r="908" spans="3:11" x14ac:dyDescent="0.45">
      <c r="C908" s="9"/>
      <c r="D908" s="9"/>
      <c r="G908" s="4"/>
      <c r="H908" s="15"/>
      <c r="J908" s="11" t="str">
        <f t="shared" si="47"/>
        <v/>
      </c>
      <c r="K908" s="11" t="str">
        <f t="shared" si="48"/>
        <v/>
      </c>
    </row>
    <row r="909" spans="3:11" x14ac:dyDescent="0.45">
      <c r="C909" s="9"/>
      <c r="D909" s="9"/>
      <c r="G909" s="4"/>
      <c r="H909" s="15"/>
      <c r="J909" s="11" t="str">
        <f t="shared" si="47"/>
        <v/>
      </c>
      <c r="K909" s="11" t="str">
        <f t="shared" si="48"/>
        <v/>
      </c>
    </row>
    <row r="910" spans="3:11" x14ac:dyDescent="0.45">
      <c r="C910" s="9"/>
      <c r="D910" s="9"/>
      <c r="G910" s="4"/>
      <c r="H910" s="15"/>
      <c r="J910" s="11" t="str">
        <f t="shared" si="47"/>
        <v/>
      </c>
      <c r="K910" s="11" t="str">
        <f t="shared" si="48"/>
        <v/>
      </c>
    </row>
    <row r="911" spans="3:11" x14ac:dyDescent="0.45">
      <c r="C911" s="9"/>
      <c r="D911" s="9"/>
      <c r="G911" s="4"/>
      <c r="H911" s="15"/>
      <c r="J911" s="11" t="str">
        <f t="shared" si="47"/>
        <v/>
      </c>
      <c r="K911" s="11" t="str">
        <f t="shared" si="48"/>
        <v/>
      </c>
    </row>
    <row r="912" spans="3:11" x14ac:dyDescent="0.45">
      <c r="C912" s="9"/>
      <c r="D912" s="9"/>
      <c r="G912" s="4"/>
      <c r="H912" s="15"/>
      <c r="J912" s="11" t="str">
        <f t="shared" si="47"/>
        <v/>
      </c>
      <c r="K912" s="11" t="str">
        <f t="shared" si="48"/>
        <v/>
      </c>
    </row>
    <row r="913" spans="3:11" x14ac:dyDescent="0.45">
      <c r="C913" s="9"/>
      <c r="D913" s="9"/>
      <c r="G913" s="4"/>
      <c r="H913" s="15"/>
      <c r="J913" s="11" t="str">
        <f t="shared" si="47"/>
        <v/>
      </c>
      <c r="K913" s="11" t="str">
        <f t="shared" si="48"/>
        <v/>
      </c>
    </row>
    <row r="914" spans="3:11" x14ac:dyDescent="0.45">
      <c r="C914" s="9"/>
      <c r="D914" s="9"/>
      <c r="G914" s="4"/>
      <c r="H914" s="15"/>
      <c r="J914" s="11" t="str">
        <f t="shared" si="47"/>
        <v/>
      </c>
      <c r="K914" s="11" t="str">
        <f t="shared" si="48"/>
        <v/>
      </c>
    </row>
    <row r="915" spans="3:11" x14ac:dyDescent="0.45">
      <c r="C915" s="9"/>
      <c r="D915" s="9"/>
      <c r="G915" s="4"/>
      <c r="H915" s="15"/>
      <c r="J915" s="11" t="str">
        <f t="shared" si="47"/>
        <v/>
      </c>
      <c r="K915" s="11" t="str">
        <f t="shared" si="48"/>
        <v/>
      </c>
    </row>
    <row r="916" spans="3:11" x14ac:dyDescent="0.45">
      <c r="C916" s="9"/>
      <c r="D916" s="9"/>
      <c r="G916" s="4"/>
      <c r="H916" s="15"/>
      <c r="J916" s="11" t="str">
        <f t="shared" si="47"/>
        <v/>
      </c>
      <c r="K916" s="11" t="str">
        <f t="shared" si="48"/>
        <v/>
      </c>
    </row>
    <row r="917" spans="3:11" x14ac:dyDescent="0.45">
      <c r="C917" s="9"/>
      <c r="D917" s="9"/>
      <c r="G917" s="4"/>
      <c r="H917" s="15"/>
      <c r="J917" s="11" t="str">
        <f t="shared" si="47"/>
        <v/>
      </c>
      <c r="K917" s="11" t="str">
        <f t="shared" si="48"/>
        <v/>
      </c>
    </row>
    <row r="918" spans="3:11" x14ac:dyDescent="0.45">
      <c r="C918" s="9"/>
      <c r="D918" s="9"/>
      <c r="G918" s="4"/>
      <c r="H918" s="15"/>
      <c r="J918" s="11" t="str">
        <f t="shared" si="47"/>
        <v/>
      </c>
      <c r="K918" s="11" t="str">
        <f t="shared" si="48"/>
        <v/>
      </c>
    </row>
    <row r="919" spans="3:11" x14ac:dyDescent="0.45">
      <c r="C919" s="9"/>
      <c r="D919" s="9"/>
      <c r="G919" s="4"/>
      <c r="H919" s="15"/>
      <c r="J919" s="11" t="str">
        <f t="shared" si="47"/>
        <v/>
      </c>
      <c r="K919" s="11" t="str">
        <f t="shared" si="48"/>
        <v/>
      </c>
    </row>
    <row r="920" spans="3:11" x14ac:dyDescent="0.45">
      <c r="C920" s="9"/>
      <c r="D920" s="9"/>
      <c r="G920" s="4"/>
      <c r="H920" s="15"/>
      <c r="J920" s="11" t="str">
        <f t="shared" si="47"/>
        <v/>
      </c>
      <c r="K920" s="11" t="str">
        <f t="shared" si="48"/>
        <v/>
      </c>
    </row>
    <row r="921" spans="3:11" x14ac:dyDescent="0.45">
      <c r="C921" s="9"/>
      <c r="D921" s="9"/>
      <c r="G921" s="4"/>
      <c r="H921" s="15"/>
      <c r="J921" s="11" t="str">
        <f t="shared" si="47"/>
        <v/>
      </c>
      <c r="K921" s="11" t="str">
        <f t="shared" si="48"/>
        <v/>
      </c>
    </row>
    <row r="922" spans="3:11" x14ac:dyDescent="0.45">
      <c r="C922" s="9"/>
      <c r="D922" s="9"/>
      <c r="G922" s="4"/>
      <c r="H922" s="15"/>
      <c r="J922" s="11" t="str">
        <f t="shared" si="47"/>
        <v/>
      </c>
      <c r="K922" s="11" t="str">
        <f t="shared" si="48"/>
        <v/>
      </c>
    </row>
    <row r="923" spans="3:11" x14ac:dyDescent="0.45">
      <c r="C923" s="9"/>
      <c r="D923" s="9"/>
      <c r="G923" s="4"/>
      <c r="H923" s="15"/>
      <c r="J923" s="11" t="str">
        <f t="shared" si="47"/>
        <v/>
      </c>
      <c r="K923" s="11" t="str">
        <f t="shared" si="48"/>
        <v/>
      </c>
    </row>
    <row r="924" spans="3:11" x14ac:dyDescent="0.45">
      <c r="C924" s="9"/>
      <c r="D924" s="9"/>
      <c r="G924" s="4"/>
      <c r="H924" s="15"/>
      <c r="J924" s="11" t="str">
        <f t="shared" si="47"/>
        <v/>
      </c>
      <c r="K924" s="11" t="str">
        <f t="shared" si="48"/>
        <v/>
      </c>
    </row>
    <row r="925" spans="3:11" x14ac:dyDescent="0.45">
      <c r="C925" s="9"/>
      <c r="D925" s="9"/>
      <c r="G925" s="4"/>
      <c r="H925" s="15"/>
      <c r="J925" s="11" t="str">
        <f t="shared" si="47"/>
        <v/>
      </c>
      <c r="K925" s="11" t="str">
        <f t="shared" si="48"/>
        <v/>
      </c>
    </row>
    <row r="926" spans="3:11" x14ac:dyDescent="0.45">
      <c r="C926" s="9"/>
      <c r="D926" s="9"/>
      <c r="G926" s="4"/>
      <c r="H926" s="15"/>
      <c r="J926" s="11" t="str">
        <f t="shared" si="47"/>
        <v/>
      </c>
      <c r="K926" s="11" t="str">
        <f t="shared" si="48"/>
        <v/>
      </c>
    </row>
    <row r="927" spans="3:11" x14ac:dyDescent="0.45">
      <c r="C927" s="9"/>
      <c r="D927" s="9"/>
      <c r="G927" s="4"/>
      <c r="H927" s="15"/>
      <c r="J927" s="11" t="str">
        <f t="shared" si="47"/>
        <v/>
      </c>
      <c r="K927" s="11" t="str">
        <f t="shared" si="48"/>
        <v/>
      </c>
    </row>
    <row r="928" spans="3:11" x14ac:dyDescent="0.45">
      <c r="C928" s="9"/>
      <c r="D928" s="9"/>
      <c r="G928" s="4"/>
      <c r="H928" s="15"/>
      <c r="J928" s="11" t="str">
        <f t="shared" si="47"/>
        <v/>
      </c>
      <c r="K928" s="11" t="str">
        <f t="shared" si="48"/>
        <v/>
      </c>
    </row>
    <row r="929" spans="3:11" x14ac:dyDescent="0.45">
      <c r="C929" s="9"/>
      <c r="D929" s="9"/>
      <c r="G929" s="4"/>
      <c r="H929" s="15"/>
      <c r="J929" s="11" t="str">
        <f t="shared" si="47"/>
        <v/>
      </c>
      <c r="K929" s="11" t="str">
        <f t="shared" si="48"/>
        <v/>
      </c>
    </row>
    <row r="930" spans="3:11" x14ac:dyDescent="0.45">
      <c r="C930" s="9"/>
      <c r="D930" s="9"/>
      <c r="G930" s="4"/>
      <c r="H930" s="15"/>
      <c r="J930" s="11" t="str">
        <f t="shared" si="47"/>
        <v/>
      </c>
      <c r="K930" s="11" t="str">
        <f t="shared" si="48"/>
        <v/>
      </c>
    </row>
    <row r="931" spans="3:11" x14ac:dyDescent="0.45">
      <c r="C931" s="9"/>
      <c r="D931" s="9"/>
      <c r="G931" s="4"/>
      <c r="H931" s="15"/>
      <c r="J931" s="11" t="str">
        <f t="shared" si="47"/>
        <v/>
      </c>
      <c r="K931" s="11" t="str">
        <f t="shared" si="48"/>
        <v/>
      </c>
    </row>
    <row r="932" spans="3:11" x14ac:dyDescent="0.45">
      <c r="C932" s="9"/>
      <c r="D932" s="9"/>
      <c r="G932" s="4"/>
      <c r="H932" s="15"/>
      <c r="J932" s="11" t="str">
        <f t="shared" si="47"/>
        <v/>
      </c>
      <c r="K932" s="11" t="str">
        <f t="shared" si="48"/>
        <v/>
      </c>
    </row>
    <row r="933" spans="3:11" x14ac:dyDescent="0.45">
      <c r="C933" s="9"/>
      <c r="D933" s="9"/>
      <c r="G933" s="4"/>
      <c r="H933" s="15"/>
      <c r="J933" s="11" t="str">
        <f t="shared" si="47"/>
        <v/>
      </c>
      <c r="K933" s="11" t="str">
        <f t="shared" si="48"/>
        <v/>
      </c>
    </row>
    <row r="934" spans="3:11" x14ac:dyDescent="0.45">
      <c r="C934" s="9"/>
      <c r="D934" s="9"/>
      <c r="G934" s="4"/>
      <c r="H934" s="15"/>
      <c r="J934" s="11" t="str">
        <f t="shared" si="47"/>
        <v/>
      </c>
      <c r="K934" s="11" t="str">
        <f t="shared" si="48"/>
        <v/>
      </c>
    </row>
    <row r="935" spans="3:11" x14ac:dyDescent="0.45">
      <c r="C935" s="9"/>
      <c r="D935" s="9"/>
      <c r="G935" s="4"/>
      <c r="H935" s="15"/>
      <c r="J935" s="11" t="str">
        <f t="shared" si="47"/>
        <v/>
      </c>
      <c r="K935" s="11" t="str">
        <f t="shared" si="48"/>
        <v/>
      </c>
    </row>
    <row r="936" spans="3:11" x14ac:dyDescent="0.45">
      <c r="C936" s="9"/>
      <c r="D936" s="9"/>
      <c r="G936" s="4"/>
      <c r="H936" s="15"/>
      <c r="J936" s="11" t="str">
        <f t="shared" si="47"/>
        <v/>
      </c>
      <c r="K936" s="11" t="str">
        <f t="shared" si="48"/>
        <v/>
      </c>
    </row>
    <row r="937" spans="3:11" x14ac:dyDescent="0.45">
      <c r="C937" s="9"/>
      <c r="D937" s="9"/>
      <c r="G937" s="4"/>
      <c r="H937" s="15"/>
      <c r="J937" s="11" t="str">
        <f t="shared" si="47"/>
        <v/>
      </c>
      <c r="K937" s="11" t="str">
        <f t="shared" si="48"/>
        <v/>
      </c>
    </row>
    <row r="938" spans="3:11" x14ac:dyDescent="0.45">
      <c r="C938" s="9"/>
      <c r="D938" s="9"/>
      <c r="G938" s="4"/>
      <c r="H938" s="15"/>
      <c r="J938" s="11" t="str">
        <f t="shared" si="47"/>
        <v/>
      </c>
      <c r="K938" s="11" t="str">
        <f t="shared" si="48"/>
        <v/>
      </c>
    </row>
    <row r="939" spans="3:11" x14ac:dyDescent="0.45">
      <c r="C939" s="9"/>
      <c r="D939" s="9"/>
      <c r="G939" s="4"/>
      <c r="H939" s="15"/>
      <c r="J939" s="11" t="str">
        <f t="shared" si="47"/>
        <v/>
      </c>
      <c r="K939" s="11" t="str">
        <f t="shared" si="48"/>
        <v/>
      </c>
    </row>
    <row r="940" spans="3:11" x14ac:dyDescent="0.45">
      <c r="C940" s="9"/>
      <c r="D940" s="9"/>
      <c r="G940" s="4"/>
      <c r="H940" s="15"/>
      <c r="J940" s="11" t="str">
        <f t="shared" si="47"/>
        <v/>
      </c>
      <c r="K940" s="11" t="str">
        <f t="shared" si="48"/>
        <v/>
      </c>
    </row>
    <row r="941" spans="3:11" x14ac:dyDescent="0.45">
      <c r="C941" s="9"/>
      <c r="D941" s="9"/>
      <c r="G941" s="4"/>
      <c r="H941" s="15"/>
      <c r="J941" s="11" t="str">
        <f t="shared" si="47"/>
        <v/>
      </c>
      <c r="K941" s="11" t="str">
        <f t="shared" si="48"/>
        <v/>
      </c>
    </row>
    <row r="942" spans="3:11" x14ac:dyDescent="0.45">
      <c r="C942" s="9"/>
      <c r="D942" s="9"/>
      <c r="G942" s="4"/>
      <c r="H942" s="15"/>
      <c r="J942" s="11" t="str">
        <f t="shared" si="47"/>
        <v/>
      </c>
      <c r="K942" s="11" t="str">
        <f t="shared" si="48"/>
        <v/>
      </c>
    </row>
    <row r="943" spans="3:11" x14ac:dyDescent="0.45">
      <c r="C943" s="9"/>
      <c r="D943" s="9"/>
      <c r="G943" s="4"/>
      <c r="H943" s="15"/>
      <c r="J943" s="11" t="str">
        <f t="shared" si="47"/>
        <v/>
      </c>
      <c r="K943" s="11" t="str">
        <f t="shared" si="48"/>
        <v/>
      </c>
    </row>
    <row r="944" spans="3:11" x14ac:dyDescent="0.45">
      <c r="C944" s="9"/>
      <c r="D944" s="9"/>
      <c r="G944" s="4"/>
      <c r="H944" s="15"/>
      <c r="J944" s="11" t="str">
        <f t="shared" si="47"/>
        <v/>
      </c>
      <c r="K944" s="11" t="str">
        <f t="shared" si="48"/>
        <v/>
      </c>
    </row>
    <row r="945" spans="3:11" x14ac:dyDescent="0.45">
      <c r="C945" s="9"/>
      <c r="D945" s="9"/>
      <c r="G945" s="4"/>
      <c r="H945" s="15"/>
      <c r="J945" s="11" t="str">
        <f t="shared" si="47"/>
        <v/>
      </c>
      <c r="K945" s="11" t="str">
        <f t="shared" si="48"/>
        <v/>
      </c>
    </row>
    <row r="946" spans="3:11" x14ac:dyDescent="0.45">
      <c r="C946" s="9"/>
      <c r="D946" s="9"/>
      <c r="G946" s="4"/>
      <c r="H946" s="15"/>
      <c r="J946" s="11" t="str">
        <f t="shared" si="47"/>
        <v/>
      </c>
      <c r="K946" s="11" t="str">
        <f t="shared" si="48"/>
        <v/>
      </c>
    </row>
    <row r="947" spans="3:11" x14ac:dyDescent="0.45">
      <c r="C947" s="9"/>
      <c r="D947" s="9"/>
      <c r="G947" s="4"/>
      <c r="H947" s="15"/>
      <c r="J947" s="11" t="str">
        <f t="shared" si="47"/>
        <v/>
      </c>
      <c r="K947" s="11" t="str">
        <f t="shared" si="48"/>
        <v/>
      </c>
    </row>
    <row r="948" spans="3:11" x14ac:dyDescent="0.45">
      <c r="C948" s="9"/>
      <c r="D948" s="9"/>
      <c r="G948" s="4"/>
      <c r="H948" s="15"/>
      <c r="J948" s="11" t="str">
        <f t="shared" si="47"/>
        <v/>
      </c>
      <c r="K948" s="11" t="str">
        <f t="shared" si="48"/>
        <v/>
      </c>
    </row>
    <row r="949" spans="3:11" x14ac:dyDescent="0.45">
      <c r="C949" s="9"/>
      <c r="D949" s="9"/>
      <c r="G949" s="4"/>
      <c r="H949" s="15"/>
      <c r="J949" s="11" t="str">
        <f t="shared" si="47"/>
        <v/>
      </c>
      <c r="K949" s="11" t="str">
        <f t="shared" si="48"/>
        <v/>
      </c>
    </row>
    <row r="950" spans="3:11" x14ac:dyDescent="0.45">
      <c r="C950" s="9"/>
      <c r="D950" s="9"/>
      <c r="G950" s="4"/>
      <c r="H950" s="15"/>
      <c r="J950" s="11" t="str">
        <f t="shared" si="47"/>
        <v/>
      </c>
      <c r="K950" s="11" t="str">
        <f t="shared" si="48"/>
        <v/>
      </c>
    </row>
    <row r="951" spans="3:11" x14ac:dyDescent="0.45">
      <c r="C951" s="9"/>
      <c r="D951" s="9"/>
      <c r="G951" s="4"/>
      <c r="H951" s="15"/>
      <c r="J951" s="11" t="str">
        <f t="shared" si="47"/>
        <v/>
      </c>
      <c r="K951" s="11" t="str">
        <f t="shared" si="48"/>
        <v/>
      </c>
    </row>
    <row r="952" spans="3:11" x14ac:dyDescent="0.45">
      <c r="C952" s="9"/>
      <c r="D952" s="9"/>
      <c r="G952" s="4"/>
      <c r="H952" s="15"/>
      <c r="J952" s="11" t="str">
        <f t="shared" si="47"/>
        <v/>
      </c>
      <c r="K952" s="11" t="str">
        <f t="shared" si="48"/>
        <v/>
      </c>
    </row>
    <row r="953" spans="3:11" x14ac:dyDescent="0.45">
      <c r="C953" s="9"/>
      <c r="D953" s="9"/>
      <c r="G953" s="4"/>
      <c r="H953" s="15"/>
      <c r="J953" s="11" t="str">
        <f t="shared" si="47"/>
        <v/>
      </c>
      <c r="K953" s="11" t="str">
        <f t="shared" si="48"/>
        <v/>
      </c>
    </row>
    <row r="954" spans="3:11" x14ac:dyDescent="0.45">
      <c r="C954" s="9"/>
      <c r="D954" s="9"/>
      <c r="G954" s="4"/>
      <c r="H954" s="15"/>
      <c r="J954" s="11" t="str">
        <f t="shared" si="47"/>
        <v/>
      </c>
      <c r="K954" s="11" t="str">
        <f t="shared" si="48"/>
        <v/>
      </c>
    </row>
    <row r="955" spans="3:11" x14ac:dyDescent="0.45">
      <c r="C955" s="9"/>
      <c r="D955" s="9"/>
      <c r="G955" s="4"/>
      <c r="H955" s="15"/>
      <c r="J955" s="11" t="str">
        <f t="shared" si="47"/>
        <v/>
      </c>
      <c r="K955" s="11" t="str">
        <f t="shared" si="48"/>
        <v/>
      </c>
    </row>
    <row r="956" spans="3:11" x14ac:dyDescent="0.45">
      <c r="C956" s="9"/>
      <c r="D956" s="9"/>
      <c r="G956" s="4"/>
      <c r="H956" s="15"/>
      <c r="J956" s="11" t="str">
        <f t="shared" si="47"/>
        <v/>
      </c>
      <c r="K956" s="11" t="str">
        <f t="shared" si="48"/>
        <v/>
      </c>
    </row>
    <row r="957" spans="3:11" x14ac:dyDescent="0.45">
      <c r="C957" s="9"/>
      <c r="D957" s="9"/>
      <c r="G957" s="4"/>
      <c r="H957" s="15"/>
      <c r="J957" s="11" t="str">
        <f t="shared" si="47"/>
        <v/>
      </c>
      <c r="K957" s="11" t="str">
        <f t="shared" si="48"/>
        <v/>
      </c>
    </row>
    <row r="958" spans="3:11" x14ac:dyDescent="0.45">
      <c r="C958" s="9"/>
      <c r="D958" s="9"/>
      <c r="G958" s="4"/>
      <c r="H958" s="15"/>
      <c r="J958" s="11" t="str">
        <f t="shared" si="47"/>
        <v/>
      </c>
      <c r="K958" s="11" t="str">
        <f t="shared" si="48"/>
        <v/>
      </c>
    </row>
    <row r="959" spans="3:11" x14ac:dyDescent="0.45">
      <c r="C959" s="9"/>
      <c r="D959" s="9"/>
      <c r="G959" s="4"/>
      <c r="H959" s="15"/>
      <c r="J959" s="11" t="str">
        <f t="shared" si="47"/>
        <v/>
      </c>
      <c r="K959" s="11" t="str">
        <f t="shared" si="48"/>
        <v/>
      </c>
    </row>
    <row r="960" spans="3:11" x14ac:dyDescent="0.45">
      <c r="C960" s="9"/>
      <c r="D960" s="9"/>
      <c r="G960" s="4"/>
      <c r="H960" s="15"/>
      <c r="J960" s="11" t="str">
        <f t="shared" si="47"/>
        <v/>
      </c>
      <c r="K960" s="11" t="str">
        <f t="shared" si="48"/>
        <v/>
      </c>
    </row>
    <row r="961" spans="3:11" x14ac:dyDescent="0.45">
      <c r="C961" s="9"/>
      <c r="D961" s="9"/>
      <c r="G961" s="4"/>
      <c r="H961" s="15"/>
      <c r="J961" s="11" t="str">
        <f t="shared" si="47"/>
        <v/>
      </c>
      <c r="K961" s="11" t="str">
        <f t="shared" si="48"/>
        <v/>
      </c>
    </row>
    <row r="962" spans="3:11" x14ac:dyDescent="0.45">
      <c r="C962" s="9"/>
      <c r="D962" s="9"/>
      <c r="G962" s="4"/>
      <c r="H962" s="15"/>
      <c r="J962" s="11" t="str">
        <f t="shared" si="47"/>
        <v/>
      </c>
      <c r="K962" s="11" t="str">
        <f t="shared" si="48"/>
        <v/>
      </c>
    </row>
    <row r="963" spans="3:11" x14ac:dyDescent="0.45">
      <c r="C963" s="9"/>
      <c r="D963" s="9"/>
      <c r="G963" s="4"/>
      <c r="H963" s="15"/>
      <c r="J963" s="11" t="str">
        <f t="shared" si="47"/>
        <v/>
      </c>
      <c r="K963" s="11" t="str">
        <f t="shared" si="48"/>
        <v/>
      </c>
    </row>
    <row r="964" spans="3:11" x14ac:dyDescent="0.45">
      <c r="C964" s="9"/>
      <c r="D964" s="9"/>
      <c r="G964" s="4"/>
      <c r="H964" s="15"/>
      <c r="J964" s="11" t="str">
        <f t="shared" si="47"/>
        <v/>
      </c>
      <c r="K964" s="11" t="str">
        <f t="shared" si="48"/>
        <v/>
      </c>
    </row>
    <row r="965" spans="3:11" x14ac:dyDescent="0.45">
      <c r="C965" s="9"/>
      <c r="D965" s="9"/>
      <c r="G965" s="4"/>
      <c r="H965" s="15"/>
      <c r="J965" s="11" t="str">
        <f t="shared" ref="J965:J1028" si="49">IF($E965="TV",G965,"")</f>
        <v/>
      </c>
      <c r="K965" s="11" t="str">
        <f t="shared" ref="K965:K1028" si="50">IF($E965="MV",H965,"")</f>
        <v/>
      </c>
    </row>
    <row r="966" spans="3:11" x14ac:dyDescent="0.45">
      <c r="C966" s="9"/>
      <c r="D966" s="9"/>
      <c r="G966" s="4"/>
      <c r="H966" s="15"/>
      <c r="J966" s="11" t="str">
        <f t="shared" si="49"/>
        <v/>
      </c>
      <c r="K966" s="11" t="str">
        <f t="shared" si="50"/>
        <v/>
      </c>
    </row>
    <row r="967" spans="3:11" x14ac:dyDescent="0.45">
      <c r="C967" s="9"/>
      <c r="D967" s="9"/>
      <c r="G967" s="4"/>
      <c r="H967" s="15"/>
      <c r="J967" s="11" t="str">
        <f t="shared" si="49"/>
        <v/>
      </c>
      <c r="K967" s="11" t="str">
        <f t="shared" si="50"/>
        <v/>
      </c>
    </row>
    <row r="968" spans="3:11" x14ac:dyDescent="0.45">
      <c r="C968" s="9"/>
      <c r="D968" s="9"/>
      <c r="G968" s="4"/>
      <c r="H968" s="15"/>
      <c r="J968" s="11" t="str">
        <f t="shared" si="49"/>
        <v/>
      </c>
      <c r="K968" s="11" t="str">
        <f t="shared" si="50"/>
        <v/>
      </c>
    </row>
    <row r="969" spans="3:11" x14ac:dyDescent="0.45">
      <c r="C969" s="9"/>
      <c r="D969" s="9"/>
      <c r="G969" s="4"/>
      <c r="H969" s="15"/>
      <c r="J969" s="11" t="str">
        <f t="shared" si="49"/>
        <v/>
      </c>
      <c r="K969" s="11" t="str">
        <f t="shared" si="50"/>
        <v/>
      </c>
    </row>
    <row r="970" spans="3:11" x14ac:dyDescent="0.45">
      <c r="C970" s="9"/>
      <c r="D970" s="9"/>
      <c r="G970" s="4"/>
      <c r="H970" s="15"/>
      <c r="J970" s="11" t="str">
        <f t="shared" si="49"/>
        <v/>
      </c>
      <c r="K970" s="11" t="str">
        <f t="shared" si="50"/>
        <v/>
      </c>
    </row>
    <row r="971" spans="3:11" x14ac:dyDescent="0.45">
      <c r="C971" s="9"/>
      <c r="D971" s="9"/>
      <c r="G971" s="4"/>
      <c r="H971" s="15"/>
      <c r="J971" s="11" t="str">
        <f t="shared" si="49"/>
        <v/>
      </c>
      <c r="K971" s="11" t="str">
        <f t="shared" si="50"/>
        <v/>
      </c>
    </row>
    <row r="972" spans="3:11" x14ac:dyDescent="0.45">
      <c r="C972" s="9"/>
      <c r="D972" s="9"/>
      <c r="G972" s="4"/>
      <c r="H972" s="15"/>
      <c r="J972" s="11" t="str">
        <f t="shared" si="49"/>
        <v/>
      </c>
      <c r="K972" s="11" t="str">
        <f t="shared" si="50"/>
        <v/>
      </c>
    </row>
    <row r="973" spans="3:11" x14ac:dyDescent="0.45">
      <c r="C973" s="9"/>
      <c r="D973" s="9"/>
      <c r="G973" s="4"/>
      <c r="H973" s="15"/>
      <c r="J973" s="11" t="str">
        <f t="shared" si="49"/>
        <v/>
      </c>
      <c r="K973" s="11" t="str">
        <f t="shared" si="50"/>
        <v/>
      </c>
    </row>
    <row r="974" spans="3:11" x14ac:dyDescent="0.45">
      <c r="C974" s="9"/>
      <c r="D974" s="9"/>
      <c r="G974" s="4"/>
      <c r="H974" s="15"/>
      <c r="J974" s="11" t="str">
        <f t="shared" si="49"/>
        <v/>
      </c>
      <c r="K974" s="11" t="str">
        <f t="shared" si="50"/>
        <v/>
      </c>
    </row>
    <row r="975" spans="3:11" x14ac:dyDescent="0.45">
      <c r="C975" s="9"/>
      <c r="D975" s="9"/>
      <c r="G975" s="4"/>
      <c r="H975" s="15"/>
      <c r="J975" s="11" t="str">
        <f t="shared" si="49"/>
        <v/>
      </c>
      <c r="K975" s="11" t="str">
        <f t="shared" si="50"/>
        <v/>
      </c>
    </row>
    <row r="976" spans="3:11" x14ac:dyDescent="0.45">
      <c r="C976" s="9"/>
      <c r="D976" s="9"/>
      <c r="G976" s="4"/>
      <c r="H976" s="15"/>
      <c r="J976" s="11" t="str">
        <f t="shared" si="49"/>
        <v/>
      </c>
      <c r="K976" s="11" t="str">
        <f t="shared" si="50"/>
        <v/>
      </c>
    </row>
    <row r="977" spans="3:11" x14ac:dyDescent="0.45">
      <c r="C977" s="9"/>
      <c r="D977" s="9"/>
      <c r="G977" s="4"/>
      <c r="H977" s="15"/>
      <c r="J977" s="11" t="str">
        <f t="shared" si="49"/>
        <v/>
      </c>
      <c r="K977" s="11" t="str">
        <f t="shared" si="50"/>
        <v/>
      </c>
    </row>
    <row r="978" spans="3:11" x14ac:dyDescent="0.45">
      <c r="C978" s="9"/>
      <c r="D978" s="9"/>
      <c r="G978" s="4"/>
      <c r="H978" s="15"/>
      <c r="J978" s="11" t="str">
        <f t="shared" si="49"/>
        <v/>
      </c>
      <c r="K978" s="11" t="str">
        <f t="shared" si="50"/>
        <v/>
      </c>
    </row>
    <row r="979" spans="3:11" x14ac:dyDescent="0.45">
      <c r="C979" s="9"/>
      <c r="D979" s="9"/>
      <c r="G979" s="4"/>
      <c r="H979" s="15"/>
      <c r="J979" s="11" t="str">
        <f t="shared" si="49"/>
        <v/>
      </c>
      <c r="K979" s="11" t="str">
        <f t="shared" si="50"/>
        <v/>
      </c>
    </row>
    <row r="980" spans="3:11" x14ac:dyDescent="0.45">
      <c r="C980" s="9"/>
      <c r="D980" s="9"/>
      <c r="G980" s="4"/>
      <c r="H980" s="15"/>
      <c r="J980" s="11" t="str">
        <f t="shared" si="49"/>
        <v/>
      </c>
      <c r="K980" s="11" t="str">
        <f t="shared" si="50"/>
        <v/>
      </c>
    </row>
    <row r="981" spans="3:11" x14ac:dyDescent="0.45">
      <c r="C981" s="9"/>
      <c r="D981" s="9"/>
      <c r="G981" s="4"/>
      <c r="H981" s="15"/>
      <c r="J981" s="11" t="str">
        <f t="shared" si="49"/>
        <v/>
      </c>
      <c r="K981" s="11" t="str">
        <f t="shared" si="50"/>
        <v/>
      </c>
    </row>
    <row r="982" spans="3:11" x14ac:dyDescent="0.45">
      <c r="C982" s="9"/>
      <c r="D982" s="9"/>
      <c r="G982" s="4"/>
      <c r="H982" s="15"/>
      <c r="J982" s="11" t="str">
        <f t="shared" si="49"/>
        <v/>
      </c>
      <c r="K982" s="11" t="str">
        <f t="shared" si="50"/>
        <v/>
      </c>
    </row>
    <row r="983" spans="3:11" x14ac:dyDescent="0.45">
      <c r="C983" s="9"/>
      <c r="D983" s="9"/>
      <c r="G983" s="4"/>
      <c r="H983" s="15"/>
      <c r="J983" s="11" t="str">
        <f t="shared" si="49"/>
        <v/>
      </c>
      <c r="K983" s="11" t="str">
        <f t="shared" si="50"/>
        <v/>
      </c>
    </row>
    <row r="984" spans="3:11" x14ac:dyDescent="0.45">
      <c r="C984" s="9"/>
      <c r="D984" s="9"/>
      <c r="G984" s="4"/>
      <c r="H984" s="15"/>
      <c r="J984" s="11" t="str">
        <f t="shared" si="49"/>
        <v/>
      </c>
      <c r="K984" s="11" t="str">
        <f t="shared" si="50"/>
        <v/>
      </c>
    </row>
    <row r="985" spans="3:11" x14ac:dyDescent="0.45">
      <c r="C985" s="9"/>
      <c r="D985" s="9"/>
      <c r="G985" s="4"/>
      <c r="H985" s="15"/>
      <c r="J985" s="11" t="str">
        <f t="shared" si="49"/>
        <v/>
      </c>
      <c r="K985" s="11" t="str">
        <f t="shared" si="50"/>
        <v/>
      </c>
    </row>
    <row r="986" spans="3:11" x14ac:dyDescent="0.45">
      <c r="C986" s="9"/>
      <c r="D986" s="9"/>
      <c r="G986" s="4"/>
      <c r="H986" s="15"/>
      <c r="J986" s="11" t="str">
        <f t="shared" si="49"/>
        <v/>
      </c>
      <c r="K986" s="11" t="str">
        <f t="shared" si="50"/>
        <v/>
      </c>
    </row>
    <row r="987" spans="3:11" x14ac:dyDescent="0.45">
      <c r="C987" s="9"/>
      <c r="D987" s="9"/>
      <c r="G987" s="4"/>
      <c r="H987" s="15"/>
      <c r="J987" s="11" t="str">
        <f t="shared" si="49"/>
        <v/>
      </c>
      <c r="K987" s="11" t="str">
        <f t="shared" si="50"/>
        <v/>
      </c>
    </row>
    <row r="988" spans="3:11" x14ac:dyDescent="0.45">
      <c r="C988" s="9"/>
      <c r="D988" s="9"/>
      <c r="G988" s="4"/>
      <c r="H988" s="15"/>
      <c r="J988" s="11" t="str">
        <f t="shared" si="49"/>
        <v/>
      </c>
      <c r="K988" s="11" t="str">
        <f t="shared" si="50"/>
        <v/>
      </c>
    </row>
    <row r="989" spans="3:11" x14ac:dyDescent="0.45">
      <c r="C989" s="9"/>
      <c r="D989" s="9"/>
      <c r="G989" s="4"/>
      <c r="H989" s="15"/>
      <c r="J989" s="11" t="str">
        <f t="shared" si="49"/>
        <v/>
      </c>
      <c r="K989" s="11" t="str">
        <f t="shared" si="50"/>
        <v/>
      </c>
    </row>
    <row r="990" spans="3:11" x14ac:dyDescent="0.45">
      <c r="C990" s="9"/>
      <c r="D990" s="9"/>
      <c r="G990" s="4"/>
      <c r="H990" s="15"/>
      <c r="J990" s="11" t="str">
        <f t="shared" si="49"/>
        <v/>
      </c>
      <c r="K990" s="11" t="str">
        <f t="shared" si="50"/>
        <v/>
      </c>
    </row>
    <row r="991" spans="3:11" x14ac:dyDescent="0.45">
      <c r="C991" s="9"/>
      <c r="D991" s="9"/>
      <c r="G991" s="4"/>
      <c r="H991" s="15"/>
      <c r="J991" s="11" t="str">
        <f t="shared" si="49"/>
        <v/>
      </c>
      <c r="K991" s="11" t="str">
        <f t="shared" si="50"/>
        <v/>
      </c>
    </row>
    <row r="992" spans="3:11" x14ac:dyDescent="0.45">
      <c r="C992" s="9"/>
      <c r="D992" s="9"/>
      <c r="G992" s="4"/>
      <c r="H992" s="15"/>
      <c r="J992" s="11" t="str">
        <f t="shared" si="49"/>
        <v/>
      </c>
      <c r="K992" s="11" t="str">
        <f t="shared" si="50"/>
        <v/>
      </c>
    </row>
    <row r="993" spans="3:11" x14ac:dyDescent="0.45">
      <c r="C993" s="9"/>
      <c r="D993" s="9"/>
      <c r="G993" s="4"/>
      <c r="H993" s="15"/>
      <c r="J993" s="11" t="str">
        <f t="shared" si="49"/>
        <v/>
      </c>
      <c r="K993" s="11" t="str">
        <f t="shared" si="50"/>
        <v/>
      </c>
    </row>
    <row r="994" spans="3:11" x14ac:dyDescent="0.45">
      <c r="C994" s="9"/>
      <c r="D994" s="9"/>
      <c r="G994" s="4"/>
      <c r="H994" s="15"/>
      <c r="J994" s="11" t="str">
        <f t="shared" si="49"/>
        <v/>
      </c>
      <c r="K994" s="11" t="str">
        <f t="shared" si="50"/>
        <v/>
      </c>
    </row>
    <row r="995" spans="3:11" x14ac:dyDescent="0.45">
      <c r="C995" s="9"/>
      <c r="D995" s="9"/>
      <c r="G995" s="4"/>
      <c r="H995" s="15"/>
      <c r="J995" s="11" t="str">
        <f t="shared" si="49"/>
        <v/>
      </c>
      <c r="K995" s="11" t="str">
        <f t="shared" si="50"/>
        <v/>
      </c>
    </row>
    <row r="996" spans="3:11" x14ac:dyDescent="0.45">
      <c r="C996" s="9"/>
      <c r="D996" s="9"/>
      <c r="G996" s="4"/>
      <c r="H996" s="15"/>
      <c r="J996" s="11" t="str">
        <f t="shared" si="49"/>
        <v/>
      </c>
      <c r="K996" s="11" t="str">
        <f t="shared" si="50"/>
        <v/>
      </c>
    </row>
    <row r="997" spans="3:11" x14ac:dyDescent="0.45">
      <c r="C997" s="9"/>
      <c r="D997" s="9"/>
      <c r="G997" s="4"/>
      <c r="H997" s="15"/>
      <c r="J997" s="11" t="str">
        <f t="shared" si="49"/>
        <v/>
      </c>
      <c r="K997" s="11" t="str">
        <f t="shared" si="50"/>
        <v/>
      </c>
    </row>
    <row r="998" spans="3:11" x14ac:dyDescent="0.45">
      <c r="C998" s="9"/>
      <c r="D998" s="9"/>
      <c r="G998" s="4"/>
      <c r="H998" s="15"/>
      <c r="J998" s="11" t="str">
        <f t="shared" si="49"/>
        <v/>
      </c>
      <c r="K998" s="11" t="str">
        <f t="shared" si="50"/>
        <v/>
      </c>
    </row>
    <row r="999" spans="3:11" x14ac:dyDescent="0.45">
      <c r="C999" s="9"/>
      <c r="D999" s="9"/>
      <c r="G999" s="4"/>
      <c r="H999" s="15"/>
      <c r="J999" s="11" t="str">
        <f t="shared" si="49"/>
        <v/>
      </c>
      <c r="K999" s="11" t="str">
        <f t="shared" si="50"/>
        <v/>
      </c>
    </row>
    <row r="1000" spans="3:11" x14ac:dyDescent="0.45">
      <c r="C1000" s="9"/>
      <c r="D1000" s="9"/>
      <c r="G1000" s="4"/>
      <c r="H1000" s="15"/>
      <c r="J1000" s="11" t="str">
        <f t="shared" si="49"/>
        <v/>
      </c>
      <c r="K1000" s="11" t="str">
        <f t="shared" si="50"/>
        <v/>
      </c>
    </row>
    <row r="1001" spans="3:11" x14ac:dyDescent="0.45">
      <c r="C1001" s="9"/>
      <c r="D1001" s="9"/>
      <c r="G1001" s="4"/>
      <c r="H1001" s="15"/>
      <c r="J1001" s="11" t="str">
        <f t="shared" si="49"/>
        <v/>
      </c>
      <c r="K1001" s="11" t="str">
        <f t="shared" si="50"/>
        <v/>
      </c>
    </row>
    <row r="1002" spans="3:11" x14ac:dyDescent="0.45">
      <c r="C1002" s="9"/>
      <c r="D1002" s="9"/>
      <c r="G1002" s="4"/>
      <c r="H1002" s="15"/>
      <c r="J1002" s="11" t="str">
        <f t="shared" si="49"/>
        <v/>
      </c>
      <c r="K1002" s="11" t="str">
        <f t="shared" si="50"/>
        <v/>
      </c>
    </row>
    <row r="1003" spans="3:11" x14ac:dyDescent="0.45">
      <c r="C1003" s="9"/>
      <c r="D1003" s="9"/>
      <c r="G1003" s="4"/>
      <c r="H1003" s="15"/>
      <c r="J1003" s="11" t="str">
        <f t="shared" si="49"/>
        <v/>
      </c>
      <c r="K1003" s="11" t="str">
        <f t="shared" si="50"/>
        <v/>
      </c>
    </row>
    <row r="1004" spans="3:11" x14ac:dyDescent="0.45">
      <c r="C1004" s="9"/>
      <c r="D1004" s="9"/>
      <c r="G1004" s="4"/>
      <c r="H1004" s="15"/>
      <c r="J1004" s="11" t="str">
        <f t="shared" si="49"/>
        <v/>
      </c>
      <c r="K1004" s="11" t="str">
        <f t="shared" si="50"/>
        <v/>
      </c>
    </row>
    <row r="1005" spans="3:11" x14ac:dyDescent="0.45">
      <c r="C1005" s="9"/>
      <c r="D1005" s="9"/>
      <c r="G1005" s="4"/>
      <c r="H1005" s="15"/>
      <c r="J1005" s="11" t="str">
        <f t="shared" si="49"/>
        <v/>
      </c>
      <c r="K1005" s="11" t="str">
        <f t="shared" si="50"/>
        <v/>
      </c>
    </row>
    <row r="1006" spans="3:11" x14ac:dyDescent="0.45">
      <c r="C1006" s="9"/>
      <c r="D1006" s="9"/>
      <c r="G1006" s="4"/>
      <c r="H1006" s="15"/>
      <c r="J1006" s="11" t="str">
        <f t="shared" si="49"/>
        <v/>
      </c>
      <c r="K1006" s="11" t="str">
        <f t="shared" si="50"/>
        <v/>
      </c>
    </row>
    <row r="1007" spans="3:11" x14ac:dyDescent="0.45">
      <c r="C1007" s="9"/>
      <c r="D1007" s="9"/>
      <c r="G1007" s="4"/>
      <c r="H1007" s="15"/>
      <c r="J1007" s="11" t="str">
        <f t="shared" si="49"/>
        <v/>
      </c>
      <c r="K1007" s="11" t="str">
        <f t="shared" si="50"/>
        <v/>
      </c>
    </row>
    <row r="1008" spans="3:11" x14ac:dyDescent="0.45">
      <c r="C1008" s="9"/>
      <c r="D1008" s="9"/>
      <c r="G1008" s="4"/>
      <c r="H1008" s="15"/>
      <c r="J1008" s="11" t="str">
        <f t="shared" si="49"/>
        <v/>
      </c>
      <c r="K1008" s="11" t="str">
        <f t="shared" si="50"/>
        <v/>
      </c>
    </row>
    <row r="1009" spans="3:11" x14ac:dyDescent="0.45">
      <c r="C1009" s="9"/>
      <c r="D1009" s="9"/>
      <c r="G1009" s="4"/>
      <c r="H1009" s="15"/>
      <c r="J1009" s="11" t="str">
        <f t="shared" si="49"/>
        <v/>
      </c>
      <c r="K1009" s="11" t="str">
        <f t="shared" si="50"/>
        <v/>
      </c>
    </row>
    <row r="1010" spans="3:11" x14ac:dyDescent="0.45">
      <c r="C1010" s="9"/>
      <c r="D1010" s="9"/>
      <c r="G1010" s="4"/>
      <c r="H1010" s="15"/>
      <c r="J1010" s="11" t="str">
        <f t="shared" si="49"/>
        <v/>
      </c>
      <c r="K1010" s="11" t="str">
        <f t="shared" si="50"/>
        <v/>
      </c>
    </row>
    <row r="1011" spans="3:11" x14ac:dyDescent="0.45">
      <c r="C1011" s="9"/>
      <c r="D1011" s="9"/>
      <c r="G1011" s="4"/>
      <c r="H1011" s="15"/>
      <c r="J1011" s="11" t="str">
        <f t="shared" si="49"/>
        <v/>
      </c>
      <c r="K1011" s="11" t="str">
        <f t="shared" si="50"/>
        <v/>
      </c>
    </row>
    <row r="1012" spans="3:11" x14ac:dyDescent="0.45">
      <c r="C1012" s="9"/>
      <c r="D1012" s="9"/>
      <c r="G1012" s="4"/>
      <c r="H1012" s="15"/>
      <c r="J1012" s="11" t="str">
        <f t="shared" si="49"/>
        <v/>
      </c>
      <c r="K1012" s="11" t="str">
        <f t="shared" si="50"/>
        <v/>
      </c>
    </row>
    <row r="1013" spans="3:11" x14ac:dyDescent="0.45">
      <c r="C1013" s="9"/>
      <c r="D1013" s="9"/>
      <c r="G1013" s="4"/>
      <c r="H1013" s="15"/>
      <c r="J1013" s="11" t="str">
        <f t="shared" si="49"/>
        <v/>
      </c>
      <c r="K1013" s="11" t="str">
        <f t="shared" si="50"/>
        <v/>
      </c>
    </row>
    <row r="1014" spans="3:11" x14ac:dyDescent="0.45">
      <c r="C1014" s="9"/>
      <c r="D1014" s="9"/>
      <c r="G1014" s="4"/>
      <c r="H1014" s="15"/>
      <c r="J1014" s="11" t="str">
        <f t="shared" si="49"/>
        <v/>
      </c>
      <c r="K1014" s="11" t="str">
        <f t="shared" si="50"/>
        <v/>
      </c>
    </row>
    <row r="1015" spans="3:11" x14ac:dyDescent="0.45">
      <c r="C1015" s="9"/>
      <c r="D1015" s="9"/>
      <c r="G1015" s="4"/>
      <c r="H1015" s="15"/>
      <c r="J1015" s="11" t="str">
        <f t="shared" si="49"/>
        <v/>
      </c>
      <c r="K1015" s="11" t="str">
        <f t="shared" si="50"/>
        <v/>
      </c>
    </row>
    <row r="1016" spans="3:11" x14ac:dyDescent="0.45">
      <c r="C1016" s="9"/>
      <c r="D1016" s="9"/>
      <c r="G1016" s="4"/>
      <c r="H1016" s="15"/>
      <c r="J1016" s="11" t="str">
        <f t="shared" si="49"/>
        <v/>
      </c>
      <c r="K1016" s="11" t="str">
        <f t="shared" si="50"/>
        <v/>
      </c>
    </row>
    <row r="1017" spans="3:11" x14ac:dyDescent="0.45">
      <c r="C1017" s="9"/>
      <c r="D1017" s="9"/>
      <c r="G1017" s="4"/>
      <c r="H1017" s="15"/>
      <c r="J1017" s="11" t="str">
        <f t="shared" si="49"/>
        <v/>
      </c>
      <c r="K1017" s="11" t="str">
        <f t="shared" si="50"/>
        <v/>
      </c>
    </row>
    <row r="1018" spans="3:11" x14ac:dyDescent="0.45">
      <c r="C1018" s="9"/>
      <c r="D1018" s="9"/>
      <c r="G1018" s="4"/>
      <c r="H1018" s="15"/>
      <c r="J1018" s="11" t="str">
        <f t="shared" si="49"/>
        <v/>
      </c>
      <c r="K1018" s="11" t="str">
        <f t="shared" si="50"/>
        <v/>
      </c>
    </row>
    <row r="1019" spans="3:11" x14ac:dyDescent="0.45">
      <c r="C1019" s="9"/>
      <c r="D1019" s="9"/>
      <c r="G1019" s="4"/>
      <c r="H1019" s="15"/>
      <c r="J1019" s="11" t="str">
        <f t="shared" si="49"/>
        <v/>
      </c>
      <c r="K1019" s="11" t="str">
        <f t="shared" si="50"/>
        <v/>
      </c>
    </row>
    <row r="1020" spans="3:11" x14ac:dyDescent="0.45">
      <c r="C1020" s="9"/>
      <c r="D1020" s="9"/>
      <c r="G1020" s="4"/>
      <c r="H1020" s="15"/>
      <c r="J1020" s="11" t="str">
        <f t="shared" si="49"/>
        <v/>
      </c>
      <c r="K1020" s="11" t="str">
        <f t="shared" si="50"/>
        <v/>
      </c>
    </row>
    <row r="1021" spans="3:11" x14ac:dyDescent="0.45">
      <c r="C1021" s="9"/>
      <c r="D1021" s="9"/>
      <c r="G1021" s="4"/>
      <c r="H1021" s="15"/>
      <c r="J1021" s="11" t="str">
        <f t="shared" si="49"/>
        <v/>
      </c>
      <c r="K1021" s="11" t="str">
        <f t="shared" si="50"/>
        <v/>
      </c>
    </row>
    <row r="1022" spans="3:11" x14ac:dyDescent="0.45">
      <c r="C1022" s="9"/>
      <c r="D1022" s="9"/>
      <c r="G1022" s="4"/>
      <c r="H1022" s="15"/>
      <c r="J1022" s="11" t="str">
        <f t="shared" si="49"/>
        <v/>
      </c>
      <c r="K1022" s="11" t="str">
        <f t="shared" si="50"/>
        <v/>
      </c>
    </row>
    <row r="1023" spans="3:11" x14ac:dyDescent="0.45">
      <c r="C1023" s="9"/>
      <c r="D1023" s="9"/>
      <c r="G1023" s="4"/>
      <c r="H1023" s="15"/>
      <c r="J1023" s="11" t="str">
        <f t="shared" si="49"/>
        <v/>
      </c>
      <c r="K1023" s="11" t="str">
        <f t="shared" si="50"/>
        <v/>
      </c>
    </row>
    <row r="1024" spans="3:11" x14ac:dyDescent="0.45">
      <c r="C1024" s="9"/>
      <c r="D1024" s="9"/>
      <c r="G1024" s="4"/>
      <c r="H1024" s="15"/>
      <c r="J1024" s="11" t="str">
        <f t="shared" si="49"/>
        <v/>
      </c>
      <c r="K1024" s="11" t="str">
        <f t="shared" si="50"/>
        <v/>
      </c>
    </row>
    <row r="1025" spans="3:11" x14ac:dyDescent="0.45">
      <c r="C1025" s="9"/>
      <c r="D1025" s="9"/>
      <c r="G1025" s="4"/>
      <c r="H1025" s="15"/>
      <c r="J1025" s="11" t="str">
        <f t="shared" si="49"/>
        <v/>
      </c>
      <c r="K1025" s="11" t="str">
        <f t="shared" si="50"/>
        <v/>
      </c>
    </row>
    <row r="1026" spans="3:11" x14ac:dyDescent="0.45">
      <c r="C1026" s="9"/>
      <c r="D1026" s="9"/>
      <c r="G1026" s="4"/>
      <c r="H1026" s="15"/>
      <c r="J1026" s="11" t="str">
        <f t="shared" si="49"/>
        <v/>
      </c>
      <c r="K1026" s="11" t="str">
        <f t="shared" si="50"/>
        <v/>
      </c>
    </row>
    <row r="1027" spans="3:11" x14ac:dyDescent="0.45">
      <c r="C1027" s="9"/>
      <c r="D1027" s="9"/>
      <c r="G1027" s="4"/>
      <c r="H1027" s="15"/>
      <c r="J1027" s="11" t="str">
        <f t="shared" si="49"/>
        <v/>
      </c>
      <c r="K1027" s="11" t="str">
        <f t="shared" si="50"/>
        <v/>
      </c>
    </row>
    <row r="1028" spans="3:11" x14ac:dyDescent="0.45">
      <c r="C1028" s="9"/>
      <c r="D1028" s="9"/>
      <c r="G1028" s="4"/>
      <c r="H1028" s="15"/>
      <c r="J1028" s="11" t="str">
        <f t="shared" si="49"/>
        <v/>
      </c>
      <c r="K1028" s="11" t="str">
        <f t="shared" si="50"/>
        <v/>
      </c>
    </row>
    <row r="1029" spans="3:11" x14ac:dyDescent="0.45">
      <c r="C1029" s="9"/>
      <c r="D1029" s="9"/>
      <c r="G1029" s="4"/>
      <c r="H1029" s="15"/>
      <c r="J1029" s="11" t="str">
        <f t="shared" ref="J1029:J1092" si="51">IF($E1029="TV",G1029,"")</f>
        <v/>
      </c>
      <c r="K1029" s="11" t="str">
        <f t="shared" ref="K1029:K1092" si="52">IF($E1029="MV",H1029,"")</f>
        <v/>
      </c>
    </row>
    <row r="1030" spans="3:11" x14ac:dyDescent="0.45">
      <c r="C1030" s="9"/>
      <c r="D1030" s="9"/>
      <c r="G1030" s="4"/>
      <c r="H1030" s="15"/>
      <c r="J1030" s="11" t="str">
        <f t="shared" si="51"/>
        <v/>
      </c>
      <c r="K1030" s="11" t="str">
        <f t="shared" si="52"/>
        <v/>
      </c>
    </row>
    <row r="1031" spans="3:11" x14ac:dyDescent="0.45">
      <c r="C1031" s="9"/>
      <c r="D1031" s="9"/>
      <c r="G1031" s="4"/>
      <c r="H1031" s="15"/>
      <c r="J1031" s="11" t="str">
        <f t="shared" si="51"/>
        <v/>
      </c>
      <c r="K1031" s="11" t="str">
        <f t="shared" si="52"/>
        <v/>
      </c>
    </row>
    <row r="1032" spans="3:11" x14ac:dyDescent="0.45">
      <c r="C1032" s="9"/>
      <c r="D1032" s="9"/>
      <c r="G1032" s="4"/>
      <c r="H1032" s="15"/>
      <c r="J1032" s="11" t="str">
        <f t="shared" si="51"/>
        <v/>
      </c>
      <c r="K1032" s="11" t="str">
        <f t="shared" si="52"/>
        <v/>
      </c>
    </row>
    <row r="1033" spans="3:11" x14ac:dyDescent="0.45">
      <c r="C1033" s="9"/>
      <c r="D1033" s="9"/>
      <c r="G1033" s="4"/>
      <c r="H1033" s="15"/>
      <c r="J1033" s="11" t="str">
        <f t="shared" si="51"/>
        <v/>
      </c>
      <c r="K1033" s="11" t="str">
        <f t="shared" si="52"/>
        <v/>
      </c>
    </row>
    <row r="1034" spans="3:11" x14ac:dyDescent="0.45">
      <c r="C1034" s="9"/>
      <c r="D1034" s="9"/>
      <c r="G1034" s="4"/>
      <c r="H1034" s="15"/>
      <c r="J1034" s="11" t="str">
        <f t="shared" si="51"/>
        <v/>
      </c>
      <c r="K1034" s="11" t="str">
        <f t="shared" si="52"/>
        <v/>
      </c>
    </row>
    <row r="1035" spans="3:11" x14ac:dyDescent="0.45">
      <c r="C1035" s="9"/>
      <c r="D1035" s="9"/>
      <c r="G1035" s="4"/>
      <c r="H1035" s="15"/>
      <c r="J1035" s="11" t="str">
        <f t="shared" si="51"/>
        <v/>
      </c>
      <c r="K1035" s="11" t="str">
        <f t="shared" si="52"/>
        <v/>
      </c>
    </row>
    <row r="1036" spans="3:11" x14ac:dyDescent="0.45">
      <c r="C1036" s="9"/>
      <c r="D1036" s="9"/>
      <c r="G1036" s="4"/>
      <c r="H1036" s="15"/>
      <c r="J1036" s="11" t="str">
        <f t="shared" si="51"/>
        <v/>
      </c>
      <c r="K1036" s="11" t="str">
        <f t="shared" si="52"/>
        <v/>
      </c>
    </row>
    <row r="1037" spans="3:11" x14ac:dyDescent="0.45">
      <c r="C1037" s="9"/>
      <c r="D1037" s="9"/>
      <c r="G1037" s="4"/>
      <c r="H1037" s="15"/>
      <c r="J1037" s="11" t="str">
        <f t="shared" si="51"/>
        <v/>
      </c>
      <c r="K1037" s="11" t="str">
        <f t="shared" si="52"/>
        <v/>
      </c>
    </row>
    <row r="1038" spans="3:11" x14ac:dyDescent="0.45">
      <c r="C1038" s="9"/>
      <c r="D1038" s="9"/>
      <c r="G1038" s="4"/>
      <c r="H1038" s="15"/>
      <c r="J1038" s="11" t="str">
        <f t="shared" si="51"/>
        <v/>
      </c>
      <c r="K1038" s="11" t="str">
        <f t="shared" si="52"/>
        <v/>
      </c>
    </row>
    <row r="1039" spans="3:11" x14ac:dyDescent="0.45">
      <c r="C1039" s="9"/>
      <c r="D1039" s="9"/>
      <c r="G1039" s="4"/>
      <c r="H1039" s="15"/>
      <c r="J1039" s="11" t="str">
        <f t="shared" si="51"/>
        <v/>
      </c>
      <c r="K1039" s="11" t="str">
        <f t="shared" si="52"/>
        <v/>
      </c>
    </row>
    <row r="1040" spans="3:11" x14ac:dyDescent="0.45">
      <c r="C1040" s="9"/>
      <c r="D1040" s="9"/>
      <c r="G1040" s="4"/>
      <c r="H1040" s="15"/>
      <c r="J1040" s="11" t="str">
        <f t="shared" si="51"/>
        <v/>
      </c>
      <c r="K1040" s="11" t="str">
        <f t="shared" si="52"/>
        <v/>
      </c>
    </row>
    <row r="1041" spans="3:11" x14ac:dyDescent="0.45">
      <c r="C1041" s="9"/>
      <c r="D1041" s="9"/>
      <c r="G1041" s="4"/>
      <c r="H1041" s="15"/>
      <c r="J1041" s="11" t="str">
        <f t="shared" si="51"/>
        <v/>
      </c>
      <c r="K1041" s="11" t="str">
        <f t="shared" si="52"/>
        <v/>
      </c>
    </row>
    <row r="1042" spans="3:11" x14ac:dyDescent="0.45">
      <c r="C1042" s="9"/>
      <c r="D1042" s="9"/>
      <c r="G1042" s="4"/>
      <c r="H1042" s="15"/>
      <c r="J1042" s="11" t="str">
        <f t="shared" si="51"/>
        <v/>
      </c>
      <c r="K1042" s="11" t="str">
        <f t="shared" si="52"/>
        <v/>
      </c>
    </row>
    <row r="1043" spans="3:11" x14ac:dyDescent="0.45">
      <c r="C1043" s="9"/>
      <c r="D1043" s="9"/>
      <c r="G1043" s="4"/>
      <c r="H1043" s="15"/>
      <c r="J1043" s="11" t="str">
        <f t="shared" si="51"/>
        <v/>
      </c>
      <c r="K1043" s="11" t="str">
        <f t="shared" si="52"/>
        <v/>
      </c>
    </row>
    <row r="1044" spans="3:11" x14ac:dyDescent="0.45">
      <c r="C1044" s="9"/>
      <c r="D1044" s="9"/>
      <c r="G1044" s="4"/>
      <c r="H1044" s="15"/>
      <c r="J1044" s="11" t="str">
        <f t="shared" si="51"/>
        <v/>
      </c>
      <c r="K1044" s="11" t="str">
        <f t="shared" si="52"/>
        <v/>
      </c>
    </row>
    <row r="1045" spans="3:11" x14ac:dyDescent="0.45">
      <c r="C1045" s="9"/>
      <c r="D1045" s="9"/>
      <c r="G1045" s="4"/>
      <c r="H1045" s="15"/>
      <c r="J1045" s="11" t="str">
        <f t="shared" si="51"/>
        <v/>
      </c>
      <c r="K1045" s="11" t="str">
        <f t="shared" si="52"/>
        <v/>
      </c>
    </row>
    <row r="1046" spans="3:11" x14ac:dyDescent="0.45">
      <c r="C1046" s="9"/>
      <c r="D1046" s="9"/>
      <c r="G1046" s="4"/>
      <c r="H1046" s="15"/>
      <c r="J1046" s="11" t="str">
        <f t="shared" si="51"/>
        <v/>
      </c>
      <c r="K1046" s="11" t="str">
        <f t="shared" si="52"/>
        <v/>
      </c>
    </row>
    <row r="1047" spans="3:11" x14ac:dyDescent="0.45">
      <c r="C1047" s="9"/>
      <c r="D1047" s="9"/>
      <c r="G1047" s="4"/>
      <c r="H1047" s="15"/>
      <c r="J1047" s="11" t="str">
        <f t="shared" si="51"/>
        <v/>
      </c>
      <c r="K1047" s="11" t="str">
        <f t="shared" si="52"/>
        <v/>
      </c>
    </row>
    <row r="1048" spans="3:11" x14ac:dyDescent="0.45">
      <c r="C1048" s="9"/>
      <c r="D1048" s="9"/>
      <c r="G1048" s="4"/>
      <c r="H1048" s="15"/>
      <c r="J1048" s="11" t="str">
        <f t="shared" si="51"/>
        <v/>
      </c>
      <c r="K1048" s="11" t="str">
        <f t="shared" si="52"/>
        <v/>
      </c>
    </row>
    <row r="1049" spans="3:11" x14ac:dyDescent="0.45">
      <c r="C1049" s="9"/>
      <c r="D1049" s="9"/>
      <c r="G1049" s="4"/>
      <c r="H1049" s="15"/>
      <c r="J1049" s="11" t="str">
        <f t="shared" si="51"/>
        <v/>
      </c>
      <c r="K1049" s="11" t="str">
        <f t="shared" si="52"/>
        <v/>
      </c>
    </row>
    <row r="1050" spans="3:11" x14ac:dyDescent="0.45">
      <c r="C1050" s="9"/>
      <c r="D1050" s="9"/>
      <c r="G1050" s="4"/>
      <c r="H1050" s="15"/>
      <c r="J1050" s="11" t="str">
        <f t="shared" si="51"/>
        <v/>
      </c>
      <c r="K1050" s="11" t="str">
        <f t="shared" si="52"/>
        <v/>
      </c>
    </row>
    <row r="1051" spans="3:11" x14ac:dyDescent="0.45">
      <c r="C1051" s="9"/>
      <c r="D1051" s="9"/>
      <c r="G1051" s="4"/>
      <c r="H1051" s="15"/>
      <c r="J1051" s="11" t="str">
        <f t="shared" si="51"/>
        <v/>
      </c>
      <c r="K1051" s="11" t="str">
        <f t="shared" si="52"/>
        <v/>
      </c>
    </row>
    <row r="1052" spans="3:11" x14ac:dyDescent="0.45">
      <c r="C1052" s="9"/>
      <c r="D1052" s="9"/>
      <c r="G1052" s="4"/>
      <c r="H1052" s="15"/>
      <c r="J1052" s="11" t="str">
        <f t="shared" si="51"/>
        <v/>
      </c>
      <c r="K1052" s="11" t="str">
        <f t="shared" si="52"/>
        <v/>
      </c>
    </row>
    <row r="1053" spans="3:11" x14ac:dyDescent="0.45">
      <c r="C1053" s="9"/>
      <c r="D1053" s="9"/>
      <c r="G1053" s="4"/>
      <c r="H1053" s="15"/>
      <c r="J1053" s="11" t="str">
        <f t="shared" si="51"/>
        <v/>
      </c>
      <c r="K1053" s="11" t="str">
        <f t="shared" si="52"/>
        <v/>
      </c>
    </row>
    <row r="1054" spans="3:11" x14ac:dyDescent="0.45">
      <c r="C1054" s="9"/>
      <c r="D1054" s="9"/>
      <c r="G1054" s="4"/>
      <c r="H1054" s="15"/>
      <c r="J1054" s="11" t="str">
        <f t="shared" si="51"/>
        <v/>
      </c>
      <c r="K1054" s="11" t="str">
        <f t="shared" si="52"/>
        <v/>
      </c>
    </row>
    <row r="1055" spans="3:11" x14ac:dyDescent="0.45">
      <c r="C1055" s="9"/>
      <c r="D1055" s="9"/>
      <c r="G1055" s="4"/>
      <c r="H1055" s="15"/>
      <c r="J1055" s="11" t="str">
        <f t="shared" si="51"/>
        <v/>
      </c>
      <c r="K1055" s="11" t="str">
        <f t="shared" si="52"/>
        <v/>
      </c>
    </row>
    <row r="1056" spans="3:11" x14ac:dyDescent="0.45">
      <c r="C1056" s="9"/>
      <c r="D1056" s="9"/>
      <c r="G1056" s="4"/>
      <c r="H1056" s="15"/>
      <c r="J1056" s="11" t="str">
        <f t="shared" si="51"/>
        <v/>
      </c>
      <c r="K1056" s="11" t="str">
        <f t="shared" si="52"/>
        <v/>
      </c>
    </row>
    <row r="1057" spans="3:11" x14ac:dyDescent="0.45">
      <c r="C1057" s="9"/>
      <c r="D1057" s="9"/>
      <c r="G1057" s="4"/>
      <c r="H1057" s="15"/>
      <c r="J1057" s="11" t="str">
        <f t="shared" si="51"/>
        <v/>
      </c>
      <c r="K1057" s="11" t="str">
        <f t="shared" si="52"/>
        <v/>
      </c>
    </row>
    <row r="1058" spans="3:11" x14ac:dyDescent="0.45">
      <c r="C1058" s="9"/>
      <c r="D1058" s="9"/>
      <c r="G1058" s="4"/>
      <c r="H1058" s="15"/>
      <c r="J1058" s="11" t="str">
        <f t="shared" si="51"/>
        <v/>
      </c>
      <c r="K1058" s="11" t="str">
        <f t="shared" si="52"/>
        <v/>
      </c>
    </row>
    <row r="1059" spans="3:11" x14ac:dyDescent="0.45">
      <c r="C1059" s="9"/>
      <c r="D1059" s="9"/>
      <c r="G1059" s="4"/>
      <c r="H1059" s="15"/>
      <c r="J1059" s="11" t="str">
        <f t="shared" si="51"/>
        <v/>
      </c>
      <c r="K1059" s="11" t="str">
        <f t="shared" si="52"/>
        <v/>
      </c>
    </row>
    <row r="1060" spans="3:11" x14ac:dyDescent="0.45">
      <c r="C1060" s="9"/>
      <c r="D1060" s="9"/>
      <c r="G1060" s="4"/>
      <c r="H1060" s="15"/>
      <c r="J1060" s="11" t="str">
        <f t="shared" si="51"/>
        <v/>
      </c>
      <c r="K1060" s="11" t="str">
        <f t="shared" si="52"/>
        <v/>
      </c>
    </row>
    <row r="1061" spans="3:11" x14ac:dyDescent="0.45">
      <c r="C1061" s="9"/>
      <c r="D1061" s="9"/>
      <c r="G1061" s="4"/>
      <c r="H1061" s="15"/>
      <c r="J1061" s="11" t="str">
        <f t="shared" si="51"/>
        <v/>
      </c>
      <c r="K1061" s="11" t="str">
        <f t="shared" si="52"/>
        <v/>
      </c>
    </row>
    <row r="1062" spans="3:11" x14ac:dyDescent="0.45">
      <c r="C1062" s="9"/>
      <c r="D1062" s="9"/>
      <c r="G1062" s="4"/>
      <c r="H1062" s="15"/>
      <c r="J1062" s="11" t="str">
        <f t="shared" si="51"/>
        <v/>
      </c>
      <c r="K1062" s="11" t="str">
        <f t="shared" si="52"/>
        <v/>
      </c>
    </row>
    <row r="1063" spans="3:11" x14ac:dyDescent="0.45">
      <c r="C1063" s="9"/>
      <c r="D1063" s="9"/>
      <c r="G1063" s="4"/>
      <c r="H1063" s="15"/>
      <c r="J1063" s="11" t="str">
        <f t="shared" si="51"/>
        <v/>
      </c>
      <c r="K1063" s="11" t="str">
        <f t="shared" si="52"/>
        <v/>
      </c>
    </row>
    <row r="1064" spans="3:11" x14ac:dyDescent="0.45">
      <c r="C1064" s="9"/>
      <c r="D1064" s="9"/>
      <c r="G1064" s="4"/>
      <c r="H1064" s="15"/>
      <c r="J1064" s="11" t="str">
        <f t="shared" si="51"/>
        <v/>
      </c>
      <c r="K1064" s="11" t="str">
        <f t="shared" si="52"/>
        <v/>
      </c>
    </row>
    <row r="1065" spans="3:11" x14ac:dyDescent="0.45">
      <c r="C1065" s="9"/>
      <c r="D1065" s="9"/>
      <c r="G1065" s="4"/>
      <c r="H1065" s="15"/>
      <c r="J1065" s="11" t="str">
        <f t="shared" si="51"/>
        <v/>
      </c>
      <c r="K1065" s="11" t="str">
        <f t="shared" si="52"/>
        <v/>
      </c>
    </row>
    <row r="1066" spans="3:11" x14ac:dyDescent="0.45">
      <c r="C1066" s="9"/>
      <c r="D1066" s="9"/>
      <c r="G1066" s="4"/>
      <c r="H1066" s="15"/>
      <c r="J1066" s="11" t="str">
        <f t="shared" si="51"/>
        <v/>
      </c>
      <c r="K1066" s="11" t="str">
        <f t="shared" si="52"/>
        <v/>
      </c>
    </row>
    <row r="1067" spans="3:11" x14ac:dyDescent="0.45">
      <c r="C1067" s="9"/>
      <c r="D1067" s="9"/>
      <c r="G1067" s="4"/>
      <c r="H1067" s="15"/>
      <c r="J1067" s="11" t="str">
        <f t="shared" si="51"/>
        <v/>
      </c>
      <c r="K1067" s="11" t="str">
        <f t="shared" si="52"/>
        <v/>
      </c>
    </row>
    <row r="1068" spans="3:11" x14ac:dyDescent="0.45">
      <c r="C1068" s="9"/>
      <c r="D1068" s="9"/>
      <c r="G1068" s="4"/>
      <c r="H1068" s="15"/>
      <c r="J1068" s="11" t="str">
        <f t="shared" si="51"/>
        <v/>
      </c>
      <c r="K1068" s="11" t="str">
        <f t="shared" si="52"/>
        <v/>
      </c>
    </row>
    <row r="1069" spans="3:11" x14ac:dyDescent="0.45">
      <c r="C1069" s="9"/>
      <c r="D1069" s="9"/>
      <c r="G1069" s="4"/>
      <c r="H1069" s="15"/>
      <c r="J1069" s="11" t="str">
        <f t="shared" si="51"/>
        <v/>
      </c>
      <c r="K1069" s="11" t="str">
        <f t="shared" si="52"/>
        <v/>
      </c>
    </row>
    <row r="1070" spans="3:11" x14ac:dyDescent="0.45">
      <c r="C1070" s="9"/>
      <c r="D1070" s="9"/>
      <c r="G1070" s="4"/>
      <c r="H1070" s="15"/>
      <c r="J1070" s="11" t="str">
        <f t="shared" si="51"/>
        <v/>
      </c>
      <c r="K1070" s="11" t="str">
        <f t="shared" si="52"/>
        <v/>
      </c>
    </row>
    <row r="1071" spans="3:11" x14ac:dyDescent="0.45">
      <c r="C1071" s="9"/>
      <c r="D1071" s="9"/>
      <c r="G1071" s="4"/>
      <c r="H1071" s="15"/>
      <c r="J1071" s="11" t="str">
        <f t="shared" si="51"/>
        <v/>
      </c>
      <c r="K1071" s="11" t="str">
        <f t="shared" si="52"/>
        <v/>
      </c>
    </row>
    <row r="1072" spans="3:11" x14ac:dyDescent="0.45">
      <c r="C1072" s="9"/>
      <c r="D1072" s="9"/>
      <c r="G1072" s="4"/>
      <c r="H1072" s="15"/>
      <c r="J1072" s="11" t="str">
        <f t="shared" si="51"/>
        <v/>
      </c>
      <c r="K1072" s="11" t="str">
        <f t="shared" si="52"/>
        <v/>
      </c>
    </row>
    <row r="1073" spans="3:11" x14ac:dyDescent="0.45">
      <c r="C1073" s="9"/>
      <c r="D1073" s="9"/>
      <c r="G1073" s="4"/>
      <c r="H1073" s="15"/>
      <c r="J1073" s="11" t="str">
        <f t="shared" si="51"/>
        <v/>
      </c>
      <c r="K1073" s="11" t="str">
        <f t="shared" si="52"/>
        <v/>
      </c>
    </row>
    <row r="1074" spans="3:11" x14ac:dyDescent="0.45">
      <c r="C1074" s="9"/>
      <c r="D1074" s="9"/>
      <c r="G1074" s="4"/>
      <c r="H1074" s="15"/>
      <c r="J1074" s="11" t="str">
        <f t="shared" si="51"/>
        <v/>
      </c>
      <c r="K1074" s="11" t="str">
        <f t="shared" si="52"/>
        <v/>
      </c>
    </row>
    <row r="1075" spans="3:11" x14ac:dyDescent="0.45">
      <c r="C1075" s="9"/>
      <c r="D1075" s="9"/>
      <c r="G1075" s="4"/>
      <c r="H1075" s="15"/>
      <c r="J1075" s="11" t="str">
        <f t="shared" si="51"/>
        <v/>
      </c>
      <c r="K1075" s="11" t="str">
        <f t="shared" si="52"/>
        <v/>
      </c>
    </row>
    <row r="1076" spans="3:11" x14ac:dyDescent="0.45">
      <c r="C1076" s="9"/>
      <c r="D1076" s="9"/>
      <c r="G1076" s="4"/>
      <c r="H1076" s="15"/>
      <c r="J1076" s="11" t="str">
        <f t="shared" si="51"/>
        <v/>
      </c>
      <c r="K1076" s="11" t="str">
        <f t="shared" si="52"/>
        <v/>
      </c>
    </row>
    <row r="1077" spans="3:11" x14ac:dyDescent="0.45">
      <c r="C1077" s="9"/>
      <c r="D1077" s="9"/>
      <c r="G1077" s="4"/>
      <c r="H1077" s="15"/>
      <c r="J1077" s="11" t="str">
        <f t="shared" si="51"/>
        <v/>
      </c>
      <c r="K1077" s="11" t="str">
        <f t="shared" si="52"/>
        <v/>
      </c>
    </row>
    <row r="1078" spans="3:11" x14ac:dyDescent="0.45">
      <c r="C1078" s="9"/>
      <c r="D1078" s="9"/>
      <c r="G1078" s="4"/>
      <c r="H1078" s="15"/>
      <c r="J1078" s="11" t="str">
        <f t="shared" si="51"/>
        <v/>
      </c>
      <c r="K1078" s="11" t="str">
        <f t="shared" si="52"/>
        <v/>
      </c>
    </row>
    <row r="1079" spans="3:11" x14ac:dyDescent="0.45">
      <c r="C1079" s="9"/>
      <c r="D1079" s="9"/>
      <c r="G1079" s="4"/>
      <c r="H1079" s="15"/>
      <c r="J1079" s="11" t="str">
        <f t="shared" si="51"/>
        <v/>
      </c>
      <c r="K1079" s="11" t="str">
        <f t="shared" si="52"/>
        <v/>
      </c>
    </row>
    <row r="1080" spans="3:11" x14ac:dyDescent="0.45">
      <c r="C1080" s="9"/>
      <c r="D1080" s="9"/>
      <c r="G1080" s="4"/>
      <c r="H1080" s="15"/>
      <c r="J1080" s="11" t="str">
        <f t="shared" si="51"/>
        <v/>
      </c>
      <c r="K1080" s="11" t="str">
        <f t="shared" si="52"/>
        <v/>
      </c>
    </row>
    <row r="1081" spans="3:11" x14ac:dyDescent="0.45">
      <c r="C1081" s="9"/>
      <c r="D1081" s="9"/>
      <c r="G1081" s="4"/>
      <c r="H1081" s="15"/>
      <c r="J1081" s="11" t="str">
        <f t="shared" si="51"/>
        <v/>
      </c>
      <c r="K1081" s="11" t="str">
        <f t="shared" si="52"/>
        <v/>
      </c>
    </row>
    <row r="1082" spans="3:11" x14ac:dyDescent="0.45">
      <c r="C1082" s="9"/>
      <c r="D1082" s="9"/>
      <c r="G1082" s="4"/>
      <c r="H1082" s="15"/>
      <c r="J1082" s="11" t="str">
        <f t="shared" si="51"/>
        <v/>
      </c>
      <c r="K1082" s="11" t="str">
        <f t="shared" si="52"/>
        <v/>
      </c>
    </row>
    <row r="1083" spans="3:11" x14ac:dyDescent="0.45">
      <c r="C1083" s="9"/>
      <c r="D1083" s="9"/>
      <c r="G1083" s="4"/>
      <c r="H1083" s="15"/>
      <c r="J1083" s="11" t="str">
        <f t="shared" si="51"/>
        <v/>
      </c>
      <c r="K1083" s="11" t="str">
        <f t="shared" si="52"/>
        <v/>
      </c>
    </row>
    <row r="1084" spans="3:11" x14ac:dyDescent="0.45">
      <c r="C1084" s="9"/>
      <c r="D1084" s="9"/>
      <c r="G1084" s="4"/>
      <c r="H1084" s="15"/>
      <c r="J1084" s="11" t="str">
        <f t="shared" si="51"/>
        <v/>
      </c>
      <c r="K1084" s="11" t="str">
        <f t="shared" si="52"/>
        <v/>
      </c>
    </row>
    <row r="1085" spans="3:11" x14ac:dyDescent="0.45">
      <c r="C1085" s="9"/>
      <c r="D1085" s="9"/>
      <c r="G1085" s="4"/>
      <c r="H1085" s="15"/>
      <c r="J1085" s="11" t="str">
        <f t="shared" si="51"/>
        <v/>
      </c>
      <c r="K1085" s="11" t="str">
        <f t="shared" si="52"/>
        <v/>
      </c>
    </row>
    <row r="1086" spans="3:11" x14ac:dyDescent="0.45">
      <c r="C1086" s="9"/>
      <c r="D1086" s="9"/>
      <c r="G1086" s="4"/>
      <c r="H1086" s="15"/>
      <c r="J1086" s="11" t="str">
        <f t="shared" si="51"/>
        <v/>
      </c>
      <c r="K1086" s="11" t="str">
        <f t="shared" si="52"/>
        <v/>
      </c>
    </row>
    <row r="1087" spans="3:11" x14ac:dyDescent="0.45">
      <c r="C1087" s="9"/>
      <c r="D1087" s="9"/>
      <c r="G1087" s="4"/>
      <c r="H1087" s="15"/>
      <c r="J1087" s="11" t="str">
        <f t="shared" si="51"/>
        <v/>
      </c>
      <c r="K1087" s="11" t="str">
        <f t="shared" si="52"/>
        <v/>
      </c>
    </row>
    <row r="1088" spans="3:11" x14ac:dyDescent="0.45">
      <c r="C1088" s="9"/>
      <c r="D1088" s="9"/>
      <c r="G1088" s="4"/>
      <c r="H1088" s="15"/>
      <c r="J1088" s="11" t="str">
        <f t="shared" si="51"/>
        <v/>
      </c>
      <c r="K1088" s="11" t="str">
        <f t="shared" si="52"/>
        <v/>
      </c>
    </row>
    <row r="1089" spans="3:11" x14ac:dyDescent="0.45">
      <c r="C1089" s="9"/>
      <c r="D1089" s="9"/>
      <c r="G1089" s="4"/>
      <c r="H1089" s="15"/>
      <c r="J1089" s="11" t="str">
        <f t="shared" si="51"/>
        <v/>
      </c>
      <c r="K1089" s="11" t="str">
        <f t="shared" si="52"/>
        <v/>
      </c>
    </row>
    <row r="1090" spans="3:11" x14ac:dyDescent="0.45">
      <c r="C1090" s="9"/>
      <c r="D1090" s="9"/>
      <c r="G1090" s="4"/>
      <c r="H1090" s="15"/>
      <c r="J1090" s="11" t="str">
        <f t="shared" si="51"/>
        <v/>
      </c>
      <c r="K1090" s="11" t="str">
        <f t="shared" si="52"/>
        <v/>
      </c>
    </row>
    <row r="1091" spans="3:11" x14ac:dyDescent="0.45">
      <c r="C1091" s="9"/>
      <c r="D1091" s="9"/>
      <c r="G1091" s="4"/>
      <c r="H1091" s="15"/>
      <c r="J1091" s="11" t="str">
        <f t="shared" si="51"/>
        <v/>
      </c>
      <c r="K1091" s="11" t="str">
        <f t="shared" si="52"/>
        <v/>
      </c>
    </row>
    <row r="1092" spans="3:11" x14ac:dyDescent="0.45">
      <c r="C1092" s="9"/>
      <c r="D1092" s="9"/>
      <c r="G1092" s="4"/>
      <c r="H1092" s="15"/>
      <c r="J1092" s="11" t="str">
        <f t="shared" si="51"/>
        <v/>
      </c>
      <c r="K1092" s="11" t="str">
        <f t="shared" si="52"/>
        <v/>
      </c>
    </row>
    <row r="1093" spans="3:11" x14ac:dyDescent="0.45">
      <c r="C1093" s="9"/>
      <c r="D1093" s="9"/>
      <c r="G1093" s="4"/>
      <c r="H1093" s="15"/>
      <c r="J1093" s="11" t="str">
        <f t="shared" ref="J1093:J1156" si="53">IF($E1093="TV",G1093,"")</f>
        <v/>
      </c>
      <c r="K1093" s="11" t="str">
        <f t="shared" ref="K1093:K1156" si="54">IF($E1093="MV",H1093,"")</f>
        <v/>
      </c>
    </row>
    <row r="1094" spans="3:11" x14ac:dyDescent="0.45">
      <c r="C1094" s="9"/>
      <c r="D1094" s="9"/>
      <c r="G1094" s="4"/>
      <c r="H1094" s="15"/>
      <c r="J1094" s="11" t="str">
        <f t="shared" si="53"/>
        <v/>
      </c>
      <c r="K1094" s="11" t="str">
        <f t="shared" si="54"/>
        <v/>
      </c>
    </row>
    <row r="1095" spans="3:11" x14ac:dyDescent="0.45">
      <c r="C1095" s="9"/>
      <c r="D1095" s="9"/>
      <c r="G1095" s="4"/>
      <c r="H1095" s="15"/>
      <c r="J1095" s="11" t="str">
        <f t="shared" si="53"/>
        <v/>
      </c>
      <c r="K1095" s="11" t="str">
        <f t="shared" si="54"/>
        <v/>
      </c>
    </row>
    <row r="1096" spans="3:11" x14ac:dyDescent="0.45">
      <c r="C1096" s="9"/>
      <c r="D1096" s="9"/>
      <c r="G1096" s="4"/>
      <c r="H1096" s="15"/>
      <c r="J1096" s="11" t="str">
        <f t="shared" si="53"/>
        <v/>
      </c>
      <c r="K1096" s="11" t="str">
        <f t="shared" si="54"/>
        <v/>
      </c>
    </row>
    <row r="1097" spans="3:11" x14ac:dyDescent="0.45">
      <c r="C1097" s="9"/>
      <c r="D1097" s="9"/>
      <c r="G1097" s="4"/>
      <c r="H1097" s="15"/>
      <c r="J1097" s="11" t="str">
        <f t="shared" si="53"/>
        <v/>
      </c>
      <c r="K1097" s="11" t="str">
        <f t="shared" si="54"/>
        <v/>
      </c>
    </row>
    <row r="1098" spans="3:11" x14ac:dyDescent="0.45">
      <c r="C1098" s="9"/>
      <c r="D1098" s="9"/>
      <c r="G1098" s="4"/>
      <c r="H1098" s="15"/>
      <c r="J1098" s="11" t="str">
        <f t="shared" si="53"/>
        <v/>
      </c>
      <c r="K1098" s="11" t="str">
        <f t="shared" si="54"/>
        <v/>
      </c>
    </row>
    <row r="1099" spans="3:11" x14ac:dyDescent="0.45">
      <c r="C1099" s="9"/>
      <c r="D1099" s="9"/>
      <c r="G1099" s="4"/>
      <c r="H1099" s="15"/>
      <c r="J1099" s="11" t="str">
        <f t="shared" si="53"/>
        <v/>
      </c>
      <c r="K1099" s="11" t="str">
        <f t="shared" si="54"/>
        <v/>
      </c>
    </row>
    <row r="1100" spans="3:11" x14ac:dyDescent="0.45">
      <c r="C1100" s="9"/>
      <c r="D1100" s="9"/>
      <c r="G1100" s="4"/>
      <c r="H1100" s="15"/>
      <c r="J1100" s="11" t="str">
        <f t="shared" si="53"/>
        <v/>
      </c>
      <c r="K1100" s="11" t="str">
        <f t="shared" si="54"/>
        <v/>
      </c>
    </row>
    <row r="1101" spans="3:11" x14ac:dyDescent="0.45">
      <c r="C1101" s="9"/>
      <c r="D1101" s="9"/>
      <c r="G1101" s="4"/>
      <c r="H1101" s="15"/>
      <c r="J1101" s="11" t="str">
        <f t="shared" si="53"/>
        <v/>
      </c>
      <c r="K1101" s="11" t="str">
        <f t="shared" si="54"/>
        <v/>
      </c>
    </row>
    <row r="1102" spans="3:11" x14ac:dyDescent="0.45">
      <c r="C1102" s="9"/>
      <c r="D1102" s="9"/>
      <c r="G1102" s="4"/>
      <c r="H1102" s="15"/>
      <c r="J1102" s="11" t="str">
        <f t="shared" si="53"/>
        <v/>
      </c>
      <c r="K1102" s="11" t="str">
        <f t="shared" si="54"/>
        <v/>
      </c>
    </row>
    <row r="1103" spans="3:11" x14ac:dyDescent="0.45">
      <c r="C1103" s="9"/>
      <c r="D1103" s="9"/>
      <c r="G1103" s="4"/>
      <c r="H1103" s="15"/>
      <c r="J1103" s="11" t="str">
        <f t="shared" si="53"/>
        <v/>
      </c>
      <c r="K1103" s="11" t="str">
        <f t="shared" si="54"/>
        <v/>
      </c>
    </row>
    <row r="1104" spans="3:11" x14ac:dyDescent="0.45">
      <c r="C1104" s="9"/>
      <c r="D1104" s="9"/>
      <c r="G1104" s="4"/>
      <c r="H1104" s="15"/>
      <c r="J1104" s="11" t="str">
        <f t="shared" si="53"/>
        <v/>
      </c>
      <c r="K1104" s="11" t="str">
        <f t="shared" si="54"/>
        <v/>
      </c>
    </row>
    <row r="1105" spans="3:11" x14ac:dyDescent="0.45">
      <c r="C1105" s="9"/>
      <c r="D1105" s="9"/>
      <c r="G1105" s="4"/>
      <c r="H1105" s="15"/>
      <c r="J1105" s="11" t="str">
        <f t="shared" si="53"/>
        <v/>
      </c>
      <c r="K1105" s="11" t="str">
        <f t="shared" si="54"/>
        <v/>
      </c>
    </row>
    <row r="1106" spans="3:11" x14ac:dyDescent="0.45">
      <c r="C1106" s="9"/>
      <c r="D1106" s="9"/>
      <c r="G1106" s="4"/>
      <c r="H1106" s="15"/>
      <c r="J1106" s="11" t="str">
        <f t="shared" si="53"/>
        <v/>
      </c>
      <c r="K1106" s="11" t="str">
        <f t="shared" si="54"/>
        <v/>
      </c>
    </row>
    <row r="1107" spans="3:11" x14ac:dyDescent="0.45">
      <c r="C1107" s="9"/>
      <c r="D1107" s="9"/>
      <c r="G1107" s="4"/>
      <c r="H1107" s="15"/>
      <c r="J1107" s="11" t="str">
        <f t="shared" si="53"/>
        <v/>
      </c>
      <c r="K1107" s="11" t="str">
        <f t="shared" si="54"/>
        <v/>
      </c>
    </row>
    <row r="1108" spans="3:11" x14ac:dyDescent="0.45">
      <c r="C1108" s="9"/>
      <c r="D1108" s="9"/>
      <c r="G1108" s="4"/>
      <c r="H1108" s="15"/>
      <c r="J1108" s="11" t="str">
        <f t="shared" si="53"/>
        <v/>
      </c>
      <c r="K1108" s="11" t="str">
        <f t="shared" si="54"/>
        <v/>
      </c>
    </row>
    <row r="1109" spans="3:11" x14ac:dyDescent="0.45">
      <c r="C1109" s="9"/>
      <c r="D1109" s="9"/>
      <c r="G1109" s="4"/>
      <c r="H1109" s="15"/>
      <c r="J1109" s="11" t="str">
        <f t="shared" si="53"/>
        <v/>
      </c>
      <c r="K1109" s="11" t="str">
        <f t="shared" si="54"/>
        <v/>
      </c>
    </row>
    <row r="1110" spans="3:11" x14ac:dyDescent="0.45">
      <c r="C1110" s="9"/>
      <c r="D1110" s="9"/>
      <c r="G1110" s="4"/>
      <c r="H1110" s="15"/>
      <c r="J1110" s="11" t="str">
        <f t="shared" si="53"/>
        <v/>
      </c>
      <c r="K1110" s="11" t="str">
        <f t="shared" si="54"/>
        <v/>
      </c>
    </row>
    <row r="1111" spans="3:11" x14ac:dyDescent="0.45">
      <c r="C1111" s="9"/>
      <c r="D1111" s="9"/>
      <c r="G1111" s="4"/>
      <c r="H1111" s="15"/>
      <c r="J1111" s="11" t="str">
        <f t="shared" si="53"/>
        <v/>
      </c>
      <c r="K1111" s="11" t="str">
        <f t="shared" si="54"/>
        <v/>
      </c>
    </row>
    <row r="1112" spans="3:11" x14ac:dyDescent="0.45">
      <c r="C1112" s="9"/>
      <c r="D1112" s="9"/>
      <c r="G1112" s="4"/>
      <c r="H1112" s="15"/>
      <c r="J1112" s="11" t="str">
        <f t="shared" si="53"/>
        <v/>
      </c>
      <c r="K1112" s="11" t="str">
        <f t="shared" si="54"/>
        <v/>
      </c>
    </row>
    <row r="1113" spans="3:11" x14ac:dyDescent="0.45">
      <c r="C1113" s="9"/>
      <c r="D1113" s="9"/>
      <c r="G1113" s="4"/>
      <c r="H1113" s="15"/>
      <c r="J1113" s="11" t="str">
        <f t="shared" si="53"/>
        <v/>
      </c>
      <c r="K1113" s="11" t="str">
        <f t="shared" si="54"/>
        <v/>
      </c>
    </row>
    <row r="1114" spans="3:11" x14ac:dyDescent="0.45">
      <c r="C1114" s="9"/>
      <c r="D1114" s="9"/>
      <c r="G1114" s="4"/>
      <c r="H1114" s="15"/>
      <c r="J1114" s="11" t="str">
        <f t="shared" si="53"/>
        <v/>
      </c>
      <c r="K1114" s="11" t="str">
        <f t="shared" si="54"/>
        <v/>
      </c>
    </row>
    <row r="1115" spans="3:11" x14ac:dyDescent="0.45">
      <c r="C1115" s="9"/>
      <c r="D1115" s="9"/>
      <c r="G1115" s="4"/>
      <c r="H1115" s="15"/>
      <c r="J1115" s="11" t="str">
        <f t="shared" si="53"/>
        <v/>
      </c>
      <c r="K1115" s="11" t="str">
        <f t="shared" si="54"/>
        <v/>
      </c>
    </row>
    <row r="1116" spans="3:11" x14ac:dyDescent="0.45">
      <c r="C1116" s="9"/>
      <c r="D1116" s="9"/>
      <c r="G1116" s="4"/>
      <c r="H1116" s="15"/>
      <c r="J1116" s="11" t="str">
        <f t="shared" si="53"/>
        <v/>
      </c>
      <c r="K1116" s="11" t="str">
        <f t="shared" si="54"/>
        <v/>
      </c>
    </row>
    <row r="1117" spans="3:11" x14ac:dyDescent="0.45">
      <c r="C1117" s="9"/>
      <c r="D1117" s="9"/>
      <c r="G1117" s="4"/>
      <c r="H1117" s="15"/>
      <c r="J1117" s="11" t="str">
        <f t="shared" si="53"/>
        <v/>
      </c>
      <c r="K1117" s="11" t="str">
        <f t="shared" si="54"/>
        <v/>
      </c>
    </row>
    <row r="1118" spans="3:11" x14ac:dyDescent="0.45">
      <c r="C1118" s="9"/>
      <c r="D1118" s="9"/>
      <c r="G1118" s="4"/>
      <c r="H1118" s="15"/>
      <c r="J1118" s="11" t="str">
        <f t="shared" si="53"/>
        <v/>
      </c>
      <c r="K1118" s="11" t="str">
        <f t="shared" si="54"/>
        <v/>
      </c>
    </row>
    <row r="1119" spans="3:11" x14ac:dyDescent="0.45">
      <c r="C1119" s="9"/>
      <c r="D1119" s="9"/>
      <c r="G1119" s="4"/>
      <c r="H1119" s="15"/>
      <c r="J1119" s="11" t="str">
        <f t="shared" si="53"/>
        <v/>
      </c>
      <c r="K1119" s="11" t="str">
        <f t="shared" si="54"/>
        <v/>
      </c>
    </row>
    <row r="1120" spans="3:11" x14ac:dyDescent="0.45">
      <c r="C1120" s="9"/>
      <c r="D1120" s="9"/>
      <c r="G1120" s="4"/>
      <c r="H1120" s="15"/>
      <c r="J1120" s="11" t="str">
        <f t="shared" si="53"/>
        <v/>
      </c>
      <c r="K1120" s="11" t="str">
        <f t="shared" si="54"/>
        <v/>
      </c>
    </row>
    <row r="1121" spans="3:11" x14ac:dyDescent="0.45">
      <c r="C1121" s="9"/>
      <c r="D1121" s="9"/>
      <c r="G1121" s="4"/>
      <c r="H1121" s="15"/>
      <c r="J1121" s="11" t="str">
        <f t="shared" si="53"/>
        <v/>
      </c>
      <c r="K1121" s="11" t="str">
        <f t="shared" si="54"/>
        <v/>
      </c>
    </row>
    <row r="1122" spans="3:11" x14ac:dyDescent="0.45">
      <c r="C1122" s="9"/>
      <c r="D1122" s="9"/>
      <c r="G1122" s="4"/>
      <c r="H1122" s="15"/>
      <c r="J1122" s="11" t="str">
        <f t="shared" si="53"/>
        <v/>
      </c>
      <c r="K1122" s="11" t="str">
        <f t="shared" si="54"/>
        <v/>
      </c>
    </row>
    <row r="1123" spans="3:11" x14ac:dyDescent="0.45">
      <c r="C1123" s="9"/>
      <c r="D1123" s="9"/>
      <c r="G1123" s="4"/>
      <c r="H1123" s="15"/>
      <c r="J1123" s="11" t="str">
        <f t="shared" si="53"/>
        <v/>
      </c>
      <c r="K1123" s="11" t="str">
        <f t="shared" si="54"/>
        <v/>
      </c>
    </row>
    <row r="1124" spans="3:11" x14ac:dyDescent="0.45">
      <c r="C1124" s="9"/>
      <c r="D1124" s="9"/>
      <c r="G1124" s="4"/>
      <c r="H1124" s="15"/>
      <c r="J1124" s="11" t="str">
        <f t="shared" si="53"/>
        <v/>
      </c>
      <c r="K1124" s="11" t="str">
        <f t="shared" si="54"/>
        <v/>
      </c>
    </row>
    <row r="1125" spans="3:11" x14ac:dyDescent="0.45">
      <c r="C1125" s="9"/>
      <c r="D1125" s="9"/>
      <c r="G1125" s="4"/>
      <c r="H1125" s="15"/>
      <c r="J1125" s="11" t="str">
        <f t="shared" si="53"/>
        <v/>
      </c>
      <c r="K1125" s="11" t="str">
        <f t="shared" si="54"/>
        <v/>
      </c>
    </row>
    <row r="1126" spans="3:11" x14ac:dyDescent="0.45">
      <c r="C1126" s="9"/>
      <c r="D1126" s="9"/>
      <c r="G1126" s="4"/>
      <c r="H1126" s="15"/>
      <c r="J1126" s="11" t="str">
        <f t="shared" si="53"/>
        <v/>
      </c>
      <c r="K1126" s="11" t="str">
        <f t="shared" si="54"/>
        <v/>
      </c>
    </row>
    <row r="1127" spans="3:11" x14ac:dyDescent="0.45">
      <c r="C1127" s="9"/>
      <c r="D1127" s="9"/>
      <c r="G1127" s="4"/>
      <c r="H1127" s="15"/>
      <c r="J1127" s="11" t="str">
        <f t="shared" si="53"/>
        <v/>
      </c>
      <c r="K1127" s="11" t="str">
        <f t="shared" si="54"/>
        <v/>
      </c>
    </row>
    <row r="1128" spans="3:11" x14ac:dyDescent="0.45">
      <c r="C1128" s="9"/>
      <c r="D1128" s="9"/>
      <c r="G1128" s="4"/>
      <c r="H1128" s="15"/>
      <c r="J1128" s="11" t="str">
        <f t="shared" si="53"/>
        <v/>
      </c>
      <c r="K1128" s="11" t="str">
        <f t="shared" si="54"/>
        <v/>
      </c>
    </row>
    <row r="1129" spans="3:11" x14ac:dyDescent="0.45">
      <c r="C1129" s="9"/>
      <c r="D1129" s="9"/>
      <c r="G1129" s="4"/>
      <c r="H1129" s="15"/>
      <c r="J1129" s="11" t="str">
        <f t="shared" si="53"/>
        <v/>
      </c>
      <c r="K1129" s="11" t="str">
        <f t="shared" si="54"/>
        <v/>
      </c>
    </row>
    <row r="1130" spans="3:11" x14ac:dyDescent="0.45">
      <c r="C1130" s="9"/>
      <c r="D1130" s="9"/>
      <c r="G1130" s="4"/>
      <c r="H1130" s="15"/>
      <c r="J1130" s="11" t="str">
        <f t="shared" si="53"/>
        <v/>
      </c>
      <c r="K1130" s="11" t="str">
        <f t="shared" si="54"/>
        <v/>
      </c>
    </row>
    <row r="1131" spans="3:11" x14ac:dyDescent="0.45">
      <c r="C1131" s="9"/>
      <c r="D1131" s="9"/>
      <c r="G1131" s="4"/>
      <c r="H1131" s="15"/>
      <c r="J1131" s="11" t="str">
        <f t="shared" si="53"/>
        <v/>
      </c>
      <c r="K1131" s="11" t="str">
        <f t="shared" si="54"/>
        <v/>
      </c>
    </row>
    <row r="1132" spans="3:11" x14ac:dyDescent="0.45">
      <c r="C1132" s="9"/>
      <c r="D1132" s="9"/>
      <c r="G1132" s="4"/>
      <c r="H1132" s="15"/>
      <c r="J1132" s="11" t="str">
        <f t="shared" si="53"/>
        <v/>
      </c>
      <c r="K1132" s="11" t="str">
        <f t="shared" si="54"/>
        <v/>
      </c>
    </row>
    <row r="1133" spans="3:11" x14ac:dyDescent="0.45">
      <c r="C1133" s="9"/>
      <c r="D1133" s="9"/>
      <c r="G1133" s="4"/>
      <c r="H1133" s="15"/>
      <c r="J1133" s="11" t="str">
        <f t="shared" si="53"/>
        <v/>
      </c>
      <c r="K1133" s="11" t="str">
        <f t="shared" si="54"/>
        <v/>
      </c>
    </row>
    <row r="1134" spans="3:11" x14ac:dyDescent="0.45">
      <c r="C1134" s="9"/>
      <c r="D1134" s="9"/>
      <c r="G1134" s="4"/>
      <c r="H1134" s="15"/>
      <c r="J1134" s="11" t="str">
        <f t="shared" si="53"/>
        <v/>
      </c>
      <c r="K1134" s="11" t="str">
        <f t="shared" si="54"/>
        <v/>
      </c>
    </row>
    <row r="1135" spans="3:11" x14ac:dyDescent="0.45">
      <c r="C1135" s="9"/>
      <c r="D1135" s="9"/>
      <c r="G1135" s="4"/>
      <c r="H1135" s="15"/>
      <c r="J1135" s="11" t="str">
        <f t="shared" si="53"/>
        <v/>
      </c>
      <c r="K1135" s="11" t="str">
        <f t="shared" si="54"/>
        <v/>
      </c>
    </row>
    <row r="1136" spans="3:11" x14ac:dyDescent="0.45">
      <c r="C1136" s="9"/>
      <c r="D1136" s="9"/>
      <c r="G1136" s="4"/>
      <c r="H1136" s="15"/>
      <c r="J1136" s="11" t="str">
        <f t="shared" si="53"/>
        <v/>
      </c>
      <c r="K1136" s="11" t="str">
        <f t="shared" si="54"/>
        <v/>
      </c>
    </row>
    <row r="1137" spans="3:11" x14ac:dyDescent="0.45">
      <c r="C1137" s="9"/>
      <c r="D1137" s="9"/>
      <c r="G1137" s="4"/>
      <c r="H1137" s="15"/>
      <c r="J1137" s="11" t="str">
        <f t="shared" si="53"/>
        <v/>
      </c>
      <c r="K1137" s="11" t="str">
        <f t="shared" si="54"/>
        <v/>
      </c>
    </row>
    <row r="1138" spans="3:11" x14ac:dyDescent="0.45">
      <c r="C1138" s="9"/>
      <c r="D1138" s="9"/>
      <c r="G1138" s="4"/>
      <c r="H1138" s="15"/>
      <c r="J1138" s="11" t="str">
        <f t="shared" si="53"/>
        <v/>
      </c>
      <c r="K1138" s="11" t="str">
        <f t="shared" si="54"/>
        <v/>
      </c>
    </row>
    <row r="1139" spans="3:11" x14ac:dyDescent="0.45">
      <c r="C1139" s="9"/>
      <c r="D1139" s="9"/>
      <c r="G1139" s="4"/>
      <c r="H1139" s="15"/>
      <c r="J1139" s="11" t="str">
        <f t="shared" si="53"/>
        <v/>
      </c>
      <c r="K1139" s="11" t="str">
        <f t="shared" si="54"/>
        <v/>
      </c>
    </row>
    <row r="1140" spans="3:11" x14ac:dyDescent="0.45">
      <c r="C1140" s="9"/>
      <c r="D1140" s="9"/>
      <c r="G1140" s="4"/>
      <c r="H1140" s="15"/>
      <c r="J1140" s="11" t="str">
        <f t="shared" si="53"/>
        <v/>
      </c>
      <c r="K1140" s="11" t="str">
        <f t="shared" si="54"/>
        <v/>
      </c>
    </row>
    <row r="1141" spans="3:11" x14ac:dyDescent="0.45">
      <c r="C1141" s="9"/>
      <c r="D1141" s="9"/>
      <c r="G1141" s="4"/>
      <c r="H1141" s="15"/>
      <c r="J1141" s="11" t="str">
        <f t="shared" si="53"/>
        <v/>
      </c>
      <c r="K1141" s="11" t="str">
        <f t="shared" si="54"/>
        <v/>
      </c>
    </row>
    <row r="1142" spans="3:11" x14ac:dyDescent="0.45">
      <c r="C1142" s="9"/>
      <c r="D1142" s="9"/>
      <c r="G1142" s="4"/>
      <c r="H1142" s="15"/>
      <c r="J1142" s="11" t="str">
        <f t="shared" si="53"/>
        <v/>
      </c>
      <c r="K1142" s="11" t="str">
        <f t="shared" si="54"/>
        <v/>
      </c>
    </row>
    <row r="1143" spans="3:11" x14ac:dyDescent="0.45">
      <c r="C1143" s="9"/>
      <c r="D1143" s="9"/>
      <c r="G1143" s="4"/>
      <c r="H1143" s="15"/>
      <c r="J1143" s="11" t="str">
        <f t="shared" si="53"/>
        <v/>
      </c>
      <c r="K1143" s="11" t="str">
        <f t="shared" si="54"/>
        <v/>
      </c>
    </row>
    <row r="1144" spans="3:11" x14ac:dyDescent="0.45">
      <c r="C1144" s="9"/>
      <c r="D1144" s="9"/>
      <c r="G1144" s="4"/>
      <c r="H1144" s="15"/>
      <c r="J1144" s="11" t="str">
        <f t="shared" si="53"/>
        <v/>
      </c>
      <c r="K1144" s="11" t="str">
        <f t="shared" si="54"/>
        <v/>
      </c>
    </row>
    <row r="1145" spans="3:11" x14ac:dyDescent="0.45">
      <c r="C1145" s="9"/>
      <c r="D1145" s="9"/>
      <c r="G1145" s="4"/>
      <c r="H1145" s="15"/>
      <c r="J1145" s="11" t="str">
        <f t="shared" si="53"/>
        <v/>
      </c>
      <c r="K1145" s="11" t="str">
        <f t="shared" si="54"/>
        <v/>
      </c>
    </row>
    <row r="1146" spans="3:11" x14ac:dyDescent="0.45">
      <c r="C1146" s="9"/>
      <c r="D1146" s="9"/>
      <c r="G1146" s="4"/>
      <c r="H1146" s="15"/>
      <c r="J1146" s="11" t="str">
        <f t="shared" si="53"/>
        <v/>
      </c>
      <c r="K1146" s="11" t="str">
        <f t="shared" si="54"/>
        <v/>
      </c>
    </row>
    <row r="1147" spans="3:11" x14ac:dyDescent="0.45">
      <c r="C1147" s="9"/>
      <c r="D1147" s="9"/>
      <c r="G1147" s="4"/>
      <c r="H1147" s="15"/>
      <c r="J1147" s="11" t="str">
        <f t="shared" si="53"/>
        <v/>
      </c>
      <c r="K1147" s="11" t="str">
        <f t="shared" si="54"/>
        <v/>
      </c>
    </row>
    <row r="1148" spans="3:11" x14ac:dyDescent="0.45">
      <c r="C1148" s="9"/>
      <c r="D1148" s="9"/>
      <c r="G1148" s="4"/>
      <c r="H1148" s="15"/>
      <c r="J1148" s="11" t="str">
        <f t="shared" si="53"/>
        <v/>
      </c>
      <c r="K1148" s="11" t="str">
        <f t="shared" si="54"/>
        <v/>
      </c>
    </row>
    <row r="1149" spans="3:11" x14ac:dyDescent="0.45">
      <c r="C1149" s="9"/>
      <c r="D1149" s="9"/>
      <c r="G1149" s="4"/>
      <c r="H1149" s="15"/>
      <c r="J1149" s="11" t="str">
        <f t="shared" si="53"/>
        <v/>
      </c>
      <c r="K1149" s="11" t="str">
        <f t="shared" si="54"/>
        <v/>
      </c>
    </row>
    <row r="1150" spans="3:11" x14ac:dyDescent="0.45">
      <c r="C1150" s="9"/>
      <c r="D1150" s="9"/>
      <c r="G1150" s="4"/>
      <c r="H1150" s="15"/>
      <c r="J1150" s="11" t="str">
        <f t="shared" si="53"/>
        <v/>
      </c>
      <c r="K1150" s="11" t="str">
        <f t="shared" si="54"/>
        <v/>
      </c>
    </row>
    <row r="1151" spans="3:11" x14ac:dyDescent="0.45">
      <c r="C1151" s="9"/>
      <c r="D1151" s="9"/>
      <c r="G1151" s="4"/>
      <c r="H1151" s="15"/>
      <c r="J1151" s="11" t="str">
        <f t="shared" si="53"/>
        <v/>
      </c>
      <c r="K1151" s="11" t="str">
        <f t="shared" si="54"/>
        <v/>
      </c>
    </row>
    <row r="1152" spans="3:11" x14ac:dyDescent="0.45">
      <c r="C1152" s="9"/>
      <c r="D1152" s="9"/>
      <c r="G1152" s="4"/>
      <c r="H1152" s="15"/>
      <c r="J1152" s="11" t="str">
        <f t="shared" si="53"/>
        <v/>
      </c>
      <c r="K1152" s="11" t="str">
        <f t="shared" si="54"/>
        <v/>
      </c>
    </row>
    <row r="1153" spans="3:11" x14ac:dyDescent="0.45">
      <c r="C1153" s="9"/>
      <c r="D1153" s="9"/>
      <c r="G1153" s="4"/>
      <c r="H1153" s="15"/>
      <c r="J1153" s="11" t="str">
        <f t="shared" si="53"/>
        <v/>
      </c>
      <c r="K1153" s="11" t="str">
        <f t="shared" si="54"/>
        <v/>
      </c>
    </row>
    <row r="1154" spans="3:11" x14ac:dyDescent="0.45">
      <c r="C1154" s="9"/>
      <c r="D1154" s="9"/>
      <c r="G1154" s="4"/>
      <c r="H1154" s="15"/>
      <c r="J1154" s="11" t="str">
        <f t="shared" si="53"/>
        <v/>
      </c>
      <c r="K1154" s="11" t="str">
        <f t="shared" si="54"/>
        <v/>
      </c>
    </row>
    <row r="1155" spans="3:11" x14ac:dyDescent="0.45">
      <c r="C1155" s="9"/>
      <c r="D1155" s="9"/>
      <c r="G1155" s="4"/>
      <c r="H1155" s="15"/>
      <c r="J1155" s="11" t="str">
        <f t="shared" si="53"/>
        <v/>
      </c>
      <c r="K1155" s="11" t="str">
        <f t="shared" si="54"/>
        <v/>
      </c>
    </row>
    <row r="1156" spans="3:11" x14ac:dyDescent="0.45">
      <c r="C1156" s="9"/>
      <c r="D1156" s="9"/>
      <c r="G1156" s="4"/>
      <c r="H1156" s="15"/>
      <c r="J1156" s="11" t="str">
        <f t="shared" si="53"/>
        <v/>
      </c>
      <c r="K1156" s="11" t="str">
        <f t="shared" si="54"/>
        <v/>
      </c>
    </row>
    <row r="1157" spans="3:11" x14ac:dyDescent="0.45">
      <c r="C1157" s="9"/>
      <c r="D1157" s="9"/>
      <c r="G1157" s="4"/>
      <c r="H1157" s="15"/>
      <c r="J1157" s="11" t="str">
        <f t="shared" ref="J1157:J1220" si="55">IF($E1157="TV",G1157,"")</f>
        <v/>
      </c>
      <c r="K1157" s="11" t="str">
        <f t="shared" ref="K1157:K1220" si="56">IF($E1157="MV",H1157,"")</f>
        <v/>
      </c>
    </row>
    <row r="1158" spans="3:11" x14ac:dyDescent="0.45">
      <c r="C1158" s="9"/>
      <c r="D1158" s="9"/>
      <c r="G1158" s="4"/>
      <c r="H1158" s="15"/>
      <c r="J1158" s="11" t="str">
        <f t="shared" si="55"/>
        <v/>
      </c>
      <c r="K1158" s="11" t="str">
        <f t="shared" si="56"/>
        <v/>
      </c>
    </row>
    <row r="1159" spans="3:11" x14ac:dyDescent="0.45">
      <c r="C1159" s="9"/>
      <c r="D1159" s="9"/>
      <c r="G1159" s="4"/>
      <c r="H1159" s="15"/>
      <c r="J1159" s="11" t="str">
        <f t="shared" si="55"/>
        <v/>
      </c>
      <c r="K1159" s="11" t="str">
        <f t="shared" si="56"/>
        <v/>
      </c>
    </row>
    <row r="1160" spans="3:11" x14ac:dyDescent="0.45">
      <c r="C1160" s="9"/>
      <c r="D1160" s="9"/>
      <c r="G1160" s="4"/>
      <c r="H1160" s="15"/>
      <c r="J1160" s="11" t="str">
        <f t="shared" si="55"/>
        <v/>
      </c>
      <c r="K1160" s="11" t="str">
        <f t="shared" si="56"/>
        <v/>
      </c>
    </row>
    <row r="1161" spans="3:11" x14ac:dyDescent="0.45">
      <c r="C1161" s="9"/>
      <c r="D1161" s="9"/>
      <c r="G1161" s="4"/>
      <c r="H1161" s="15"/>
      <c r="J1161" s="11" t="str">
        <f t="shared" si="55"/>
        <v/>
      </c>
      <c r="K1161" s="11" t="str">
        <f t="shared" si="56"/>
        <v/>
      </c>
    </row>
    <row r="1162" spans="3:11" x14ac:dyDescent="0.45">
      <c r="C1162" s="9"/>
      <c r="D1162" s="9"/>
      <c r="G1162" s="4"/>
      <c r="H1162" s="15"/>
      <c r="J1162" s="11" t="str">
        <f t="shared" si="55"/>
        <v/>
      </c>
      <c r="K1162" s="11" t="str">
        <f t="shared" si="56"/>
        <v/>
      </c>
    </row>
    <row r="1163" spans="3:11" x14ac:dyDescent="0.45">
      <c r="C1163" s="9"/>
      <c r="D1163" s="9"/>
      <c r="G1163" s="4"/>
      <c r="H1163" s="15"/>
      <c r="J1163" s="11" t="str">
        <f t="shared" si="55"/>
        <v/>
      </c>
      <c r="K1163" s="11" t="str">
        <f t="shared" si="56"/>
        <v/>
      </c>
    </row>
    <row r="1164" spans="3:11" x14ac:dyDescent="0.45">
      <c r="C1164" s="9"/>
      <c r="D1164" s="9"/>
      <c r="G1164" s="4"/>
      <c r="H1164" s="15"/>
      <c r="J1164" s="11" t="str">
        <f t="shared" si="55"/>
        <v/>
      </c>
      <c r="K1164" s="11" t="str">
        <f t="shared" si="56"/>
        <v/>
      </c>
    </row>
    <row r="1165" spans="3:11" x14ac:dyDescent="0.45">
      <c r="C1165" s="9"/>
      <c r="D1165" s="9"/>
      <c r="G1165" s="4"/>
      <c r="H1165" s="15"/>
      <c r="J1165" s="11" t="str">
        <f t="shared" si="55"/>
        <v/>
      </c>
      <c r="K1165" s="11" t="str">
        <f t="shared" si="56"/>
        <v/>
      </c>
    </row>
    <row r="1166" spans="3:11" x14ac:dyDescent="0.45">
      <c r="C1166" s="9"/>
      <c r="D1166" s="9"/>
      <c r="G1166" s="4"/>
      <c r="H1166" s="15"/>
      <c r="J1166" s="11" t="str">
        <f t="shared" si="55"/>
        <v/>
      </c>
      <c r="K1166" s="11" t="str">
        <f t="shared" si="56"/>
        <v/>
      </c>
    </row>
    <row r="1167" spans="3:11" x14ac:dyDescent="0.45">
      <c r="C1167" s="9"/>
      <c r="D1167" s="9"/>
      <c r="G1167" s="4"/>
      <c r="H1167" s="15"/>
      <c r="J1167" s="11" t="str">
        <f t="shared" si="55"/>
        <v/>
      </c>
      <c r="K1167" s="11" t="str">
        <f t="shared" si="56"/>
        <v/>
      </c>
    </row>
    <row r="1168" spans="3:11" x14ac:dyDescent="0.45">
      <c r="C1168" s="9"/>
      <c r="D1168" s="9"/>
      <c r="G1168" s="4"/>
      <c r="H1168" s="15"/>
      <c r="J1168" s="11" t="str">
        <f t="shared" si="55"/>
        <v/>
      </c>
      <c r="K1168" s="11" t="str">
        <f t="shared" si="56"/>
        <v/>
      </c>
    </row>
    <row r="1169" spans="3:11" x14ac:dyDescent="0.45">
      <c r="C1169" s="9"/>
      <c r="D1169" s="9"/>
      <c r="G1169" s="4"/>
      <c r="H1169" s="15"/>
      <c r="J1169" s="11" t="str">
        <f t="shared" si="55"/>
        <v/>
      </c>
      <c r="K1169" s="11" t="str">
        <f t="shared" si="56"/>
        <v/>
      </c>
    </row>
    <row r="1170" spans="3:11" x14ac:dyDescent="0.45">
      <c r="C1170" s="9"/>
      <c r="D1170" s="9"/>
      <c r="G1170" s="4"/>
      <c r="H1170" s="15"/>
      <c r="J1170" s="11" t="str">
        <f t="shared" si="55"/>
        <v/>
      </c>
      <c r="K1170" s="11" t="str">
        <f t="shared" si="56"/>
        <v/>
      </c>
    </row>
    <row r="1171" spans="3:11" x14ac:dyDescent="0.45">
      <c r="C1171" s="9"/>
      <c r="D1171" s="9"/>
      <c r="G1171" s="4"/>
      <c r="H1171" s="15"/>
      <c r="J1171" s="11" t="str">
        <f t="shared" si="55"/>
        <v/>
      </c>
      <c r="K1171" s="11" t="str">
        <f t="shared" si="56"/>
        <v/>
      </c>
    </row>
    <row r="1172" spans="3:11" x14ac:dyDescent="0.45">
      <c r="C1172" s="9"/>
      <c r="D1172" s="9"/>
      <c r="G1172" s="4"/>
      <c r="H1172" s="15"/>
      <c r="J1172" s="11" t="str">
        <f t="shared" si="55"/>
        <v/>
      </c>
      <c r="K1172" s="11" t="str">
        <f t="shared" si="56"/>
        <v/>
      </c>
    </row>
    <row r="1173" spans="3:11" x14ac:dyDescent="0.45">
      <c r="C1173" s="9"/>
      <c r="D1173" s="9"/>
      <c r="G1173" s="4"/>
      <c r="H1173" s="15"/>
      <c r="J1173" s="11" t="str">
        <f t="shared" si="55"/>
        <v/>
      </c>
      <c r="K1173" s="11" t="str">
        <f t="shared" si="56"/>
        <v/>
      </c>
    </row>
    <row r="1174" spans="3:11" x14ac:dyDescent="0.45">
      <c r="C1174" s="9"/>
      <c r="D1174" s="9"/>
      <c r="G1174" s="4"/>
      <c r="H1174" s="15"/>
      <c r="J1174" s="11" t="str">
        <f t="shared" si="55"/>
        <v/>
      </c>
      <c r="K1174" s="11" t="str">
        <f t="shared" si="56"/>
        <v/>
      </c>
    </row>
    <row r="1175" spans="3:11" x14ac:dyDescent="0.45">
      <c r="C1175" s="9"/>
      <c r="D1175" s="9"/>
      <c r="G1175" s="4"/>
      <c r="H1175" s="15"/>
      <c r="J1175" s="11" t="str">
        <f t="shared" si="55"/>
        <v/>
      </c>
      <c r="K1175" s="11" t="str">
        <f t="shared" si="56"/>
        <v/>
      </c>
    </row>
    <row r="1176" spans="3:11" x14ac:dyDescent="0.45">
      <c r="C1176" s="9"/>
      <c r="D1176" s="9"/>
      <c r="G1176" s="4"/>
      <c r="H1176" s="15"/>
      <c r="J1176" s="11" t="str">
        <f t="shared" si="55"/>
        <v/>
      </c>
      <c r="K1176" s="11" t="str">
        <f t="shared" si="56"/>
        <v/>
      </c>
    </row>
    <row r="1177" spans="3:11" x14ac:dyDescent="0.45">
      <c r="C1177" s="9"/>
      <c r="D1177" s="9"/>
      <c r="G1177" s="4"/>
      <c r="H1177" s="15"/>
      <c r="J1177" s="11" t="str">
        <f t="shared" si="55"/>
        <v/>
      </c>
      <c r="K1177" s="11" t="str">
        <f t="shared" si="56"/>
        <v/>
      </c>
    </row>
    <row r="1178" spans="3:11" x14ac:dyDescent="0.45">
      <c r="C1178" s="9"/>
      <c r="D1178" s="9"/>
      <c r="G1178" s="4"/>
      <c r="H1178" s="15"/>
      <c r="J1178" s="11" t="str">
        <f t="shared" si="55"/>
        <v/>
      </c>
      <c r="K1178" s="11" t="str">
        <f t="shared" si="56"/>
        <v/>
      </c>
    </row>
    <row r="1179" spans="3:11" x14ac:dyDescent="0.45">
      <c r="C1179" s="9"/>
      <c r="D1179" s="9"/>
      <c r="G1179" s="4"/>
      <c r="H1179" s="15"/>
      <c r="J1179" s="11" t="str">
        <f t="shared" si="55"/>
        <v/>
      </c>
      <c r="K1179" s="11" t="str">
        <f t="shared" si="56"/>
        <v/>
      </c>
    </row>
    <row r="1180" spans="3:11" x14ac:dyDescent="0.45">
      <c r="C1180" s="9"/>
      <c r="D1180" s="9"/>
      <c r="G1180" s="4"/>
      <c r="H1180" s="15"/>
      <c r="J1180" s="11" t="str">
        <f t="shared" si="55"/>
        <v/>
      </c>
      <c r="K1180" s="11" t="str">
        <f t="shared" si="56"/>
        <v/>
      </c>
    </row>
    <row r="1181" spans="3:11" x14ac:dyDescent="0.45">
      <c r="C1181" s="9"/>
      <c r="D1181" s="9"/>
      <c r="G1181" s="4"/>
      <c r="H1181" s="15"/>
      <c r="J1181" s="11" t="str">
        <f t="shared" si="55"/>
        <v/>
      </c>
      <c r="K1181" s="11" t="str">
        <f t="shared" si="56"/>
        <v/>
      </c>
    </row>
    <row r="1182" spans="3:11" x14ac:dyDescent="0.45">
      <c r="C1182" s="9"/>
      <c r="D1182" s="9"/>
      <c r="G1182" s="4"/>
      <c r="H1182" s="15"/>
      <c r="J1182" s="11" t="str">
        <f t="shared" si="55"/>
        <v/>
      </c>
      <c r="K1182" s="11" t="str">
        <f t="shared" si="56"/>
        <v/>
      </c>
    </row>
    <row r="1183" spans="3:11" x14ac:dyDescent="0.45">
      <c r="C1183" s="9"/>
      <c r="D1183" s="9"/>
      <c r="G1183" s="4"/>
      <c r="H1183" s="15"/>
      <c r="J1183" s="11" t="str">
        <f t="shared" si="55"/>
        <v/>
      </c>
      <c r="K1183" s="11" t="str">
        <f t="shared" si="56"/>
        <v/>
      </c>
    </row>
    <row r="1184" spans="3:11" x14ac:dyDescent="0.45">
      <c r="C1184" s="9"/>
      <c r="D1184" s="9"/>
      <c r="G1184" s="4"/>
      <c r="H1184" s="15"/>
      <c r="J1184" s="11" t="str">
        <f t="shared" si="55"/>
        <v/>
      </c>
      <c r="K1184" s="11" t="str">
        <f t="shared" si="56"/>
        <v/>
      </c>
    </row>
    <row r="1185" spans="3:11" x14ac:dyDescent="0.45">
      <c r="C1185" s="9"/>
      <c r="D1185" s="9"/>
      <c r="G1185" s="4"/>
      <c r="H1185" s="15"/>
      <c r="J1185" s="11" t="str">
        <f t="shared" si="55"/>
        <v/>
      </c>
      <c r="K1185" s="11" t="str">
        <f t="shared" si="56"/>
        <v/>
      </c>
    </row>
    <row r="1186" spans="3:11" x14ac:dyDescent="0.45">
      <c r="C1186" s="9"/>
      <c r="D1186" s="9"/>
      <c r="G1186" s="4"/>
      <c r="H1186" s="15"/>
      <c r="J1186" s="11" t="str">
        <f t="shared" si="55"/>
        <v/>
      </c>
      <c r="K1186" s="11" t="str">
        <f t="shared" si="56"/>
        <v/>
      </c>
    </row>
    <row r="1187" spans="3:11" x14ac:dyDescent="0.45">
      <c r="C1187" s="9"/>
      <c r="D1187" s="9"/>
      <c r="G1187" s="4"/>
      <c r="H1187" s="15"/>
      <c r="J1187" s="11" t="str">
        <f t="shared" si="55"/>
        <v/>
      </c>
      <c r="K1187" s="11" t="str">
        <f t="shared" si="56"/>
        <v/>
      </c>
    </row>
    <row r="1188" spans="3:11" x14ac:dyDescent="0.45">
      <c r="C1188" s="9"/>
      <c r="D1188" s="9"/>
      <c r="G1188" s="4"/>
      <c r="H1188" s="15"/>
      <c r="J1188" s="11" t="str">
        <f t="shared" si="55"/>
        <v/>
      </c>
      <c r="K1188" s="11" t="str">
        <f t="shared" si="56"/>
        <v/>
      </c>
    </row>
    <row r="1189" spans="3:11" x14ac:dyDescent="0.45">
      <c r="C1189" s="9"/>
      <c r="D1189" s="9"/>
      <c r="G1189" s="4"/>
      <c r="H1189" s="15"/>
      <c r="J1189" s="11" t="str">
        <f t="shared" si="55"/>
        <v/>
      </c>
      <c r="K1189" s="11" t="str">
        <f t="shared" si="56"/>
        <v/>
      </c>
    </row>
    <row r="1190" spans="3:11" x14ac:dyDescent="0.45">
      <c r="C1190" s="9"/>
      <c r="D1190" s="9"/>
      <c r="G1190" s="4"/>
      <c r="H1190" s="15"/>
      <c r="J1190" s="11" t="str">
        <f t="shared" si="55"/>
        <v/>
      </c>
      <c r="K1190" s="11" t="str">
        <f t="shared" si="56"/>
        <v/>
      </c>
    </row>
    <row r="1191" spans="3:11" x14ac:dyDescent="0.45">
      <c r="C1191" s="9"/>
      <c r="D1191" s="9"/>
      <c r="G1191" s="4"/>
      <c r="H1191" s="15"/>
      <c r="J1191" s="11" t="str">
        <f t="shared" si="55"/>
        <v/>
      </c>
      <c r="K1191" s="11" t="str">
        <f t="shared" si="56"/>
        <v/>
      </c>
    </row>
    <row r="1192" spans="3:11" x14ac:dyDescent="0.45">
      <c r="C1192" s="9"/>
      <c r="D1192" s="9"/>
      <c r="G1192" s="4"/>
      <c r="H1192" s="15"/>
      <c r="J1192" s="11" t="str">
        <f t="shared" si="55"/>
        <v/>
      </c>
      <c r="K1192" s="11" t="str">
        <f t="shared" si="56"/>
        <v/>
      </c>
    </row>
    <row r="1193" spans="3:11" x14ac:dyDescent="0.45">
      <c r="C1193" s="9"/>
      <c r="D1193" s="9"/>
      <c r="G1193" s="4"/>
      <c r="H1193" s="15"/>
      <c r="J1193" s="11" t="str">
        <f t="shared" si="55"/>
        <v/>
      </c>
      <c r="K1193" s="11" t="str">
        <f t="shared" si="56"/>
        <v/>
      </c>
    </row>
    <row r="1194" spans="3:11" x14ac:dyDescent="0.45">
      <c r="C1194" s="9"/>
      <c r="D1194" s="9"/>
      <c r="G1194" s="4"/>
      <c r="H1194" s="15"/>
      <c r="J1194" s="11" t="str">
        <f t="shared" si="55"/>
        <v/>
      </c>
      <c r="K1194" s="11" t="str">
        <f t="shared" si="56"/>
        <v/>
      </c>
    </row>
    <row r="1195" spans="3:11" x14ac:dyDescent="0.45">
      <c r="C1195" s="9"/>
      <c r="D1195" s="9"/>
      <c r="G1195" s="4"/>
      <c r="H1195" s="15"/>
      <c r="J1195" s="11" t="str">
        <f t="shared" si="55"/>
        <v/>
      </c>
      <c r="K1195" s="11" t="str">
        <f t="shared" si="56"/>
        <v/>
      </c>
    </row>
    <row r="1196" spans="3:11" x14ac:dyDescent="0.45">
      <c r="C1196" s="9"/>
      <c r="D1196" s="9"/>
      <c r="G1196" s="4"/>
      <c r="H1196" s="15"/>
      <c r="J1196" s="11" t="str">
        <f t="shared" si="55"/>
        <v/>
      </c>
      <c r="K1196" s="11" t="str">
        <f t="shared" si="56"/>
        <v/>
      </c>
    </row>
    <row r="1197" spans="3:11" x14ac:dyDescent="0.45">
      <c r="C1197" s="9"/>
      <c r="D1197" s="9"/>
      <c r="G1197" s="4"/>
      <c r="H1197" s="15"/>
      <c r="J1197" s="11" t="str">
        <f t="shared" si="55"/>
        <v/>
      </c>
      <c r="K1197" s="11" t="str">
        <f t="shared" si="56"/>
        <v/>
      </c>
    </row>
    <row r="1198" spans="3:11" x14ac:dyDescent="0.45">
      <c r="C1198" s="9"/>
      <c r="D1198" s="9"/>
      <c r="G1198" s="4"/>
      <c r="H1198" s="15"/>
      <c r="J1198" s="11" t="str">
        <f t="shared" si="55"/>
        <v/>
      </c>
      <c r="K1198" s="11" t="str">
        <f t="shared" si="56"/>
        <v/>
      </c>
    </row>
    <row r="1199" spans="3:11" x14ac:dyDescent="0.45">
      <c r="C1199" s="9"/>
      <c r="D1199" s="9"/>
      <c r="G1199" s="4"/>
      <c r="H1199" s="15"/>
      <c r="J1199" s="11" t="str">
        <f t="shared" si="55"/>
        <v/>
      </c>
      <c r="K1199" s="11" t="str">
        <f t="shared" si="56"/>
        <v/>
      </c>
    </row>
    <row r="1200" spans="3:11" x14ac:dyDescent="0.45">
      <c r="C1200" s="9"/>
      <c r="D1200" s="9"/>
      <c r="G1200" s="4"/>
      <c r="H1200" s="15"/>
      <c r="J1200" s="11" t="str">
        <f t="shared" si="55"/>
        <v/>
      </c>
      <c r="K1200" s="11" t="str">
        <f t="shared" si="56"/>
        <v/>
      </c>
    </row>
    <row r="1201" spans="3:11" x14ac:dyDescent="0.45">
      <c r="C1201" s="9"/>
      <c r="D1201" s="9"/>
      <c r="G1201" s="4"/>
      <c r="H1201" s="15"/>
      <c r="J1201" s="11" t="str">
        <f t="shared" si="55"/>
        <v/>
      </c>
      <c r="K1201" s="11" t="str">
        <f t="shared" si="56"/>
        <v/>
      </c>
    </row>
    <row r="1202" spans="3:11" x14ac:dyDescent="0.45">
      <c r="C1202" s="9"/>
      <c r="D1202" s="9"/>
      <c r="G1202" s="4"/>
      <c r="H1202" s="15"/>
      <c r="J1202" s="11" t="str">
        <f t="shared" si="55"/>
        <v/>
      </c>
      <c r="K1202" s="11" t="str">
        <f t="shared" si="56"/>
        <v/>
      </c>
    </row>
    <row r="1203" spans="3:11" x14ac:dyDescent="0.45">
      <c r="C1203" s="9"/>
      <c r="D1203" s="9"/>
      <c r="G1203" s="4"/>
      <c r="H1203" s="15"/>
      <c r="J1203" s="11" t="str">
        <f t="shared" si="55"/>
        <v/>
      </c>
      <c r="K1203" s="11" t="str">
        <f t="shared" si="56"/>
        <v/>
      </c>
    </row>
    <row r="1204" spans="3:11" x14ac:dyDescent="0.45">
      <c r="C1204" s="9"/>
      <c r="D1204" s="9"/>
      <c r="G1204" s="4"/>
      <c r="H1204" s="15"/>
      <c r="J1204" s="11" t="str">
        <f t="shared" si="55"/>
        <v/>
      </c>
      <c r="K1204" s="11" t="str">
        <f t="shared" si="56"/>
        <v/>
      </c>
    </row>
    <row r="1205" spans="3:11" x14ac:dyDescent="0.45">
      <c r="C1205" s="9"/>
      <c r="D1205" s="9"/>
      <c r="G1205" s="4"/>
      <c r="H1205" s="15"/>
      <c r="J1205" s="11" t="str">
        <f t="shared" si="55"/>
        <v/>
      </c>
      <c r="K1205" s="11" t="str">
        <f t="shared" si="56"/>
        <v/>
      </c>
    </row>
    <row r="1206" spans="3:11" x14ac:dyDescent="0.45">
      <c r="C1206" s="9"/>
      <c r="D1206" s="9"/>
      <c r="G1206" s="4"/>
      <c r="H1206" s="15"/>
      <c r="J1206" s="11" t="str">
        <f t="shared" si="55"/>
        <v/>
      </c>
      <c r="K1206" s="11" t="str">
        <f t="shared" si="56"/>
        <v/>
      </c>
    </row>
    <row r="1207" spans="3:11" x14ac:dyDescent="0.45">
      <c r="C1207" s="9"/>
      <c r="D1207" s="9"/>
      <c r="G1207" s="4"/>
      <c r="H1207" s="15"/>
      <c r="J1207" s="11" t="str">
        <f t="shared" si="55"/>
        <v/>
      </c>
      <c r="K1207" s="11" t="str">
        <f t="shared" si="56"/>
        <v/>
      </c>
    </row>
    <row r="1208" spans="3:11" x14ac:dyDescent="0.45">
      <c r="C1208" s="9"/>
      <c r="D1208" s="9"/>
      <c r="G1208" s="4"/>
      <c r="H1208" s="15"/>
      <c r="J1208" s="11" t="str">
        <f t="shared" si="55"/>
        <v/>
      </c>
      <c r="K1208" s="11" t="str">
        <f t="shared" si="56"/>
        <v/>
      </c>
    </row>
    <row r="1209" spans="3:11" x14ac:dyDescent="0.45">
      <c r="C1209" s="9"/>
      <c r="D1209" s="9"/>
      <c r="G1209" s="4"/>
      <c r="H1209" s="15"/>
      <c r="J1209" s="11" t="str">
        <f t="shared" si="55"/>
        <v/>
      </c>
      <c r="K1209" s="11" t="str">
        <f t="shared" si="56"/>
        <v/>
      </c>
    </row>
    <row r="1210" spans="3:11" x14ac:dyDescent="0.45">
      <c r="C1210" s="9"/>
      <c r="D1210" s="9"/>
      <c r="G1210" s="4"/>
      <c r="H1210" s="15"/>
      <c r="J1210" s="11" t="str">
        <f t="shared" si="55"/>
        <v/>
      </c>
      <c r="K1210" s="11" t="str">
        <f t="shared" si="56"/>
        <v/>
      </c>
    </row>
    <row r="1211" spans="3:11" x14ac:dyDescent="0.45">
      <c r="C1211" s="9"/>
      <c r="D1211" s="9"/>
      <c r="G1211" s="4"/>
      <c r="H1211" s="15"/>
      <c r="J1211" s="11" t="str">
        <f t="shared" si="55"/>
        <v/>
      </c>
      <c r="K1211" s="11" t="str">
        <f t="shared" si="56"/>
        <v/>
      </c>
    </row>
    <row r="1212" spans="3:11" x14ac:dyDescent="0.45">
      <c r="C1212" s="9"/>
      <c r="D1212" s="9"/>
      <c r="G1212" s="4"/>
      <c r="H1212" s="15"/>
      <c r="J1212" s="11" t="str">
        <f t="shared" si="55"/>
        <v/>
      </c>
      <c r="K1212" s="11" t="str">
        <f t="shared" si="56"/>
        <v/>
      </c>
    </row>
    <row r="1213" spans="3:11" x14ac:dyDescent="0.45">
      <c r="C1213" s="9"/>
      <c r="D1213" s="9"/>
      <c r="G1213" s="4"/>
      <c r="H1213" s="15"/>
      <c r="J1213" s="11" t="str">
        <f t="shared" si="55"/>
        <v/>
      </c>
      <c r="K1213" s="11" t="str">
        <f t="shared" si="56"/>
        <v/>
      </c>
    </row>
    <row r="1214" spans="3:11" x14ac:dyDescent="0.45">
      <c r="C1214" s="9"/>
      <c r="D1214" s="9"/>
      <c r="G1214" s="4"/>
      <c r="H1214" s="15"/>
      <c r="J1214" s="11" t="str">
        <f t="shared" si="55"/>
        <v/>
      </c>
      <c r="K1214" s="11" t="str">
        <f t="shared" si="56"/>
        <v/>
      </c>
    </row>
    <row r="1215" spans="3:11" x14ac:dyDescent="0.45">
      <c r="C1215" s="9"/>
      <c r="D1215" s="9"/>
      <c r="G1215" s="4"/>
      <c r="H1215" s="15"/>
      <c r="J1215" s="11" t="str">
        <f t="shared" si="55"/>
        <v/>
      </c>
      <c r="K1215" s="11" t="str">
        <f t="shared" si="56"/>
        <v/>
      </c>
    </row>
    <row r="1216" spans="3:11" x14ac:dyDescent="0.45">
      <c r="C1216" s="9"/>
      <c r="D1216" s="9"/>
      <c r="G1216" s="4"/>
      <c r="H1216" s="15"/>
      <c r="J1216" s="11" t="str">
        <f t="shared" si="55"/>
        <v/>
      </c>
      <c r="K1216" s="11" t="str">
        <f t="shared" si="56"/>
        <v/>
      </c>
    </row>
    <row r="1217" spans="3:11" x14ac:dyDescent="0.45">
      <c r="C1217" s="9"/>
      <c r="D1217" s="9"/>
      <c r="G1217" s="4"/>
      <c r="H1217" s="15"/>
      <c r="J1217" s="11" t="str">
        <f t="shared" si="55"/>
        <v/>
      </c>
      <c r="K1217" s="11" t="str">
        <f t="shared" si="56"/>
        <v/>
      </c>
    </row>
    <row r="1218" spans="3:11" x14ac:dyDescent="0.45">
      <c r="C1218" s="9"/>
      <c r="D1218" s="9"/>
      <c r="G1218" s="4"/>
      <c r="H1218" s="15"/>
      <c r="J1218" s="11" t="str">
        <f t="shared" si="55"/>
        <v/>
      </c>
      <c r="K1218" s="11" t="str">
        <f t="shared" si="56"/>
        <v/>
      </c>
    </row>
    <row r="1219" spans="3:11" x14ac:dyDescent="0.45">
      <c r="C1219" s="9"/>
      <c r="D1219" s="9"/>
      <c r="G1219" s="4"/>
      <c r="H1219" s="15"/>
      <c r="J1219" s="11" t="str">
        <f t="shared" si="55"/>
        <v/>
      </c>
      <c r="K1219" s="11" t="str">
        <f t="shared" si="56"/>
        <v/>
      </c>
    </row>
    <row r="1220" spans="3:11" x14ac:dyDescent="0.45">
      <c r="C1220" s="9"/>
      <c r="D1220" s="9"/>
      <c r="G1220" s="4"/>
      <c r="H1220" s="15"/>
      <c r="J1220" s="11" t="str">
        <f t="shared" si="55"/>
        <v/>
      </c>
      <c r="K1220" s="11" t="str">
        <f t="shared" si="56"/>
        <v/>
      </c>
    </row>
    <row r="1221" spans="3:11" x14ac:dyDescent="0.45">
      <c r="C1221" s="9"/>
      <c r="D1221" s="9"/>
      <c r="G1221" s="4"/>
      <c r="H1221" s="15"/>
      <c r="J1221" s="11" t="str">
        <f t="shared" ref="J1221:J1284" si="57">IF($E1221="TV",G1221,"")</f>
        <v/>
      </c>
      <c r="K1221" s="11" t="str">
        <f t="shared" ref="K1221:K1284" si="58">IF($E1221="MV",H1221,"")</f>
        <v/>
      </c>
    </row>
    <row r="1222" spans="3:11" x14ac:dyDescent="0.45">
      <c r="C1222" s="9"/>
      <c r="D1222" s="9"/>
      <c r="G1222" s="4"/>
      <c r="H1222" s="15"/>
      <c r="J1222" s="11" t="str">
        <f t="shared" si="57"/>
        <v/>
      </c>
      <c r="K1222" s="11" t="str">
        <f t="shared" si="58"/>
        <v/>
      </c>
    </row>
    <row r="1223" spans="3:11" x14ac:dyDescent="0.45">
      <c r="C1223" s="9"/>
      <c r="D1223" s="9"/>
      <c r="G1223" s="4"/>
      <c r="H1223" s="15"/>
      <c r="J1223" s="11" t="str">
        <f t="shared" si="57"/>
        <v/>
      </c>
      <c r="K1223" s="11" t="str">
        <f t="shared" si="58"/>
        <v/>
      </c>
    </row>
    <row r="1224" spans="3:11" x14ac:dyDescent="0.45">
      <c r="C1224" s="9"/>
      <c r="D1224" s="9"/>
      <c r="G1224" s="4"/>
      <c r="H1224" s="15"/>
      <c r="J1224" s="11" t="str">
        <f t="shared" si="57"/>
        <v/>
      </c>
      <c r="K1224" s="11" t="str">
        <f t="shared" si="58"/>
        <v/>
      </c>
    </row>
    <row r="1225" spans="3:11" x14ac:dyDescent="0.45">
      <c r="C1225" s="9"/>
      <c r="D1225" s="9"/>
      <c r="G1225" s="4"/>
      <c r="H1225" s="15"/>
      <c r="J1225" s="11" t="str">
        <f t="shared" si="57"/>
        <v/>
      </c>
      <c r="K1225" s="11" t="str">
        <f t="shared" si="58"/>
        <v/>
      </c>
    </row>
    <row r="1226" spans="3:11" x14ac:dyDescent="0.45">
      <c r="C1226" s="9"/>
      <c r="D1226" s="9"/>
      <c r="G1226" s="4"/>
      <c r="H1226" s="15"/>
      <c r="J1226" s="11" t="str">
        <f t="shared" si="57"/>
        <v/>
      </c>
      <c r="K1226" s="11" t="str">
        <f t="shared" si="58"/>
        <v/>
      </c>
    </row>
    <row r="1227" spans="3:11" x14ac:dyDescent="0.45">
      <c r="C1227" s="9"/>
      <c r="D1227" s="9"/>
      <c r="G1227" s="4"/>
      <c r="H1227" s="15"/>
      <c r="J1227" s="11" t="str">
        <f t="shared" si="57"/>
        <v/>
      </c>
      <c r="K1227" s="11" t="str">
        <f t="shared" si="58"/>
        <v/>
      </c>
    </row>
    <row r="1228" spans="3:11" x14ac:dyDescent="0.45">
      <c r="C1228" s="9"/>
      <c r="D1228" s="9"/>
      <c r="G1228" s="4"/>
      <c r="H1228" s="15"/>
      <c r="J1228" s="11" t="str">
        <f t="shared" si="57"/>
        <v/>
      </c>
      <c r="K1228" s="11" t="str">
        <f t="shared" si="58"/>
        <v/>
      </c>
    </row>
    <row r="1229" spans="3:11" x14ac:dyDescent="0.45">
      <c r="C1229" s="9"/>
      <c r="D1229" s="9"/>
      <c r="G1229" s="4"/>
      <c r="H1229" s="15"/>
      <c r="J1229" s="11" t="str">
        <f t="shared" si="57"/>
        <v/>
      </c>
      <c r="K1229" s="11" t="str">
        <f t="shared" si="58"/>
        <v/>
      </c>
    </row>
    <row r="1230" spans="3:11" x14ac:dyDescent="0.45">
      <c r="C1230" s="9"/>
      <c r="D1230" s="9"/>
      <c r="G1230" s="4"/>
      <c r="H1230" s="15"/>
      <c r="J1230" s="11" t="str">
        <f t="shared" si="57"/>
        <v/>
      </c>
      <c r="K1230" s="11" t="str">
        <f t="shared" si="58"/>
        <v/>
      </c>
    </row>
    <row r="1231" spans="3:11" x14ac:dyDescent="0.45">
      <c r="C1231" s="9"/>
      <c r="D1231" s="9"/>
      <c r="G1231" s="4"/>
      <c r="H1231" s="15"/>
      <c r="J1231" s="11" t="str">
        <f t="shared" si="57"/>
        <v/>
      </c>
      <c r="K1231" s="11" t="str">
        <f t="shared" si="58"/>
        <v/>
      </c>
    </row>
    <row r="1232" spans="3:11" x14ac:dyDescent="0.45">
      <c r="C1232" s="9"/>
      <c r="D1232" s="9"/>
      <c r="G1232" s="4"/>
      <c r="H1232" s="15"/>
      <c r="J1232" s="11" t="str">
        <f t="shared" si="57"/>
        <v/>
      </c>
      <c r="K1232" s="11" t="str">
        <f t="shared" si="58"/>
        <v/>
      </c>
    </row>
    <row r="1233" spans="3:11" x14ac:dyDescent="0.45">
      <c r="C1233" s="9"/>
      <c r="D1233" s="9"/>
      <c r="G1233" s="4"/>
      <c r="H1233" s="15"/>
      <c r="J1233" s="11" t="str">
        <f t="shared" si="57"/>
        <v/>
      </c>
      <c r="K1233" s="11" t="str">
        <f t="shared" si="58"/>
        <v/>
      </c>
    </row>
    <row r="1234" spans="3:11" x14ac:dyDescent="0.45">
      <c r="C1234" s="9"/>
      <c r="D1234" s="9"/>
      <c r="G1234" s="4"/>
      <c r="H1234" s="15"/>
      <c r="J1234" s="11" t="str">
        <f t="shared" si="57"/>
        <v/>
      </c>
      <c r="K1234" s="11" t="str">
        <f t="shared" si="58"/>
        <v/>
      </c>
    </row>
    <row r="1235" spans="3:11" x14ac:dyDescent="0.45">
      <c r="C1235" s="9"/>
      <c r="D1235" s="9"/>
      <c r="G1235" s="4"/>
      <c r="H1235" s="15"/>
      <c r="J1235" s="11" t="str">
        <f t="shared" si="57"/>
        <v/>
      </c>
      <c r="K1235" s="11" t="str">
        <f t="shared" si="58"/>
        <v/>
      </c>
    </row>
    <row r="1236" spans="3:11" x14ac:dyDescent="0.45">
      <c r="C1236" s="9"/>
      <c r="D1236" s="9"/>
      <c r="G1236" s="4"/>
      <c r="H1236" s="15"/>
      <c r="J1236" s="11" t="str">
        <f t="shared" si="57"/>
        <v/>
      </c>
      <c r="K1236" s="11" t="str">
        <f t="shared" si="58"/>
        <v/>
      </c>
    </row>
    <row r="1237" spans="3:11" x14ac:dyDescent="0.45">
      <c r="C1237" s="9"/>
      <c r="D1237" s="9"/>
      <c r="G1237" s="4"/>
      <c r="H1237" s="15"/>
      <c r="J1237" s="11" t="str">
        <f t="shared" si="57"/>
        <v/>
      </c>
      <c r="K1237" s="11" t="str">
        <f t="shared" si="58"/>
        <v/>
      </c>
    </row>
    <row r="1238" spans="3:11" x14ac:dyDescent="0.45">
      <c r="C1238" s="9"/>
      <c r="D1238" s="9"/>
      <c r="G1238" s="4"/>
      <c r="H1238" s="15"/>
      <c r="J1238" s="11" t="str">
        <f t="shared" si="57"/>
        <v/>
      </c>
      <c r="K1238" s="11" t="str">
        <f t="shared" si="58"/>
        <v/>
      </c>
    </row>
    <row r="1239" spans="3:11" x14ac:dyDescent="0.45">
      <c r="C1239" s="9"/>
      <c r="D1239" s="9"/>
      <c r="G1239" s="4"/>
      <c r="H1239" s="15"/>
      <c r="J1239" s="11" t="str">
        <f t="shared" si="57"/>
        <v/>
      </c>
      <c r="K1239" s="11" t="str">
        <f t="shared" si="58"/>
        <v/>
      </c>
    </row>
    <row r="1240" spans="3:11" x14ac:dyDescent="0.45">
      <c r="C1240" s="9"/>
      <c r="D1240" s="9"/>
      <c r="G1240" s="4"/>
      <c r="H1240" s="15"/>
      <c r="J1240" s="11" t="str">
        <f t="shared" si="57"/>
        <v/>
      </c>
      <c r="K1240" s="11" t="str">
        <f t="shared" si="58"/>
        <v/>
      </c>
    </row>
    <row r="1241" spans="3:11" x14ac:dyDescent="0.45">
      <c r="C1241" s="9"/>
      <c r="D1241" s="9"/>
      <c r="G1241" s="4"/>
      <c r="H1241" s="15"/>
      <c r="J1241" s="11" t="str">
        <f t="shared" si="57"/>
        <v/>
      </c>
      <c r="K1241" s="11" t="str">
        <f t="shared" si="58"/>
        <v/>
      </c>
    </row>
    <row r="1242" spans="3:11" x14ac:dyDescent="0.45">
      <c r="C1242" s="9"/>
      <c r="D1242" s="9"/>
      <c r="G1242" s="4"/>
      <c r="H1242" s="15"/>
      <c r="J1242" s="11" t="str">
        <f t="shared" si="57"/>
        <v/>
      </c>
      <c r="K1242" s="11" t="str">
        <f t="shared" si="58"/>
        <v/>
      </c>
    </row>
    <row r="1243" spans="3:11" x14ac:dyDescent="0.45">
      <c r="C1243" s="9"/>
      <c r="D1243" s="9"/>
      <c r="G1243" s="4"/>
      <c r="H1243" s="15"/>
      <c r="J1243" s="11" t="str">
        <f t="shared" si="57"/>
        <v/>
      </c>
      <c r="K1243" s="11" t="str">
        <f t="shared" si="58"/>
        <v/>
      </c>
    </row>
    <row r="1244" spans="3:11" x14ac:dyDescent="0.45">
      <c r="C1244" s="9"/>
      <c r="D1244" s="9"/>
      <c r="G1244" s="4"/>
      <c r="H1244" s="15"/>
      <c r="J1244" s="11" t="str">
        <f t="shared" si="57"/>
        <v/>
      </c>
      <c r="K1244" s="11" t="str">
        <f t="shared" si="58"/>
        <v/>
      </c>
    </row>
    <row r="1245" spans="3:11" x14ac:dyDescent="0.45">
      <c r="C1245" s="9"/>
      <c r="D1245" s="9"/>
      <c r="G1245" s="4"/>
      <c r="H1245" s="15"/>
      <c r="J1245" s="11" t="str">
        <f t="shared" si="57"/>
        <v/>
      </c>
      <c r="K1245" s="11" t="str">
        <f t="shared" si="58"/>
        <v/>
      </c>
    </row>
    <row r="1246" spans="3:11" x14ac:dyDescent="0.45">
      <c r="C1246" s="9"/>
      <c r="D1246" s="9"/>
      <c r="G1246" s="4"/>
      <c r="H1246" s="15"/>
      <c r="J1246" s="11" t="str">
        <f t="shared" si="57"/>
        <v/>
      </c>
      <c r="K1246" s="11" t="str">
        <f t="shared" si="58"/>
        <v/>
      </c>
    </row>
    <row r="1247" spans="3:11" x14ac:dyDescent="0.45">
      <c r="C1247" s="9"/>
      <c r="D1247" s="9"/>
      <c r="G1247" s="4"/>
      <c r="H1247" s="15"/>
      <c r="J1247" s="11" t="str">
        <f t="shared" si="57"/>
        <v/>
      </c>
      <c r="K1247" s="11" t="str">
        <f t="shared" si="58"/>
        <v/>
      </c>
    </row>
    <row r="1248" spans="3:11" x14ac:dyDescent="0.45">
      <c r="C1248" s="9"/>
      <c r="D1248" s="9"/>
      <c r="G1248" s="4"/>
      <c r="H1248" s="15"/>
      <c r="J1248" s="11" t="str">
        <f t="shared" si="57"/>
        <v/>
      </c>
      <c r="K1248" s="11" t="str">
        <f t="shared" si="58"/>
        <v/>
      </c>
    </row>
    <row r="1249" spans="3:11" x14ac:dyDescent="0.45">
      <c r="C1249" s="9"/>
      <c r="D1249" s="9"/>
      <c r="G1249" s="4"/>
      <c r="H1249" s="15"/>
      <c r="J1249" s="11" t="str">
        <f t="shared" si="57"/>
        <v/>
      </c>
      <c r="K1249" s="11" t="str">
        <f t="shared" si="58"/>
        <v/>
      </c>
    </row>
    <row r="1250" spans="3:11" x14ac:dyDescent="0.45">
      <c r="C1250" s="9"/>
      <c r="D1250" s="9"/>
      <c r="G1250" s="4"/>
      <c r="H1250" s="15"/>
      <c r="J1250" s="11" t="str">
        <f t="shared" si="57"/>
        <v/>
      </c>
      <c r="K1250" s="11" t="str">
        <f t="shared" si="58"/>
        <v/>
      </c>
    </row>
    <row r="1251" spans="3:11" x14ac:dyDescent="0.45">
      <c r="C1251" s="9"/>
      <c r="D1251" s="9"/>
      <c r="G1251" s="4"/>
      <c r="H1251" s="15"/>
      <c r="J1251" s="11" t="str">
        <f t="shared" si="57"/>
        <v/>
      </c>
      <c r="K1251" s="11" t="str">
        <f t="shared" si="58"/>
        <v/>
      </c>
    </row>
    <row r="1252" spans="3:11" x14ac:dyDescent="0.45">
      <c r="C1252" s="9"/>
      <c r="D1252" s="9"/>
      <c r="G1252" s="4"/>
      <c r="H1252" s="15"/>
      <c r="J1252" s="11" t="str">
        <f t="shared" si="57"/>
        <v/>
      </c>
      <c r="K1252" s="11" t="str">
        <f t="shared" si="58"/>
        <v/>
      </c>
    </row>
    <row r="1253" spans="3:11" x14ac:dyDescent="0.45">
      <c r="C1253" s="9"/>
      <c r="D1253" s="9"/>
      <c r="G1253" s="4"/>
      <c r="H1253" s="15"/>
      <c r="J1253" s="11" t="str">
        <f t="shared" si="57"/>
        <v/>
      </c>
      <c r="K1253" s="11" t="str">
        <f t="shared" si="58"/>
        <v/>
      </c>
    </row>
    <row r="1254" spans="3:11" x14ac:dyDescent="0.45">
      <c r="C1254" s="9"/>
      <c r="D1254" s="9"/>
      <c r="G1254" s="4"/>
      <c r="H1254" s="15"/>
      <c r="J1254" s="11" t="str">
        <f t="shared" si="57"/>
        <v/>
      </c>
      <c r="K1254" s="11" t="str">
        <f t="shared" si="58"/>
        <v/>
      </c>
    </row>
    <row r="1255" spans="3:11" x14ac:dyDescent="0.45">
      <c r="C1255" s="9"/>
      <c r="D1255" s="9"/>
      <c r="G1255" s="4"/>
      <c r="H1255" s="15"/>
      <c r="J1255" s="11" t="str">
        <f t="shared" si="57"/>
        <v/>
      </c>
      <c r="K1255" s="11" t="str">
        <f t="shared" si="58"/>
        <v/>
      </c>
    </row>
    <row r="1256" spans="3:11" x14ac:dyDescent="0.45">
      <c r="C1256" s="9"/>
      <c r="D1256" s="9"/>
      <c r="G1256" s="4"/>
      <c r="H1256" s="15"/>
      <c r="J1256" s="11" t="str">
        <f t="shared" si="57"/>
        <v/>
      </c>
      <c r="K1256" s="11" t="str">
        <f t="shared" si="58"/>
        <v/>
      </c>
    </row>
    <row r="1257" spans="3:11" x14ac:dyDescent="0.45">
      <c r="C1257" s="9"/>
      <c r="D1257" s="9"/>
      <c r="G1257" s="4"/>
      <c r="H1257" s="15"/>
      <c r="J1257" s="11" t="str">
        <f t="shared" si="57"/>
        <v/>
      </c>
      <c r="K1257" s="11" t="str">
        <f t="shared" si="58"/>
        <v/>
      </c>
    </row>
    <row r="1258" spans="3:11" x14ac:dyDescent="0.45">
      <c r="C1258" s="9"/>
      <c r="D1258" s="9"/>
      <c r="G1258" s="4"/>
      <c r="H1258" s="15"/>
      <c r="J1258" s="11" t="str">
        <f t="shared" si="57"/>
        <v/>
      </c>
      <c r="K1258" s="11" t="str">
        <f t="shared" si="58"/>
        <v/>
      </c>
    </row>
    <row r="1259" spans="3:11" x14ac:dyDescent="0.45">
      <c r="C1259" s="9"/>
      <c r="D1259" s="9"/>
      <c r="G1259" s="4"/>
      <c r="H1259" s="15"/>
      <c r="J1259" s="11" t="str">
        <f t="shared" si="57"/>
        <v/>
      </c>
      <c r="K1259" s="11" t="str">
        <f t="shared" si="58"/>
        <v/>
      </c>
    </row>
    <row r="1260" spans="3:11" x14ac:dyDescent="0.45">
      <c r="C1260" s="9"/>
      <c r="D1260" s="9"/>
      <c r="G1260" s="4"/>
      <c r="H1260" s="15"/>
      <c r="J1260" s="11" t="str">
        <f t="shared" si="57"/>
        <v/>
      </c>
      <c r="K1260" s="11" t="str">
        <f t="shared" si="58"/>
        <v/>
      </c>
    </row>
    <row r="1261" spans="3:11" x14ac:dyDescent="0.45">
      <c r="C1261" s="9"/>
      <c r="D1261" s="9"/>
      <c r="G1261" s="4"/>
      <c r="H1261" s="15"/>
      <c r="J1261" s="11" t="str">
        <f t="shared" si="57"/>
        <v/>
      </c>
      <c r="K1261" s="11" t="str">
        <f t="shared" si="58"/>
        <v/>
      </c>
    </row>
    <row r="1262" spans="3:11" x14ac:dyDescent="0.45">
      <c r="C1262" s="9"/>
      <c r="D1262" s="9"/>
      <c r="G1262" s="4"/>
      <c r="H1262" s="15"/>
      <c r="J1262" s="11" t="str">
        <f t="shared" si="57"/>
        <v/>
      </c>
      <c r="K1262" s="11" t="str">
        <f t="shared" si="58"/>
        <v/>
      </c>
    </row>
    <row r="1263" spans="3:11" x14ac:dyDescent="0.45">
      <c r="C1263" s="9"/>
      <c r="D1263" s="9"/>
      <c r="G1263" s="4"/>
      <c r="H1263" s="15"/>
      <c r="J1263" s="11" t="str">
        <f t="shared" si="57"/>
        <v/>
      </c>
      <c r="K1263" s="11" t="str">
        <f t="shared" si="58"/>
        <v/>
      </c>
    </row>
    <row r="1264" spans="3:11" x14ac:dyDescent="0.45">
      <c r="C1264" s="9"/>
      <c r="D1264" s="9"/>
      <c r="G1264" s="4"/>
      <c r="H1264" s="15"/>
      <c r="J1264" s="11" t="str">
        <f t="shared" si="57"/>
        <v/>
      </c>
      <c r="K1264" s="11" t="str">
        <f t="shared" si="58"/>
        <v/>
      </c>
    </row>
    <row r="1265" spans="3:11" x14ac:dyDescent="0.45">
      <c r="C1265" s="9"/>
      <c r="D1265" s="9"/>
      <c r="G1265" s="4"/>
      <c r="H1265" s="15"/>
      <c r="J1265" s="11" t="str">
        <f t="shared" si="57"/>
        <v/>
      </c>
      <c r="K1265" s="11" t="str">
        <f t="shared" si="58"/>
        <v/>
      </c>
    </row>
    <row r="1266" spans="3:11" x14ac:dyDescent="0.45">
      <c r="C1266" s="9"/>
      <c r="D1266" s="9"/>
      <c r="G1266" s="4"/>
      <c r="H1266" s="15"/>
      <c r="J1266" s="11" t="str">
        <f t="shared" si="57"/>
        <v/>
      </c>
      <c r="K1266" s="11" t="str">
        <f t="shared" si="58"/>
        <v/>
      </c>
    </row>
    <row r="1267" spans="3:11" x14ac:dyDescent="0.45">
      <c r="C1267" s="9"/>
      <c r="D1267" s="9"/>
      <c r="G1267" s="4"/>
      <c r="H1267" s="15"/>
      <c r="J1267" s="11" t="str">
        <f t="shared" si="57"/>
        <v/>
      </c>
      <c r="K1267" s="11" t="str">
        <f t="shared" si="58"/>
        <v/>
      </c>
    </row>
    <row r="1268" spans="3:11" x14ac:dyDescent="0.45">
      <c r="C1268" s="9"/>
      <c r="D1268" s="9"/>
      <c r="G1268" s="4"/>
      <c r="H1268" s="15"/>
      <c r="J1268" s="11" t="str">
        <f t="shared" si="57"/>
        <v/>
      </c>
      <c r="K1268" s="11" t="str">
        <f t="shared" si="58"/>
        <v/>
      </c>
    </row>
    <row r="1269" spans="3:11" x14ac:dyDescent="0.45">
      <c r="C1269" s="9"/>
      <c r="D1269" s="9"/>
      <c r="G1269" s="4"/>
      <c r="H1269" s="15"/>
      <c r="J1269" s="11" t="str">
        <f t="shared" si="57"/>
        <v/>
      </c>
      <c r="K1269" s="11" t="str">
        <f t="shared" si="58"/>
        <v/>
      </c>
    </row>
    <row r="1270" spans="3:11" x14ac:dyDescent="0.45">
      <c r="C1270" s="9"/>
      <c r="D1270" s="9"/>
      <c r="G1270" s="4"/>
      <c r="H1270" s="15"/>
      <c r="J1270" s="11" t="str">
        <f t="shared" si="57"/>
        <v/>
      </c>
      <c r="K1270" s="11" t="str">
        <f t="shared" si="58"/>
        <v/>
      </c>
    </row>
    <row r="1271" spans="3:11" x14ac:dyDescent="0.45">
      <c r="C1271" s="9"/>
      <c r="D1271" s="9"/>
      <c r="G1271" s="4"/>
      <c r="H1271" s="15"/>
      <c r="J1271" s="11" t="str">
        <f t="shared" si="57"/>
        <v/>
      </c>
      <c r="K1271" s="11" t="str">
        <f t="shared" si="58"/>
        <v/>
      </c>
    </row>
    <row r="1272" spans="3:11" x14ac:dyDescent="0.45">
      <c r="C1272" s="9"/>
      <c r="D1272" s="9"/>
      <c r="G1272" s="4"/>
      <c r="H1272" s="15"/>
      <c r="J1272" s="11" t="str">
        <f t="shared" si="57"/>
        <v/>
      </c>
      <c r="K1272" s="11" t="str">
        <f t="shared" si="58"/>
        <v/>
      </c>
    </row>
    <row r="1273" spans="3:11" x14ac:dyDescent="0.45">
      <c r="C1273" s="9"/>
      <c r="D1273" s="9"/>
      <c r="G1273" s="4"/>
      <c r="H1273" s="15"/>
      <c r="J1273" s="11" t="str">
        <f t="shared" si="57"/>
        <v/>
      </c>
      <c r="K1273" s="11" t="str">
        <f t="shared" si="58"/>
        <v/>
      </c>
    </row>
    <row r="1274" spans="3:11" x14ac:dyDescent="0.45">
      <c r="C1274" s="9"/>
      <c r="D1274" s="9"/>
      <c r="G1274" s="4"/>
      <c r="H1274" s="15"/>
      <c r="J1274" s="11" t="str">
        <f t="shared" si="57"/>
        <v/>
      </c>
      <c r="K1274" s="11" t="str">
        <f t="shared" si="58"/>
        <v/>
      </c>
    </row>
    <row r="1275" spans="3:11" x14ac:dyDescent="0.45">
      <c r="C1275" s="9"/>
      <c r="D1275" s="9"/>
      <c r="G1275" s="4"/>
      <c r="H1275" s="15"/>
      <c r="J1275" s="11" t="str">
        <f t="shared" si="57"/>
        <v/>
      </c>
      <c r="K1275" s="11" t="str">
        <f t="shared" si="58"/>
        <v/>
      </c>
    </row>
    <row r="1276" spans="3:11" x14ac:dyDescent="0.45">
      <c r="C1276" s="9"/>
      <c r="D1276" s="9"/>
      <c r="G1276" s="4"/>
      <c r="H1276" s="15"/>
      <c r="J1276" s="11" t="str">
        <f t="shared" si="57"/>
        <v/>
      </c>
      <c r="K1276" s="11" t="str">
        <f t="shared" si="58"/>
        <v/>
      </c>
    </row>
    <row r="1277" spans="3:11" x14ac:dyDescent="0.45">
      <c r="C1277" s="9"/>
      <c r="D1277" s="9"/>
      <c r="G1277" s="4"/>
      <c r="H1277" s="15"/>
      <c r="J1277" s="11" t="str">
        <f t="shared" si="57"/>
        <v/>
      </c>
      <c r="K1277" s="11" t="str">
        <f t="shared" si="58"/>
        <v/>
      </c>
    </row>
    <row r="1278" spans="3:11" x14ac:dyDescent="0.45">
      <c r="C1278" s="9"/>
      <c r="D1278" s="9"/>
      <c r="G1278" s="4"/>
      <c r="H1278" s="15"/>
      <c r="J1278" s="11" t="str">
        <f t="shared" si="57"/>
        <v/>
      </c>
      <c r="K1278" s="11" t="str">
        <f t="shared" si="58"/>
        <v/>
      </c>
    </row>
    <row r="1279" spans="3:11" x14ac:dyDescent="0.45">
      <c r="C1279" s="9"/>
      <c r="D1279" s="9"/>
      <c r="G1279" s="4"/>
      <c r="H1279" s="15"/>
      <c r="J1279" s="11" t="str">
        <f t="shared" si="57"/>
        <v/>
      </c>
      <c r="K1279" s="11" t="str">
        <f t="shared" si="58"/>
        <v/>
      </c>
    </row>
    <row r="1280" spans="3:11" x14ac:dyDescent="0.45">
      <c r="C1280" s="9"/>
      <c r="D1280" s="9"/>
      <c r="G1280" s="4"/>
      <c r="H1280" s="15"/>
      <c r="J1280" s="11" t="str">
        <f t="shared" si="57"/>
        <v/>
      </c>
      <c r="K1280" s="11" t="str">
        <f t="shared" si="58"/>
        <v/>
      </c>
    </row>
    <row r="1281" spans="3:11" x14ac:dyDescent="0.45">
      <c r="C1281" s="9"/>
      <c r="D1281" s="9"/>
      <c r="G1281" s="4"/>
      <c r="H1281" s="15"/>
      <c r="J1281" s="11" t="str">
        <f t="shared" si="57"/>
        <v/>
      </c>
      <c r="K1281" s="11" t="str">
        <f t="shared" si="58"/>
        <v/>
      </c>
    </row>
    <row r="1282" spans="3:11" x14ac:dyDescent="0.45">
      <c r="C1282" s="9"/>
      <c r="D1282" s="9"/>
      <c r="G1282" s="4"/>
      <c r="H1282" s="15"/>
      <c r="J1282" s="11" t="str">
        <f t="shared" si="57"/>
        <v/>
      </c>
      <c r="K1282" s="11" t="str">
        <f t="shared" si="58"/>
        <v/>
      </c>
    </row>
    <row r="1283" spans="3:11" x14ac:dyDescent="0.45">
      <c r="C1283" s="9"/>
      <c r="D1283" s="9"/>
      <c r="G1283" s="4"/>
      <c r="H1283" s="15"/>
      <c r="J1283" s="11" t="str">
        <f t="shared" si="57"/>
        <v/>
      </c>
      <c r="K1283" s="11" t="str">
        <f t="shared" si="58"/>
        <v/>
      </c>
    </row>
    <row r="1284" spans="3:11" x14ac:dyDescent="0.45">
      <c r="C1284" s="9"/>
      <c r="D1284" s="9"/>
      <c r="G1284" s="4"/>
      <c r="H1284" s="15"/>
      <c r="J1284" s="11" t="str">
        <f t="shared" si="57"/>
        <v/>
      </c>
      <c r="K1284" s="11" t="str">
        <f t="shared" si="58"/>
        <v/>
      </c>
    </row>
    <row r="1285" spans="3:11" x14ac:dyDescent="0.45">
      <c r="C1285" s="9"/>
      <c r="D1285" s="9"/>
      <c r="G1285" s="4"/>
      <c r="H1285" s="15"/>
      <c r="J1285" s="11" t="str">
        <f t="shared" ref="J1285:J1348" si="59">IF($E1285="TV",G1285,"")</f>
        <v/>
      </c>
      <c r="K1285" s="11" t="str">
        <f t="shared" ref="K1285:K1348" si="60">IF($E1285="MV",H1285,"")</f>
        <v/>
      </c>
    </row>
    <row r="1286" spans="3:11" x14ac:dyDescent="0.45">
      <c r="C1286" s="9"/>
      <c r="D1286" s="9"/>
      <c r="G1286" s="4"/>
      <c r="H1286" s="15"/>
      <c r="J1286" s="11" t="str">
        <f t="shared" si="59"/>
        <v/>
      </c>
      <c r="K1286" s="11" t="str">
        <f t="shared" si="60"/>
        <v/>
      </c>
    </row>
    <row r="1287" spans="3:11" x14ac:dyDescent="0.45">
      <c r="C1287" s="9"/>
      <c r="D1287" s="9"/>
      <c r="G1287" s="4"/>
      <c r="H1287" s="15"/>
      <c r="J1287" s="11" t="str">
        <f t="shared" si="59"/>
        <v/>
      </c>
      <c r="K1287" s="11" t="str">
        <f t="shared" si="60"/>
        <v/>
      </c>
    </row>
    <row r="1288" spans="3:11" x14ac:dyDescent="0.45">
      <c r="C1288" s="9"/>
      <c r="D1288" s="9"/>
      <c r="G1288" s="4"/>
      <c r="H1288" s="15"/>
      <c r="J1288" s="11" t="str">
        <f t="shared" si="59"/>
        <v/>
      </c>
      <c r="K1288" s="11" t="str">
        <f t="shared" si="60"/>
        <v/>
      </c>
    </row>
    <row r="1289" spans="3:11" x14ac:dyDescent="0.45">
      <c r="C1289" s="9"/>
      <c r="D1289" s="9"/>
      <c r="G1289" s="4"/>
      <c r="H1289" s="15"/>
      <c r="J1289" s="11" t="str">
        <f t="shared" si="59"/>
        <v/>
      </c>
      <c r="K1289" s="11" t="str">
        <f t="shared" si="60"/>
        <v/>
      </c>
    </row>
    <row r="1290" spans="3:11" x14ac:dyDescent="0.45">
      <c r="C1290" s="9"/>
      <c r="D1290" s="9"/>
      <c r="G1290" s="4"/>
      <c r="H1290" s="15"/>
      <c r="J1290" s="11" t="str">
        <f t="shared" si="59"/>
        <v/>
      </c>
      <c r="K1290" s="11" t="str">
        <f t="shared" si="60"/>
        <v/>
      </c>
    </row>
    <row r="1291" spans="3:11" x14ac:dyDescent="0.45">
      <c r="C1291" s="9"/>
      <c r="D1291" s="9"/>
      <c r="G1291" s="4"/>
      <c r="H1291" s="15"/>
      <c r="J1291" s="11" t="str">
        <f t="shared" si="59"/>
        <v/>
      </c>
      <c r="K1291" s="11" t="str">
        <f t="shared" si="60"/>
        <v/>
      </c>
    </row>
    <row r="1292" spans="3:11" x14ac:dyDescent="0.45">
      <c r="C1292" s="9"/>
      <c r="D1292" s="9"/>
      <c r="G1292" s="4"/>
      <c r="H1292" s="15"/>
      <c r="J1292" s="11" t="str">
        <f t="shared" si="59"/>
        <v/>
      </c>
      <c r="K1292" s="11" t="str">
        <f t="shared" si="60"/>
        <v/>
      </c>
    </row>
    <row r="1293" spans="3:11" x14ac:dyDescent="0.45">
      <c r="C1293" s="9"/>
      <c r="D1293" s="9"/>
      <c r="G1293" s="4"/>
      <c r="H1293" s="15"/>
      <c r="J1293" s="11" t="str">
        <f t="shared" si="59"/>
        <v/>
      </c>
      <c r="K1293" s="11" t="str">
        <f t="shared" si="60"/>
        <v/>
      </c>
    </row>
    <row r="1294" spans="3:11" x14ac:dyDescent="0.45">
      <c r="C1294" s="9"/>
      <c r="D1294" s="9"/>
      <c r="G1294" s="4"/>
      <c r="H1294" s="15"/>
      <c r="J1294" s="11" t="str">
        <f t="shared" si="59"/>
        <v/>
      </c>
      <c r="K1294" s="11" t="str">
        <f t="shared" si="60"/>
        <v/>
      </c>
    </row>
    <row r="1295" spans="3:11" x14ac:dyDescent="0.45">
      <c r="C1295" s="9"/>
      <c r="D1295" s="9"/>
      <c r="G1295" s="4"/>
      <c r="H1295" s="15"/>
      <c r="J1295" s="11" t="str">
        <f t="shared" si="59"/>
        <v/>
      </c>
      <c r="K1295" s="11" t="str">
        <f t="shared" si="60"/>
        <v/>
      </c>
    </row>
    <row r="1296" spans="3:11" x14ac:dyDescent="0.45">
      <c r="C1296" s="9"/>
      <c r="D1296" s="9"/>
      <c r="G1296" s="4"/>
      <c r="H1296" s="15"/>
      <c r="J1296" s="11" t="str">
        <f t="shared" si="59"/>
        <v/>
      </c>
      <c r="K1296" s="11" t="str">
        <f t="shared" si="60"/>
        <v/>
      </c>
    </row>
    <row r="1297" spans="3:11" x14ac:dyDescent="0.45">
      <c r="C1297" s="9"/>
      <c r="D1297" s="9"/>
      <c r="G1297" s="4"/>
      <c r="H1297" s="15"/>
      <c r="J1297" s="11" t="str">
        <f t="shared" si="59"/>
        <v/>
      </c>
      <c r="K1297" s="11" t="str">
        <f t="shared" si="60"/>
        <v/>
      </c>
    </row>
    <row r="1298" spans="3:11" x14ac:dyDescent="0.45">
      <c r="C1298" s="9"/>
      <c r="D1298" s="9"/>
      <c r="G1298" s="4"/>
      <c r="H1298" s="15"/>
      <c r="J1298" s="11" t="str">
        <f t="shared" si="59"/>
        <v/>
      </c>
      <c r="K1298" s="11" t="str">
        <f t="shared" si="60"/>
        <v/>
      </c>
    </row>
    <row r="1299" spans="3:11" x14ac:dyDescent="0.45">
      <c r="C1299" s="9"/>
      <c r="D1299" s="9"/>
      <c r="G1299" s="4"/>
      <c r="H1299" s="15"/>
      <c r="J1299" s="11" t="str">
        <f t="shared" si="59"/>
        <v/>
      </c>
      <c r="K1299" s="11" t="str">
        <f t="shared" si="60"/>
        <v/>
      </c>
    </row>
    <row r="1300" spans="3:11" x14ac:dyDescent="0.45">
      <c r="C1300" s="9"/>
      <c r="D1300" s="9"/>
      <c r="G1300" s="4"/>
      <c r="H1300" s="15"/>
      <c r="J1300" s="11" t="str">
        <f t="shared" si="59"/>
        <v/>
      </c>
      <c r="K1300" s="11" t="str">
        <f t="shared" si="60"/>
        <v/>
      </c>
    </row>
    <row r="1301" spans="3:11" x14ac:dyDescent="0.45">
      <c r="C1301" s="9"/>
      <c r="D1301" s="9"/>
      <c r="G1301" s="4"/>
      <c r="H1301" s="15"/>
      <c r="J1301" s="11" t="str">
        <f t="shared" si="59"/>
        <v/>
      </c>
      <c r="K1301" s="11" t="str">
        <f t="shared" si="60"/>
        <v/>
      </c>
    </row>
    <row r="1302" spans="3:11" x14ac:dyDescent="0.45">
      <c r="C1302" s="9"/>
      <c r="D1302" s="9"/>
      <c r="G1302" s="4"/>
      <c r="H1302" s="15"/>
      <c r="J1302" s="11" t="str">
        <f t="shared" si="59"/>
        <v/>
      </c>
      <c r="K1302" s="11" t="str">
        <f t="shared" si="60"/>
        <v/>
      </c>
    </row>
    <row r="1303" spans="3:11" x14ac:dyDescent="0.45">
      <c r="C1303" s="9"/>
      <c r="D1303" s="9"/>
      <c r="G1303" s="4"/>
      <c r="H1303" s="15"/>
      <c r="J1303" s="11" t="str">
        <f t="shared" si="59"/>
        <v/>
      </c>
      <c r="K1303" s="11" t="str">
        <f t="shared" si="60"/>
        <v/>
      </c>
    </row>
    <row r="1304" spans="3:11" x14ac:dyDescent="0.45">
      <c r="C1304" s="9"/>
      <c r="D1304" s="9"/>
      <c r="G1304" s="4"/>
      <c r="H1304" s="15"/>
      <c r="J1304" s="11" t="str">
        <f t="shared" si="59"/>
        <v/>
      </c>
      <c r="K1304" s="11" t="str">
        <f t="shared" si="60"/>
        <v/>
      </c>
    </row>
    <row r="1305" spans="3:11" x14ac:dyDescent="0.45">
      <c r="C1305" s="9"/>
      <c r="D1305" s="9"/>
      <c r="G1305" s="4"/>
      <c r="H1305" s="15"/>
      <c r="J1305" s="11" t="str">
        <f t="shared" si="59"/>
        <v/>
      </c>
      <c r="K1305" s="11" t="str">
        <f t="shared" si="60"/>
        <v/>
      </c>
    </row>
    <row r="1306" spans="3:11" x14ac:dyDescent="0.45">
      <c r="C1306" s="9"/>
      <c r="D1306" s="9"/>
      <c r="G1306" s="4"/>
      <c r="H1306" s="15"/>
      <c r="J1306" s="11" t="str">
        <f t="shared" si="59"/>
        <v/>
      </c>
      <c r="K1306" s="11" t="str">
        <f t="shared" si="60"/>
        <v/>
      </c>
    </row>
    <row r="1307" spans="3:11" x14ac:dyDescent="0.45">
      <c r="C1307" s="9"/>
      <c r="D1307" s="9"/>
      <c r="G1307" s="4"/>
      <c r="H1307" s="15"/>
      <c r="J1307" s="11" t="str">
        <f t="shared" si="59"/>
        <v/>
      </c>
      <c r="K1307" s="11" t="str">
        <f t="shared" si="60"/>
        <v/>
      </c>
    </row>
    <row r="1308" spans="3:11" x14ac:dyDescent="0.45">
      <c r="C1308" s="9"/>
      <c r="D1308" s="9"/>
      <c r="G1308" s="4"/>
      <c r="H1308" s="15"/>
      <c r="J1308" s="11" t="str">
        <f t="shared" si="59"/>
        <v/>
      </c>
      <c r="K1308" s="11" t="str">
        <f t="shared" si="60"/>
        <v/>
      </c>
    </row>
    <row r="1309" spans="3:11" x14ac:dyDescent="0.45">
      <c r="C1309" s="9"/>
      <c r="D1309" s="9"/>
      <c r="G1309" s="4"/>
      <c r="H1309" s="15"/>
      <c r="J1309" s="11" t="str">
        <f t="shared" si="59"/>
        <v/>
      </c>
      <c r="K1309" s="11" t="str">
        <f t="shared" si="60"/>
        <v/>
      </c>
    </row>
    <row r="1310" spans="3:11" x14ac:dyDescent="0.45">
      <c r="C1310" s="9"/>
      <c r="D1310" s="9"/>
      <c r="G1310" s="4"/>
      <c r="H1310" s="15"/>
      <c r="J1310" s="11" t="str">
        <f t="shared" si="59"/>
        <v/>
      </c>
      <c r="K1310" s="11" t="str">
        <f t="shared" si="60"/>
        <v/>
      </c>
    </row>
    <row r="1311" spans="3:11" x14ac:dyDescent="0.45">
      <c r="C1311" s="9"/>
      <c r="D1311" s="9"/>
      <c r="G1311" s="4"/>
      <c r="H1311" s="15"/>
      <c r="J1311" s="11" t="str">
        <f t="shared" si="59"/>
        <v/>
      </c>
      <c r="K1311" s="11" t="str">
        <f t="shared" si="60"/>
        <v/>
      </c>
    </row>
    <row r="1312" spans="3:11" x14ac:dyDescent="0.45">
      <c r="C1312" s="9"/>
      <c r="D1312" s="9"/>
      <c r="G1312" s="4"/>
      <c r="H1312" s="15"/>
      <c r="J1312" s="11" t="str">
        <f t="shared" si="59"/>
        <v/>
      </c>
      <c r="K1312" s="11" t="str">
        <f t="shared" si="60"/>
        <v/>
      </c>
    </row>
    <row r="1313" spans="3:11" x14ac:dyDescent="0.45">
      <c r="C1313" s="9"/>
      <c r="D1313" s="9"/>
      <c r="G1313" s="4"/>
      <c r="H1313" s="15"/>
      <c r="J1313" s="11" t="str">
        <f t="shared" si="59"/>
        <v/>
      </c>
      <c r="K1313" s="11" t="str">
        <f t="shared" si="60"/>
        <v/>
      </c>
    </row>
    <row r="1314" spans="3:11" x14ac:dyDescent="0.45">
      <c r="C1314" s="9"/>
      <c r="D1314" s="9"/>
      <c r="G1314" s="4"/>
      <c r="H1314" s="15"/>
      <c r="J1314" s="11" t="str">
        <f t="shared" si="59"/>
        <v/>
      </c>
      <c r="K1314" s="11" t="str">
        <f t="shared" si="60"/>
        <v/>
      </c>
    </row>
    <row r="1315" spans="3:11" x14ac:dyDescent="0.45">
      <c r="C1315" s="9"/>
      <c r="D1315" s="9"/>
      <c r="G1315" s="4"/>
      <c r="H1315" s="15"/>
      <c r="J1315" s="11" t="str">
        <f t="shared" si="59"/>
        <v/>
      </c>
      <c r="K1315" s="11" t="str">
        <f t="shared" si="60"/>
        <v/>
      </c>
    </row>
    <row r="1316" spans="3:11" x14ac:dyDescent="0.45">
      <c r="C1316" s="9"/>
      <c r="D1316" s="9"/>
      <c r="G1316" s="4"/>
      <c r="H1316" s="15"/>
      <c r="J1316" s="11" t="str">
        <f t="shared" si="59"/>
        <v/>
      </c>
      <c r="K1316" s="11" t="str">
        <f t="shared" si="60"/>
        <v/>
      </c>
    </row>
    <row r="1317" spans="3:11" x14ac:dyDescent="0.45">
      <c r="C1317" s="9"/>
      <c r="D1317" s="9"/>
      <c r="G1317" s="4"/>
      <c r="H1317" s="15"/>
      <c r="J1317" s="11" t="str">
        <f t="shared" si="59"/>
        <v/>
      </c>
      <c r="K1317" s="11" t="str">
        <f t="shared" si="60"/>
        <v/>
      </c>
    </row>
    <row r="1318" spans="3:11" x14ac:dyDescent="0.45">
      <c r="C1318" s="9"/>
      <c r="D1318" s="9"/>
      <c r="G1318" s="4"/>
      <c r="H1318" s="15"/>
      <c r="J1318" s="11" t="str">
        <f t="shared" si="59"/>
        <v/>
      </c>
      <c r="K1318" s="11" t="str">
        <f t="shared" si="60"/>
        <v/>
      </c>
    </row>
    <row r="1319" spans="3:11" x14ac:dyDescent="0.45">
      <c r="C1319" s="9"/>
      <c r="D1319" s="9"/>
      <c r="G1319" s="4"/>
      <c r="H1319" s="15"/>
      <c r="J1319" s="11" t="str">
        <f t="shared" si="59"/>
        <v/>
      </c>
      <c r="K1319" s="11" t="str">
        <f t="shared" si="60"/>
        <v/>
      </c>
    </row>
    <row r="1320" spans="3:11" x14ac:dyDescent="0.45">
      <c r="C1320" s="9"/>
      <c r="D1320" s="9"/>
      <c r="G1320" s="4"/>
      <c r="H1320" s="15"/>
      <c r="J1320" s="11" t="str">
        <f t="shared" si="59"/>
        <v/>
      </c>
      <c r="K1320" s="11" t="str">
        <f t="shared" si="60"/>
        <v/>
      </c>
    </row>
    <row r="1321" spans="3:11" x14ac:dyDescent="0.45">
      <c r="C1321" s="9"/>
      <c r="D1321" s="9"/>
      <c r="G1321" s="4"/>
      <c r="H1321" s="15"/>
      <c r="J1321" s="11" t="str">
        <f t="shared" si="59"/>
        <v/>
      </c>
      <c r="K1321" s="11" t="str">
        <f t="shared" si="60"/>
        <v/>
      </c>
    </row>
    <row r="1322" spans="3:11" x14ac:dyDescent="0.45">
      <c r="C1322" s="9"/>
      <c r="D1322" s="9"/>
      <c r="G1322" s="4"/>
      <c r="H1322" s="15"/>
      <c r="J1322" s="11" t="str">
        <f t="shared" si="59"/>
        <v/>
      </c>
      <c r="K1322" s="11" t="str">
        <f t="shared" si="60"/>
        <v/>
      </c>
    </row>
    <row r="1323" spans="3:11" x14ac:dyDescent="0.45">
      <c r="C1323" s="9"/>
      <c r="D1323" s="9"/>
      <c r="G1323" s="4"/>
      <c r="H1323" s="15"/>
      <c r="J1323" s="11" t="str">
        <f t="shared" si="59"/>
        <v/>
      </c>
      <c r="K1323" s="11" t="str">
        <f t="shared" si="60"/>
        <v/>
      </c>
    </row>
    <row r="1324" spans="3:11" x14ac:dyDescent="0.45">
      <c r="C1324" s="9"/>
      <c r="D1324" s="9"/>
      <c r="G1324" s="4"/>
      <c r="H1324" s="15"/>
      <c r="J1324" s="11" t="str">
        <f t="shared" si="59"/>
        <v/>
      </c>
      <c r="K1324" s="11" t="str">
        <f t="shared" si="60"/>
        <v/>
      </c>
    </row>
    <row r="1325" spans="3:11" x14ac:dyDescent="0.45">
      <c r="C1325" s="9"/>
      <c r="D1325" s="9"/>
      <c r="G1325" s="4"/>
      <c r="H1325" s="15"/>
      <c r="J1325" s="11" t="str">
        <f t="shared" si="59"/>
        <v/>
      </c>
      <c r="K1325" s="11" t="str">
        <f t="shared" si="60"/>
        <v/>
      </c>
    </row>
    <row r="1326" spans="3:11" x14ac:dyDescent="0.45">
      <c r="C1326" s="9"/>
      <c r="D1326" s="9"/>
      <c r="G1326" s="4"/>
      <c r="H1326" s="15"/>
      <c r="J1326" s="11" t="str">
        <f t="shared" si="59"/>
        <v/>
      </c>
      <c r="K1326" s="11" t="str">
        <f t="shared" si="60"/>
        <v/>
      </c>
    </row>
    <row r="1327" spans="3:11" x14ac:dyDescent="0.45">
      <c r="C1327" s="9"/>
      <c r="D1327" s="9"/>
      <c r="G1327" s="4"/>
      <c r="H1327" s="15"/>
      <c r="J1327" s="11" t="str">
        <f t="shared" si="59"/>
        <v/>
      </c>
      <c r="K1327" s="11" t="str">
        <f t="shared" si="60"/>
        <v/>
      </c>
    </row>
    <row r="1328" spans="3:11" x14ac:dyDescent="0.45">
      <c r="C1328" s="9"/>
      <c r="D1328" s="9"/>
      <c r="G1328" s="4"/>
      <c r="H1328" s="15"/>
      <c r="J1328" s="11" t="str">
        <f t="shared" si="59"/>
        <v/>
      </c>
      <c r="K1328" s="11" t="str">
        <f t="shared" si="60"/>
        <v/>
      </c>
    </row>
    <row r="1329" spans="3:11" x14ac:dyDescent="0.45">
      <c r="C1329" s="9"/>
      <c r="D1329" s="9"/>
      <c r="G1329" s="4"/>
      <c r="H1329" s="15"/>
      <c r="J1329" s="11" t="str">
        <f t="shared" si="59"/>
        <v/>
      </c>
      <c r="K1329" s="11" t="str">
        <f t="shared" si="60"/>
        <v/>
      </c>
    </row>
    <row r="1330" spans="3:11" x14ac:dyDescent="0.45">
      <c r="C1330" s="9"/>
      <c r="D1330" s="9"/>
      <c r="G1330" s="4"/>
      <c r="H1330" s="15"/>
      <c r="J1330" s="11" t="str">
        <f t="shared" si="59"/>
        <v/>
      </c>
      <c r="K1330" s="11" t="str">
        <f t="shared" si="60"/>
        <v/>
      </c>
    </row>
    <row r="1331" spans="3:11" x14ac:dyDescent="0.45">
      <c r="C1331" s="9"/>
      <c r="D1331" s="9"/>
      <c r="G1331" s="4"/>
      <c r="H1331" s="15"/>
      <c r="J1331" s="11" t="str">
        <f t="shared" si="59"/>
        <v/>
      </c>
      <c r="K1331" s="11" t="str">
        <f t="shared" si="60"/>
        <v/>
      </c>
    </row>
    <row r="1332" spans="3:11" x14ac:dyDescent="0.45">
      <c r="C1332" s="9"/>
      <c r="D1332" s="9"/>
      <c r="G1332" s="4"/>
      <c r="H1332" s="15"/>
      <c r="J1332" s="11" t="str">
        <f t="shared" si="59"/>
        <v/>
      </c>
      <c r="K1332" s="11" t="str">
        <f t="shared" si="60"/>
        <v/>
      </c>
    </row>
    <row r="1333" spans="3:11" x14ac:dyDescent="0.45">
      <c r="C1333" s="9"/>
      <c r="D1333" s="9"/>
      <c r="G1333" s="4"/>
      <c r="H1333" s="15"/>
      <c r="J1333" s="11" t="str">
        <f t="shared" si="59"/>
        <v/>
      </c>
      <c r="K1333" s="11" t="str">
        <f t="shared" si="60"/>
        <v/>
      </c>
    </row>
    <row r="1334" spans="3:11" x14ac:dyDescent="0.45">
      <c r="C1334" s="9"/>
      <c r="D1334" s="9"/>
      <c r="G1334" s="4"/>
      <c r="H1334" s="15"/>
      <c r="J1334" s="11" t="str">
        <f t="shared" si="59"/>
        <v/>
      </c>
      <c r="K1334" s="11" t="str">
        <f t="shared" si="60"/>
        <v/>
      </c>
    </row>
    <row r="1335" spans="3:11" x14ac:dyDescent="0.45">
      <c r="C1335" s="9"/>
      <c r="D1335" s="9"/>
      <c r="G1335" s="4"/>
      <c r="H1335" s="15"/>
      <c r="J1335" s="11" t="str">
        <f t="shared" si="59"/>
        <v/>
      </c>
      <c r="K1335" s="11" t="str">
        <f t="shared" si="60"/>
        <v/>
      </c>
    </row>
    <row r="1336" spans="3:11" x14ac:dyDescent="0.45">
      <c r="C1336" s="9"/>
      <c r="D1336" s="9"/>
      <c r="G1336" s="4"/>
      <c r="H1336" s="15"/>
      <c r="J1336" s="11" t="str">
        <f t="shared" si="59"/>
        <v/>
      </c>
      <c r="K1336" s="11" t="str">
        <f t="shared" si="60"/>
        <v/>
      </c>
    </row>
    <row r="1337" spans="3:11" x14ac:dyDescent="0.45">
      <c r="C1337" s="9"/>
      <c r="D1337" s="9"/>
      <c r="G1337" s="4"/>
      <c r="H1337" s="15"/>
      <c r="J1337" s="11" t="str">
        <f t="shared" si="59"/>
        <v/>
      </c>
      <c r="K1337" s="11" t="str">
        <f t="shared" si="60"/>
        <v/>
      </c>
    </row>
    <row r="1338" spans="3:11" x14ac:dyDescent="0.45">
      <c r="C1338" s="9"/>
      <c r="D1338" s="9"/>
      <c r="G1338" s="4"/>
      <c r="H1338" s="15"/>
      <c r="J1338" s="11" t="str">
        <f t="shared" si="59"/>
        <v/>
      </c>
      <c r="K1338" s="11" t="str">
        <f t="shared" si="60"/>
        <v/>
      </c>
    </row>
    <row r="1339" spans="3:11" x14ac:dyDescent="0.45">
      <c r="C1339" s="9"/>
      <c r="D1339" s="9"/>
      <c r="G1339" s="4"/>
      <c r="H1339" s="15"/>
      <c r="J1339" s="11" t="str">
        <f t="shared" si="59"/>
        <v/>
      </c>
      <c r="K1339" s="11" t="str">
        <f t="shared" si="60"/>
        <v/>
      </c>
    </row>
    <row r="1340" spans="3:11" x14ac:dyDescent="0.45">
      <c r="C1340" s="9"/>
      <c r="D1340" s="9"/>
      <c r="G1340" s="4"/>
      <c r="H1340" s="15"/>
      <c r="J1340" s="11" t="str">
        <f t="shared" si="59"/>
        <v/>
      </c>
      <c r="K1340" s="11" t="str">
        <f t="shared" si="60"/>
        <v/>
      </c>
    </row>
    <row r="1341" spans="3:11" x14ac:dyDescent="0.45">
      <c r="C1341" s="9"/>
      <c r="D1341" s="9"/>
      <c r="G1341" s="4"/>
      <c r="H1341" s="15"/>
      <c r="J1341" s="11" t="str">
        <f t="shared" si="59"/>
        <v/>
      </c>
      <c r="K1341" s="11" t="str">
        <f t="shared" si="60"/>
        <v/>
      </c>
    </row>
    <row r="1342" spans="3:11" x14ac:dyDescent="0.45">
      <c r="C1342" s="9"/>
      <c r="D1342" s="9"/>
      <c r="G1342" s="4"/>
      <c r="H1342" s="15"/>
      <c r="J1342" s="11" t="str">
        <f t="shared" si="59"/>
        <v/>
      </c>
      <c r="K1342" s="11" t="str">
        <f t="shared" si="60"/>
        <v/>
      </c>
    </row>
    <row r="1343" spans="3:11" x14ac:dyDescent="0.45">
      <c r="C1343" s="9"/>
      <c r="D1343" s="9"/>
      <c r="G1343" s="4"/>
      <c r="H1343" s="15"/>
      <c r="J1343" s="11" t="str">
        <f t="shared" si="59"/>
        <v/>
      </c>
      <c r="K1343" s="11" t="str">
        <f t="shared" si="60"/>
        <v/>
      </c>
    </row>
    <row r="1344" spans="3:11" x14ac:dyDescent="0.45">
      <c r="C1344" s="9"/>
      <c r="D1344" s="9"/>
      <c r="G1344" s="4"/>
      <c r="H1344" s="15"/>
      <c r="J1344" s="11" t="str">
        <f t="shared" si="59"/>
        <v/>
      </c>
      <c r="K1344" s="11" t="str">
        <f t="shared" si="60"/>
        <v/>
      </c>
    </row>
    <row r="1345" spans="3:11" x14ac:dyDescent="0.45">
      <c r="C1345" s="9"/>
      <c r="D1345" s="9"/>
      <c r="G1345" s="4"/>
      <c r="H1345" s="15"/>
      <c r="J1345" s="11" t="str">
        <f t="shared" si="59"/>
        <v/>
      </c>
      <c r="K1345" s="11" t="str">
        <f t="shared" si="60"/>
        <v/>
      </c>
    </row>
    <row r="1346" spans="3:11" x14ac:dyDescent="0.45">
      <c r="C1346" s="9"/>
      <c r="D1346" s="9"/>
      <c r="G1346" s="4"/>
      <c r="H1346" s="15"/>
      <c r="J1346" s="11" t="str">
        <f t="shared" si="59"/>
        <v/>
      </c>
      <c r="K1346" s="11" t="str">
        <f t="shared" si="60"/>
        <v/>
      </c>
    </row>
    <row r="1347" spans="3:11" x14ac:dyDescent="0.45">
      <c r="C1347" s="9"/>
      <c r="D1347" s="9"/>
      <c r="G1347" s="4"/>
      <c r="H1347" s="15"/>
      <c r="J1347" s="11" t="str">
        <f t="shared" si="59"/>
        <v/>
      </c>
      <c r="K1347" s="11" t="str">
        <f t="shared" si="60"/>
        <v/>
      </c>
    </row>
    <row r="1348" spans="3:11" x14ac:dyDescent="0.45">
      <c r="C1348" s="9"/>
      <c r="D1348" s="9"/>
      <c r="G1348" s="4"/>
      <c r="H1348" s="15"/>
      <c r="J1348" s="11" t="str">
        <f t="shared" si="59"/>
        <v/>
      </c>
      <c r="K1348" s="11" t="str">
        <f t="shared" si="60"/>
        <v/>
      </c>
    </row>
    <row r="1349" spans="3:11" x14ac:dyDescent="0.45">
      <c r="C1349" s="9"/>
      <c r="D1349" s="9"/>
      <c r="G1349" s="4"/>
      <c r="H1349" s="15"/>
      <c r="J1349" s="11" t="str">
        <f t="shared" ref="J1349:J1412" si="61">IF($E1349="TV",G1349,"")</f>
        <v/>
      </c>
      <c r="K1349" s="11" t="str">
        <f t="shared" ref="K1349:K1412" si="62">IF($E1349="MV",H1349,"")</f>
        <v/>
      </c>
    </row>
    <row r="1350" spans="3:11" x14ac:dyDescent="0.45">
      <c r="C1350" s="9"/>
      <c r="D1350" s="9"/>
      <c r="G1350" s="4"/>
      <c r="H1350" s="15"/>
      <c r="J1350" s="11" t="str">
        <f t="shared" si="61"/>
        <v/>
      </c>
      <c r="K1350" s="11" t="str">
        <f t="shared" si="62"/>
        <v/>
      </c>
    </row>
    <row r="1351" spans="3:11" x14ac:dyDescent="0.45">
      <c r="C1351" s="9"/>
      <c r="D1351" s="9"/>
      <c r="G1351" s="4"/>
      <c r="H1351" s="15"/>
      <c r="J1351" s="11" t="str">
        <f t="shared" si="61"/>
        <v/>
      </c>
      <c r="K1351" s="11" t="str">
        <f t="shared" si="62"/>
        <v/>
      </c>
    </row>
    <row r="1352" spans="3:11" x14ac:dyDescent="0.45">
      <c r="C1352" s="9"/>
      <c r="D1352" s="9"/>
      <c r="G1352" s="4"/>
      <c r="H1352" s="15"/>
      <c r="J1352" s="11" t="str">
        <f t="shared" si="61"/>
        <v/>
      </c>
      <c r="K1352" s="11" t="str">
        <f t="shared" si="62"/>
        <v/>
      </c>
    </row>
    <row r="1353" spans="3:11" x14ac:dyDescent="0.45">
      <c r="C1353" s="9"/>
      <c r="D1353" s="9"/>
      <c r="G1353" s="4"/>
      <c r="H1353" s="15"/>
      <c r="J1353" s="11" t="str">
        <f t="shared" si="61"/>
        <v/>
      </c>
      <c r="K1353" s="11" t="str">
        <f t="shared" si="62"/>
        <v/>
      </c>
    </row>
    <row r="1354" spans="3:11" x14ac:dyDescent="0.45">
      <c r="C1354" s="9"/>
      <c r="D1354" s="9"/>
      <c r="G1354" s="4"/>
      <c r="H1354" s="15"/>
      <c r="J1354" s="11" t="str">
        <f t="shared" si="61"/>
        <v/>
      </c>
      <c r="K1354" s="11" t="str">
        <f t="shared" si="62"/>
        <v/>
      </c>
    </row>
    <row r="1355" spans="3:11" x14ac:dyDescent="0.45">
      <c r="C1355" s="9"/>
      <c r="D1355" s="9"/>
      <c r="G1355" s="4"/>
      <c r="H1355" s="15"/>
      <c r="J1355" s="11" t="str">
        <f t="shared" si="61"/>
        <v/>
      </c>
      <c r="K1355" s="11" t="str">
        <f t="shared" si="62"/>
        <v/>
      </c>
    </row>
    <row r="1356" spans="3:11" x14ac:dyDescent="0.45">
      <c r="C1356" s="9"/>
      <c r="D1356" s="9"/>
      <c r="G1356" s="4"/>
      <c r="H1356" s="15"/>
      <c r="J1356" s="11" t="str">
        <f t="shared" si="61"/>
        <v/>
      </c>
      <c r="K1356" s="11" t="str">
        <f t="shared" si="62"/>
        <v/>
      </c>
    </row>
    <row r="1357" spans="3:11" x14ac:dyDescent="0.45">
      <c r="C1357" s="9"/>
      <c r="D1357" s="9"/>
      <c r="G1357" s="4"/>
      <c r="H1357" s="15"/>
      <c r="J1357" s="11" t="str">
        <f t="shared" si="61"/>
        <v/>
      </c>
      <c r="K1357" s="11" t="str">
        <f t="shared" si="62"/>
        <v/>
      </c>
    </row>
    <row r="1358" spans="3:11" x14ac:dyDescent="0.45">
      <c r="C1358" s="9"/>
      <c r="D1358" s="9"/>
      <c r="G1358" s="4"/>
      <c r="H1358" s="15"/>
      <c r="J1358" s="11" t="str">
        <f t="shared" si="61"/>
        <v/>
      </c>
      <c r="K1358" s="11" t="str">
        <f t="shared" si="62"/>
        <v/>
      </c>
    </row>
    <row r="1359" spans="3:11" x14ac:dyDescent="0.45">
      <c r="C1359" s="9"/>
      <c r="D1359" s="9"/>
      <c r="G1359" s="4"/>
      <c r="H1359" s="15"/>
      <c r="J1359" s="11" t="str">
        <f t="shared" si="61"/>
        <v/>
      </c>
      <c r="K1359" s="11" t="str">
        <f t="shared" si="62"/>
        <v/>
      </c>
    </row>
    <row r="1360" spans="3:11" x14ac:dyDescent="0.45">
      <c r="C1360" s="9"/>
      <c r="D1360" s="9"/>
      <c r="G1360" s="4"/>
      <c r="H1360" s="15"/>
      <c r="J1360" s="11" t="str">
        <f t="shared" si="61"/>
        <v/>
      </c>
      <c r="K1360" s="11" t="str">
        <f t="shared" si="62"/>
        <v/>
      </c>
    </row>
    <row r="1361" spans="3:11" x14ac:dyDescent="0.45">
      <c r="C1361" s="9"/>
      <c r="D1361" s="9"/>
      <c r="G1361" s="4"/>
      <c r="H1361" s="15"/>
      <c r="J1361" s="11" t="str">
        <f t="shared" si="61"/>
        <v/>
      </c>
      <c r="K1361" s="11" t="str">
        <f t="shared" si="62"/>
        <v/>
      </c>
    </row>
    <row r="1362" spans="3:11" x14ac:dyDescent="0.45">
      <c r="C1362" s="9"/>
      <c r="D1362" s="9"/>
      <c r="G1362" s="4"/>
      <c r="H1362" s="15"/>
      <c r="J1362" s="11" t="str">
        <f t="shared" si="61"/>
        <v/>
      </c>
      <c r="K1362" s="11" t="str">
        <f t="shared" si="62"/>
        <v/>
      </c>
    </row>
    <row r="1363" spans="3:11" x14ac:dyDescent="0.45">
      <c r="C1363" s="9"/>
      <c r="D1363" s="9"/>
      <c r="G1363" s="4"/>
      <c r="H1363" s="15"/>
      <c r="J1363" s="11" t="str">
        <f t="shared" si="61"/>
        <v/>
      </c>
      <c r="K1363" s="11" t="str">
        <f t="shared" si="62"/>
        <v/>
      </c>
    </row>
    <row r="1364" spans="3:11" x14ac:dyDescent="0.45">
      <c r="C1364" s="9"/>
      <c r="D1364" s="9"/>
      <c r="G1364" s="4"/>
      <c r="H1364" s="15"/>
      <c r="J1364" s="11" t="str">
        <f t="shared" si="61"/>
        <v/>
      </c>
      <c r="K1364" s="11" t="str">
        <f t="shared" si="62"/>
        <v/>
      </c>
    </row>
    <row r="1365" spans="3:11" x14ac:dyDescent="0.45">
      <c r="C1365" s="9"/>
      <c r="D1365" s="9"/>
      <c r="G1365" s="4"/>
      <c r="H1365" s="15"/>
      <c r="J1365" s="11" t="str">
        <f t="shared" si="61"/>
        <v/>
      </c>
      <c r="K1365" s="11" t="str">
        <f t="shared" si="62"/>
        <v/>
      </c>
    </row>
    <row r="1366" spans="3:11" x14ac:dyDescent="0.45">
      <c r="C1366" s="9"/>
      <c r="D1366" s="9"/>
      <c r="G1366" s="4"/>
      <c r="H1366" s="15"/>
      <c r="J1366" s="11" t="str">
        <f t="shared" si="61"/>
        <v/>
      </c>
      <c r="K1366" s="11" t="str">
        <f t="shared" si="62"/>
        <v/>
      </c>
    </row>
    <row r="1367" spans="3:11" x14ac:dyDescent="0.45">
      <c r="C1367" s="9"/>
      <c r="D1367" s="9"/>
      <c r="G1367" s="4"/>
      <c r="H1367" s="15"/>
      <c r="J1367" s="11" t="str">
        <f t="shared" si="61"/>
        <v/>
      </c>
      <c r="K1367" s="11" t="str">
        <f t="shared" si="62"/>
        <v/>
      </c>
    </row>
    <row r="1368" spans="3:11" x14ac:dyDescent="0.45">
      <c r="C1368" s="9"/>
      <c r="D1368" s="9"/>
      <c r="G1368" s="4"/>
      <c r="H1368" s="15"/>
      <c r="J1368" s="11" t="str">
        <f t="shared" si="61"/>
        <v/>
      </c>
      <c r="K1368" s="11" t="str">
        <f t="shared" si="62"/>
        <v/>
      </c>
    </row>
    <row r="1369" spans="3:11" x14ac:dyDescent="0.45">
      <c r="C1369" s="9"/>
      <c r="D1369" s="9"/>
      <c r="G1369" s="4"/>
      <c r="H1369" s="15"/>
      <c r="J1369" s="11" t="str">
        <f t="shared" si="61"/>
        <v/>
      </c>
      <c r="K1369" s="11" t="str">
        <f t="shared" si="62"/>
        <v/>
      </c>
    </row>
    <row r="1370" spans="3:11" x14ac:dyDescent="0.45">
      <c r="C1370" s="9"/>
      <c r="D1370" s="9"/>
      <c r="G1370" s="4"/>
      <c r="H1370" s="15"/>
      <c r="J1370" s="11" t="str">
        <f t="shared" si="61"/>
        <v/>
      </c>
      <c r="K1370" s="11" t="str">
        <f t="shared" si="62"/>
        <v/>
      </c>
    </row>
    <row r="1371" spans="3:11" x14ac:dyDescent="0.45">
      <c r="C1371" s="9"/>
      <c r="D1371" s="9"/>
      <c r="G1371" s="4"/>
      <c r="H1371" s="15"/>
      <c r="J1371" s="11" t="str">
        <f t="shared" si="61"/>
        <v/>
      </c>
      <c r="K1371" s="11" t="str">
        <f t="shared" si="62"/>
        <v/>
      </c>
    </row>
    <row r="1372" spans="3:11" x14ac:dyDescent="0.45">
      <c r="C1372" s="9"/>
      <c r="D1372" s="9"/>
      <c r="G1372" s="4"/>
      <c r="H1372" s="15"/>
      <c r="J1372" s="11" t="str">
        <f t="shared" si="61"/>
        <v/>
      </c>
      <c r="K1372" s="11" t="str">
        <f t="shared" si="62"/>
        <v/>
      </c>
    </row>
    <row r="1373" spans="3:11" x14ac:dyDescent="0.45">
      <c r="C1373" s="9"/>
      <c r="D1373" s="9"/>
      <c r="G1373" s="4"/>
      <c r="H1373" s="15"/>
      <c r="J1373" s="11" t="str">
        <f t="shared" si="61"/>
        <v/>
      </c>
      <c r="K1373" s="11" t="str">
        <f t="shared" si="62"/>
        <v/>
      </c>
    </row>
    <row r="1374" spans="3:11" x14ac:dyDescent="0.45">
      <c r="C1374" s="9"/>
      <c r="D1374" s="9"/>
      <c r="G1374" s="4"/>
      <c r="H1374" s="15"/>
      <c r="J1374" s="11" t="str">
        <f t="shared" si="61"/>
        <v/>
      </c>
      <c r="K1374" s="11" t="str">
        <f t="shared" si="62"/>
        <v/>
      </c>
    </row>
    <row r="1375" spans="3:11" x14ac:dyDescent="0.45">
      <c r="C1375" s="9"/>
      <c r="D1375" s="9"/>
      <c r="G1375" s="4"/>
      <c r="H1375" s="15"/>
      <c r="J1375" s="11" t="str">
        <f t="shared" si="61"/>
        <v/>
      </c>
      <c r="K1375" s="11" t="str">
        <f t="shared" si="62"/>
        <v/>
      </c>
    </row>
    <row r="1376" spans="3:11" x14ac:dyDescent="0.45">
      <c r="C1376" s="9"/>
      <c r="D1376" s="9"/>
      <c r="G1376" s="4"/>
      <c r="H1376" s="15"/>
      <c r="J1376" s="11" t="str">
        <f t="shared" si="61"/>
        <v/>
      </c>
      <c r="K1376" s="11" t="str">
        <f t="shared" si="62"/>
        <v/>
      </c>
    </row>
    <row r="1377" spans="3:11" x14ac:dyDescent="0.45">
      <c r="C1377" s="9"/>
      <c r="D1377" s="9"/>
      <c r="G1377" s="4"/>
      <c r="H1377" s="15"/>
      <c r="J1377" s="11" t="str">
        <f t="shared" si="61"/>
        <v/>
      </c>
      <c r="K1377" s="11" t="str">
        <f t="shared" si="62"/>
        <v/>
      </c>
    </row>
    <row r="1378" spans="3:11" x14ac:dyDescent="0.45">
      <c r="C1378" s="9"/>
      <c r="D1378" s="9"/>
      <c r="G1378" s="4"/>
      <c r="H1378" s="15"/>
      <c r="J1378" s="11" t="str">
        <f t="shared" si="61"/>
        <v/>
      </c>
      <c r="K1378" s="11" t="str">
        <f t="shared" si="62"/>
        <v/>
      </c>
    </row>
    <row r="1379" spans="3:11" x14ac:dyDescent="0.45">
      <c r="C1379" s="9"/>
      <c r="D1379" s="9"/>
      <c r="G1379" s="4"/>
      <c r="H1379" s="15"/>
      <c r="J1379" s="11" t="str">
        <f t="shared" si="61"/>
        <v/>
      </c>
      <c r="K1379" s="11" t="str">
        <f t="shared" si="62"/>
        <v/>
      </c>
    </row>
    <row r="1380" spans="3:11" x14ac:dyDescent="0.45">
      <c r="C1380" s="9"/>
      <c r="D1380" s="9"/>
      <c r="G1380" s="4"/>
      <c r="H1380" s="15"/>
      <c r="J1380" s="11" t="str">
        <f t="shared" si="61"/>
        <v/>
      </c>
      <c r="K1380" s="11" t="str">
        <f t="shared" si="62"/>
        <v/>
      </c>
    </row>
    <row r="1381" spans="3:11" x14ac:dyDescent="0.45">
      <c r="C1381" s="9"/>
      <c r="D1381" s="9"/>
      <c r="G1381" s="4"/>
      <c r="H1381" s="15"/>
      <c r="J1381" s="11" t="str">
        <f t="shared" si="61"/>
        <v/>
      </c>
      <c r="K1381" s="11" t="str">
        <f t="shared" si="62"/>
        <v/>
      </c>
    </row>
    <row r="1382" spans="3:11" x14ac:dyDescent="0.45">
      <c r="C1382" s="9"/>
      <c r="D1382" s="9"/>
      <c r="G1382" s="4"/>
      <c r="H1382" s="15"/>
      <c r="J1382" s="11" t="str">
        <f t="shared" si="61"/>
        <v/>
      </c>
      <c r="K1382" s="11" t="str">
        <f t="shared" si="62"/>
        <v/>
      </c>
    </row>
    <row r="1383" spans="3:11" x14ac:dyDescent="0.45">
      <c r="C1383" s="9"/>
      <c r="D1383" s="9"/>
      <c r="G1383" s="4"/>
      <c r="H1383" s="15"/>
      <c r="J1383" s="11" t="str">
        <f t="shared" si="61"/>
        <v/>
      </c>
      <c r="K1383" s="11" t="str">
        <f t="shared" si="62"/>
        <v/>
      </c>
    </row>
    <row r="1384" spans="3:11" x14ac:dyDescent="0.45">
      <c r="C1384" s="9"/>
      <c r="D1384" s="9"/>
      <c r="G1384" s="4"/>
      <c r="H1384" s="15"/>
      <c r="J1384" s="11" t="str">
        <f t="shared" si="61"/>
        <v/>
      </c>
      <c r="K1384" s="11" t="str">
        <f t="shared" si="62"/>
        <v/>
      </c>
    </row>
    <row r="1385" spans="3:11" x14ac:dyDescent="0.45">
      <c r="C1385" s="9"/>
      <c r="D1385" s="9"/>
      <c r="G1385" s="4"/>
      <c r="H1385" s="15"/>
      <c r="J1385" s="11" t="str">
        <f t="shared" si="61"/>
        <v/>
      </c>
      <c r="K1385" s="11" t="str">
        <f t="shared" si="62"/>
        <v/>
      </c>
    </row>
    <row r="1386" spans="3:11" x14ac:dyDescent="0.45">
      <c r="C1386" s="9"/>
      <c r="D1386" s="9"/>
      <c r="G1386" s="4"/>
      <c r="H1386" s="15"/>
      <c r="J1386" s="11" t="str">
        <f t="shared" si="61"/>
        <v/>
      </c>
      <c r="K1386" s="11" t="str">
        <f t="shared" si="62"/>
        <v/>
      </c>
    </row>
    <row r="1387" spans="3:11" x14ac:dyDescent="0.45">
      <c r="C1387" s="9"/>
      <c r="D1387" s="9"/>
      <c r="G1387" s="4"/>
      <c r="H1387" s="15"/>
      <c r="J1387" s="11" t="str">
        <f t="shared" si="61"/>
        <v/>
      </c>
      <c r="K1387" s="11" t="str">
        <f t="shared" si="62"/>
        <v/>
      </c>
    </row>
    <row r="1388" spans="3:11" x14ac:dyDescent="0.45">
      <c r="C1388" s="9"/>
      <c r="D1388" s="9"/>
      <c r="G1388" s="4"/>
      <c r="H1388" s="15"/>
      <c r="J1388" s="11" t="str">
        <f t="shared" si="61"/>
        <v/>
      </c>
      <c r="K1388" s="11" t="str">
        <f t="shared" si="62"/>
        <v/>
      </c>
    </row>
    <row r="1389" spans="3:11" x14ac:dyDescent="0.45">
      <c r="C1389" s="9"/>
      <c r="D1389" s="9"/>
      <c r="G1389" s="4"/>
      <c r="H1389" s="15"/>
      <c r="J1389" s="11" t="str">
        <f t="shared" si="61"/>
        <v/>
      </c>
      <c r="K1389" s="11" t="str">
        <f t="shared" si="62"/>
        <v/>
      </c>
    </row>
    <row r="1390" spans="3:11" x14ac:dyDescent="0.45">
      <c r="C1390" s="9"/>
      <c r="D1390" s="9"/>
      <c r="G1390" s="4"/>
      <c r="H1390" s="15"/>
      <c r="J1390" s="11" t="str">
        <f t="shared" si="61"/>
        <v/>
      </c>
      <c r="K1390" s="11" t="str">
        <f t="shared" si="62"/>
        <v/>
      </c>
    </row>
    <row r="1391" spans="3:11" x14ac:dyDescent="0.45">
      <c r="C1391" s="9"/>
      <c r="D1391" s="9"/>
      <c r="G1391" s="4"/>
      <c r="H1391" s="15"/>
      <c r="J1391" s="11" t="str">
        <f t="shared" si="61"/>
        <v/>
      </c>
      <c r="K1391" s="11" t="str">
        <f t="shared" si="62"/>
        <v/>
      </c>
    </row>
    <row r="1392" spans="3:11" x14ac:dyDescent="0.45">
      <c r="C1392" s="9"/>
      <c r="D1392" s="9"/>
      <c r="G1392" s="4"/>
      <c r="H1392" s="15"/>
      <c r="J1392" s="11" t="str">
        <f t="shared" si="61"/>
        <v/>
      </c>
      <c r="K1392" s="11" t="str">
        <f t="shared" si="62"/>
        <v/>
      </c>
    </row>
    <row r="1393" spans="3:11" x14ac:dyDescent="0.45">
      <c r="C1393" s="9"/>
      <c r="D1393" s="9"/>
      <c r="G1393" s="4"/>
      <c r="H1393" s="15"/>
      <c r="J1393" s="11" t="str">
        <f t="shared" si="61"/>
        <v/>
      </c>
      <c r="K1393" s="11" t="str">
        <f t="shared" si="62"/>
        <v/>
      </c>
    </row>
    <row r="1394" spans="3:11" x14ac:dyDescent="0.45">
      <c r="C1394" s="9"/>
      <c r="D1394" s="9"/>
      <c r="G1394" s="4"/>
      <c r="H1394" s="15"/>
      <c r="J1394" s="11" t="str">
        <f t="shared" si="61"/>
        <v/>
      </c>
      <c r="K1394" s="11" t="str">
        <f t="shared" si="62"/>
        <v/>
      </c>
    </row>
    <row r="1395" spans="3:11" x14ac:dyDescent="0.45">
      <c r="C1395" s="9"/>
      <c r="D1395" s="9"/>
      <c r="G1395" s="4"/>
      <c r="H1395" s="15"/>
      <c r="J1395" s="11" t="str">
        <f t="shared" si="61"/>
        <v/>
      </c>
      <c r="K1395" s="11" t="str">
        <f t="shared" si="62"/>
        <v/>
      </c>
    </row>
    <row r="1396" spans="3:11" x14ac:dyDescent="0.45">
      <c r="C1396" s="9"/>
      <c r="D1396" s="9"/>
      <c r="G1396" s="4"/>
      <c r="H1396" s="15"/>
      <c r="J1396" s="11" t="str">
        <f t="shared" si="61"/>
        <v/>
      </c>
      <c r="K1396" s="11" t="str">
        <f t="shared" si="62"/>
        <v/>
      </c>
    </row>
    <row r="1397" spans="3:11" x14ac:dyDescent="0.45">
      <c r="C1397" s="9"/>
      <c r="D1397" s="9"/>
      <c r="G1397" s="4"/>
      <c r="H1397" s="15"/>
      <c r="J1397" s="11" t="str">
        <f t="shared" si="61"/>
        <v/>
      </c>
      <c r="K1397" s="11" t="str">
        <f t="shared" si="62"/>
        <v/>
      </c>
    </row>
    <row r="1398" spans="3:11" x14ac:dyDescent="0.45">
      <c r="C1398" s="9"/>
      <c r="D1398" s="9"/>
      <c r="G1398" s="4"/>
      <c r="H1398" s="15"/>
      <c r="J1398" s="11" t="str">
        <f t="shared" si="61"/>
        <v/>
      </c>
      <c r="K1398" s="11" t="str">
        <f t="shared" si="62"/>
        <v/>
      </c>
    </row>
    <row r="1399" spans="3:11" x14ac:dyDescent="0.45">
      <c r="C1399" s="9"/>
      <c r="D1399" s="9"/>
      <c r="G1399" s="4"/>
      <c r="H1399" s="15"/>
      <c r="J1399" s="11" t="str">
        <f t="shared" si="61"/>
        <v/>
      </c>
      <c r="K1399" s="11" t="str">
        <f t="shared" si="62"/>
        <v/>
      </c>
    </row>
    <row r="1400" spans="3:11" x14ac:dyDescent="0.45">
      <c r="C1400" s="9"/>
      <c r="D1400" s="9"/>
      <c r="G1400" s="4"/>
      <c r="H1400" s="15"/>
      <c r="J1400" s="11" t="str">
        <f t="shared" si="61"/>
        <v/>
      </c>
      <c r="K1400" s="11" t="str">
        <f t="shared" si="62"/>
        <v/>
      </c>
    </row>
    <row r="1401" spans="3:11" x14ac:dyDescent="0.45">
      <c r="C1401" s="9"/>
      <c r="D1401" s="9"/>
      <c r="G1401" s="4"/>
      <c r="H1401" s="15"/>
      <c r="J1401" s="11" t="str">
        <f t="shared" si="61"/>
        <v/>
      </c>
      <c r="K1401" s="11" t="str">
        <f t="shared" si="62"/>
        <v/>
      </c>
    </row>
    <row r="1402" spans="3:11" x14ac:dyDescent="0.45">
      <c r="C1402" s="9"/>
      <c r="D1402" s="9"/>
      <c r="G1402" s="4"/>
      <c r="H1402" s="15"/>
      <c r="J1402" s="11" t="str">
        <f t="shared" si="61"/>
        <v/>
      </c>
      <c r="K1402" s="11" t="str">
        <f t="shared" si="62"/>
        <v/>
      </c>
    </row>
    <row r="1403" spans="3:11" x14ac:dyDescent="0.45">
      <c r="C1403" s="9"/>
      <c r="D1403" s="9"/>
      <c r="G1403" s="4"/>
      <c r="H1403" s="15"/>
      <c r="J1403" s="11" t="str">
        <f t="shared" si="61"/>
        <v/>
      </c>
      <c r="K1403" s="11" t="str">
        <f t="shared" si="62"/>
        <v/>
      </c>
    </row>
    <row r="1404" spans="3:11" x14ac:dyDescent="0.45">
      <c r="C1404" s="9"/>
      <c r="D1404" s="9"/>
      <c r="G1404" s="4"/>
      <c r="H1404" s="15"/>
      <c r="J1404" s="11" t="str">
        <f t="shared" si="61"/>
        <v/>
      </c>
      <c r="K1404" s="11" t="str">
        <f t="shared" si="62"/>
        <v/>
      </c>
    </row>
    <row r="1405" spans="3:11" x14ac:dyDescent="0.45">
      <c r="C1405" s="9"/>
      <c r="D1405" s="9"/>
      <c r="G1405" s="4"/>
      <c r="H1405" s="15"/>
      <c r="J1405" s="11" t="str">
        <f t="shared" si="61"/>
        <v/>
      </c>
      <c r="K1405" s="11" t="str">
        <f t="shared" si="62"/>
        <v/>
      </c>
    </row>
    <row r="1406" spans="3:11" x14ac:dyDescent="0.45">
      <c r="C1406" s="9"/>
      <c r="D1406" s="9"/>
      <c r="G1406" s="4"/>
      <c r="H1406" s="15"/>
      <c r="J1406" s="11" t="str">
        <f t="shared" si="61"/>
        <v/>
      </c>
      <c r="K1406" s="11" t="str">
        <f t="shared" si="62"/>
        <v/>
      </c>
    </row>
    <row r="1407" spans="3:11" x14ac:dyDescent="0.45">
      <c r="C1407" s="9"/>
      <c r="D1407" s="9"/>
      <c r="G1407" s="4"/>
      <c r="H1407" s="15"/>
      <c r="J1407" s="11" t="str">
        <f t="shared" si="61"/>
        <v/>
      </c>
      <c r="K1407" s="11" t="str">
        <f t="shared" si="62"/>
        <v/>
      </c>
    </row>
    <row r="1408" spans="3:11" x14ac:dyDescent="0.45">
      <c r="C1408" s="9"/>
      <c r="D1408" s="9"/>
      <c r="G1408" s="4"/>
      <c r="H1408" s="15"/>
      <c r="J1408" s="11" t="str">
        <f t="shared" si="61"/>
        <v/>
      </c>
      <c r="K1408" s="11" t="str">
        <f t="shared" si="62"/>
        <v/>
      </c>
    </row>
    <row r="1409" spans="3:11" x14ac:dyDescent="0.45">
      <c r="C1409" s="9"/>
      <c r="D1409" s="9"/>
      <c r="G1409" s="4"/>
      <c r="H1409" s="15"/>
      <c r="J1409" s="11" t="str">
        <f t="shared" si="61"/>
        <v/>
      </c>
      <c r="K1409" s="11" t="str">
        <f t="shared" si="62"/>
        <v/>
      </c>
    </row>
    <row r="1410" spans="3:11" x14ac:dyDescent="0.45">
      <c r="C1410" s="9"/>
      <c r="D1410" s="9"/>
      <c r="G1410" s="4"/>
      <c r="H1410" s="15"/>
      <c r="J1410" s="11" t="str">
        <f t="shared" si="61"/>
        <v/>
      </c>
      <c r="K1410" s="11" t="str">
        <f t="shared" si="62"/>
        <v/>
      </c>
    </row>
    <row r="1411" spans="3:11" x14ac:dyDescent="0.45">
      <c r="C1411" s="9"/>
      <c r="D1411" s="9"/>
      <c r="G1411" s="4"/>
      <c r="H1411" s="15"/>
      <c r="J1411" s="11" t="str">
        <f t="shared" si="61"/>
        <v/>
      </c>
      <c r="K1411" s="11" t="str">
        <f t="shared" si="62"/>
        <v/>
      </c>
    </row>
    <row r="1412" spans="3:11" x14ac:dyDescent="0.45">
      <c r="C1412" s="9"/>
      <c r="D1412" s="9"/>
      <c r="G1412" s="4"/>
      <c r="H1412" s="15"/>
      <c r="J1412" s="11" t="str">
        <f t="shared" si="61"/>
        <v/>
      </c>
      <c r="K1412" s="11" t="str">
        <f t="shared" si="62"/>
        <v/>
      </c>
    </row>
    <row r="1413" spans="3:11" x14ac:dyDescent="0.45">
      <c r="C1413" s="9"/>
      <c r="D1413" s="9"/>
      <c r="G1413" s="4"/>
      <c r="H1413" s="15"/>
      <c r="J1413" s="11" t="str">
        <f t="shared" ref="J1413:J1476" si="63">IF($E1413="TV",G1413,"")</f>
        <v/>
      </c>
      <c r="K1413" s="11" t="str">
        <f t="shared" ref="K1413:K1476" si="64">IF($E1413="MV",H1413,"")</f>
        <v/>
      </c>
    </row>
    <row r="1414" spans="3:11" x14ac:dyDescent="0.45">
      <c r="C1414" s="9"/>
      <c r="D1414" s="9"/>
      <c r="G1414" s="4"/>
      <c r="H1414" s="15"/>
      <c r="J1414" s="11" t="str">
        <f t="shared" si="63"/>
        <v/>
      </c>
      <c r="K1414" s="11" t="str">
        <f t="shared" si="64"/>
        <v/>
      </c>
    </row>
    <row r="1415" spans="3:11" x14ac:dyDescent="0.45">
      <c r="C1415" s="9"/>
      <c r="D1415" s="9"/>
      <c r="G1415" s="4"/>
      <c r="H1415" s="15"/>
      <c r="J1415" s="11" t="str">
        <f t="shared" si="63"/>
        <v/>
      </c>
      <c r="K1415" s="11" t="str">
        <f t="shared" si="64"/>
        <v/>
      </c>
    </row>
    <row r="1416" spans="3:11" x14ac:dyDescent="0.45">
      <c r="C1416" s="9"/>
      <c r="D1416" s="9"/>
      <c r="G1416" s="4"/>
      <c r="H1416" s="15"/>
      <c r="J1416" s="11" t="str">
        <f t="shared" si="63"/>
        <v/>
      </c>
      <c r="K1416" s="11" t="str">
        <f t="shared" si="64"/>
        <v/>
      </c>
    </row>
    <row r="1417" spans="3:11" x14ac:dyDescent="0.45">
      <c r="C1417" s="9"/>
      <c r="D1417" s="9"/>
      <c r="G1417" s="4"/>
      <c r="H1417" s="15"/>
      <c r="J1417" s="11" t="str">
        <f t="shared" si="63"/>
        <v/>
      </c>
      <c r="K1417" s="11" t="str">
        <f t="shared" si="64"/>
        <v/>
      </c>
    </row>
    <row r="1418" spans="3:11" x14ac:dyDescent="0.45">
      <c r="C1418" s="9"/>
      <c r="D1418" s="9"/>
      <c r="G1418" s="4"/>
      <c r="H1418" s="15"/>
      <c r="J1418" s="11" t="str">
        <f t="shared" si="63"/>
        <v/>
      </c>
      <c r="K1418" s="11" t="str">
        <f t="shared" si="64"/>
        <v/>
      </c>
    </row>
    <row r="1419" spans="3:11" x14ac:dyDescent="0.45">
      <c r="C1419" s="9"/>
      <c r="D1419" s="9"/>
      <c r="G1419" s="4"/>
      <c r="H1419" s="15"/>
      <c r="J1419" s="11" t="str">
        <f t="shared" si="63"/>
        <v/>
      </c>
      <c r="K1419" s="11" t="str">
        <f t="shared" si="64"/>
        <v/>
      </c>
    </row>
    <row r="1420" spans="3:11" x14ac:dyDescent="0.45">
      <c r="C1420" s="9"/>
      <c r="D1420" s="9"/>
      <c r="G1420" s="4"/>
      <c r="H1420" s="15"/>
      <c r="J1420" s="11" t="str">
        <f t="shared" si="63"/>
        <v/>
      </c>
      <c r="K1420" s="11" t="str">
        <f t="shared" si="64"/>
        <v/>
      </c>
    </row>
    <row r="1421" spans="3:11" x14ac:dyDescent="0.45">
      <c r="C1421" s="9"/>
      <c r="D1421" s="9"/>
      <c r="G1421" s="4"/>
      <c r="H1421" s="15"/>
      <c r="J1421" s="11" t="str">
        <f t="shared" si="63"/>
        <v/>
      </c>
      <c r="K1421" s="11" t="str">
        <f t="shared" si="64"/>
        <v/>
      </c>
    </row>
    <row r="1422" spans="3:11" x14ac:dyDescent="0.45">
      <c r="C1422" s="9"/>
      <c r="D1422" s="9"/>
      <c r="G1422" s="4"/>
      <c r="H1422" s="15"/>
      <c r="J1422" s="11" t="str">
        <f t="shared" si="63"/>
        <v/>
      </c>
      <c r="K1422" s="11" t="str">
        <f t="shared" si="64"/>
        <v/>
      </c>
    </row>
    <row r="1423" spans="3:11" x14ac:dyDescent="0.45">
      <c r="C1423" s="9"/>
      <c r="D1423" s="9"/>
      <c r="G1423" s="4"/>
      <c r="H1423" s="15"/>
      <c r="J1423" s="11" t="str">
        <f t="shared" si="63"/>
        <v/>
      </c>
      <c r="K1423" s="11" t="str">
        <f t="shared" si="64"/>
        <v/>
      </c>
    </row>
    <row r="1424" spans="3:11" x14ac:dyDescent="0.45">
      <c r="C1424" s="9"/>
      <c r="D1424" s="9"/>
      <c r="G1424" s="4"/>
      <c r="H1424" s="15"/>
      <c r="J1424" s="11" t="str">
        <f t="shared" si="63"/>
        <v/>
      </c>
      <c r="K1424" s="11" t="str">
        <f t="shared" si="64"/>
        <v/>
      </c>
    </row>
    <row r="1425" spans="3:11" x14ac:dyDescent="0.45">
      <c r="C1425" s="9"/>
      <c r="D1425" s="9"/>
      <c r="G1425" s="4"/>
      <c r="H1425" s="15"/>
      <c r="J1425" s="11" t="str">
        <f t="shared" si="63"/>
        <v/>
      </c>
      <c r="K1425" s="11" t="str">
        <f t="shared" si="64"/>
        <v/>
      </c>
    </row>
    <row r="1426" spans="3:11" x14ac:dyDescent="0.45">
      <c r="C1426" s="9"/>
      <c r="D1426" s="9"/>
      <c r="G1426" s="4"/>
      <c r="H1426" s="15"/>
      <c r="J1426" s="11" t="str">
        <f t="shared" si="63"/>
        <v/>
      </c>
      <c r="K1426" s="11" t="str">
        <f t="shared" si="64"/>
        <v/>
      </c>
    </row>
    <row r="1427" spans="3:11" x14ac:dyDescent="0.45">
      <c r="C1427" s="9"/>
      <c r="D1427" s="9"/>
      <c r="G1427" s="4"/>
      <c r="H1427" s="15"/>
      <c r="J1427" s="11" t="str">
        <f t="shared" si="63"/>
        <v/>
      </c>
      <c r="K1427" s="11" t="str">
        <f t="shared" si="64"/>
        <v/>
      </c>
    </row>
    <row r="1428" spans="3:11" x14ac:dyDescent="0.45">
      <c r="C1428" s="9"/>
      <c r="D1428" s="9"/>
      <c r="G1428" s="4"/>
      <c r="H1428" s="15"/>
      <c r="J1428" s="11" t="str">
        <f t="shared" si="63"/>
        <v/>
      </c>
      <c r="K1428" s="11" t="str">
        <f t="shared" si="64"/>
        <v/>
      </c>
    </row>
    <row r="1429" spans="3:11" x14ac:dyDescent="0.45">
      <c r="C1429" s="9"/>
      <c r="D1429" s="9"/>
      <c r="G1429" s="4"/>
      <c r="H1429" s="15"/>
      <c r="J1429" s="11" t="str">
        <f t="shared" si="63"/>
        <v/>
      </c>
      <c r="K1429" s="11" t="str">
        <f t="shared" si="64"/>
        <v/>
      </c>
    </row>
    <row r="1430" spans="3:11" x14ac:dyDescent="0.45">
      <c r="C1430" s="9"/>
      <c r="D1430" s="9"/>
      <c r="G1430" s="4"/>
      <c r="H1430" s="15"/>
      <c r="J1430" s="11" t="str">
        <f t="shared" si="63"/>
        <v/>
      </c>
      <c r="K1430" s="11" t="str">
        <f t="shared" si="64"/>
        <v/>
      </c>
    </row>
    <row r="1431" spans="3:11" x14ac:dyDescent="0.45">
      <c r="C1431" s="9"/>
      <c r="D1431" s="9"/>
      <c r="G1431" s="4"/>
      <c r="H1431" s="15"/>
      <c r="J1431" s="11" t="str">
        <f t="shared" si="63"/>
        <v/>
      </c>
      <c r="K1431" s="11" t="str">
        <f t="shared" si="64"/>
        <v/>
      </c>
    </row>
    <row r="1432" spans="3:11" x14ac:dyDescent="0.45">
      <c r="C1432" s="9"/>
      <c r="D1432" s="9"/>
      <c r="G1432" s="4"/>
      <c r="H1432" s="15"/>
      <c r="J1432" s="11" t="str">
        <f t="shared" si="63"/>
        <v/>
      </c>
      <c r="K1432" s="11" t="str">
        <f t="shared" si="64"/>
        <v/>
      </c>
    </row>
    <row r="1433" spans="3:11" x14ac:dyDescent="0.45">
      <c r="C1433" s="9"/>
      <c r="D1433" s="9"/>
      <c r="G1433" s="4"/>
      <c r="H1433" s="15"/>
      <c r="J1433" s="11" t="str">
        <f t="shared" si="63"/>
        <v/>
      </c>
      <c r="K1433" s="11" t="str">
        <f t="shared" si="64"/>
        <v/>
      </c>
    </row>
    <row r="1434" spans="3:11" x14ac:dyDescent="0.45">
      <c r="C1434" s="9"/>
      <c r="D1434" s="9"/>
      <c r="G1434" s="4"/>
      <c r="H1434" s="15"/>
      <c r="J1434" s="11" t="str">
        <f t="shared" si="63"/>
        <v/>
      </c>
      <c r="K1434" s="11" t="str">
        <f t="shared" si="64"/>
        <v/>
      </c>
    </row>
    <row r="1435" spans="3:11" x14ac:dyDescent="0.45">
      <c r="C1435" s="9"/>
      <c r="D1435" s="9"/>
      <c r="G1435" s="4"/>
      <c r="H1435" s="15"/>
      <c r="J1435" s="11" t="str">
        <f t="shared" si="63"/>
        <v/>
      </c>
      <c r="K1435" s="11" t="str">
        <f t="shared" si="64"/>
        <v/>
      </c>
    </row>
    <row r="1436" spans="3:11" x14ac:dyDescent="0.45">
      <c r="C1436" s="9"/>
      <c r="D1436" s="9"/>
      <c r="G1436" s="4"/>
      <c r="H1436" s="15"/>
      <c r="J1436" s="11" t="str">
        <f t="shared" si="63"/>
        <v/>
      </c>
      <c r="K1436" s="11" t="str">
        <f t="shared" si="64"/>
        <v/>
      </c>
    </row>
    <row r="1437" spans="3:11" x14ac:dyDescent="0.45">
      <c r="C1437" s="9"/>
      <c r="D1437" s="9"/>
      <c r="G1437" s="4"/>
      <c r="H1437" s="15"/>
      <c r="J1437" s="11" t="str">
        <f t="shared" si="63"/>
        <v/>
      </c>
      <c r="K1437" s="11" t="str">
        <f t="shared" si="64"/>
        <v/>
      </c>
    </row>
    <row r="1438" spans="3:11" x14ac:dyDescent="0.45">
      <c r="C1438" s="9"/>
      <c r="D1438" s="9"/>
      <c r="G1438" s="4"/>
      <c r="H1438" s="15"/>
      <c r="J1438" s="11" t="str">
        <f t="shared" si="63"/>
        <v/>
      </c>
      <c r="K1438" s="11" t="str">
        <f t="shared" si="64"/>
        <v/>
      </c>
    </row>
    <row r="1439" spans="3:11" x14ac:dyDescent="0.45">
      <c r="C1439" s="9"/>
      <c r="D1439" s="9"/>
      <c r="G1439" s="4"/>
      <c r="H1439" s="15"/>
      <c r="J1439" s="11" t="str">
        <f t="shared" si="63"/>
        <v/>
      </c>
      <c r="K1439" s="11" t="str">
        <f t="shared" si="64"/>
        <v/>
      </c>
    </row>
    <row r="1440" spans="3:11" x14ac:dyDescent="0.45">
      <c r="C1440" s="9"/>
      <c r="D1440" s="9"/>
      <c r="G1440" s="4"/>
      <c r="H1440" s="15"/>
      <c r="J1440" s="11" t="str">
        <f t="shared" si="63"/>
        <v/>
      </c>
      <c r="K1440" s="11" t="str">
        <f t="shared" si="64"/>
        <v/>
      </c>
    </row>
    <row r="1441" spans="3:11" x14ac:dyDescent="0.45">
      <c r="C1441" s="9"/>
      <c r="D1441" s="9"/>
      <c r="G1441" s="4"/>
      <c r="H1441" s="15"/>
      <c r="J1441" s="11" t="str">
        <f t="shared" si="63"/>
        <v/>
      </c>
      <c r="K1441" s="11" t="str">
        <f t="shared" si="64"/>
        <v/>
      </c>
    </row>
    <row r="1442" spans="3:11" x14ac:dyDescent="0.45">
      <c r="C1442" s="9"/>
      <c r="D1442" s="9"/>
      <c r="G1442" s="4"/>
      <c r="H1442" s="15"/>
      <c r="J1442" s="11" t="str">
        <f t="shared" si="63"/>
        <v/>
      </c>
      <c r="K1442" s="11" t="str">
        <f t="shared" si="64"/>
        <v/>
      </c>
    </row>
    <row r="1443" spans="3:11" x14ac:dyDescent="0.45">
      <c r="C1443" s="9"/>
      <c r="D1443" s="9"/>
      <c r="G1443" s="4"/>
      <c r="H1443" s="15"/>
      <c r="J1443" s="11" t="str">
        <f t="shared" si="63"/>
        <v/>
      </c>
      <c r="K1443" s="11" t="str">
        <f t="shared" si="64"/>
        <v/>
      </c>
    </row>
    <row r="1444" spans="3:11" x14ac:dyDescent="0.45">
      <c r="C1444" s="9"/>
      <c r="D1444" s="9"/>
      <c r="G1444" s="4"/>
      <c r="H1444" s="15"/>
      <c r="J1444" s="11" t="str">
        <f t="shared" si="63"/>
        <v/>
      </c>
      <c r="K1444" s="11" t="str">
        <f t="shared" si="64"/>
        <v/>
      </c>
    </row>
    <row r="1445" spans="3:11" x14ac:dyDescent="0.45">
      <c r="C1445" s="9"/>
      <c r="D1445" s="9"/>
      <c r="G1445" s="4"/>
      <c r="H1445" s="15"/>
      <c r="J1445" s="11" t="str">
        <f t="shared" si="63"/>
        <v/>
      </c>
      <c r="K1445" s="11" t="str">
        <f t="shared" si="64"/>
        <v/>
      </c>
    </row>
    <row r="1446" spans="3:11" x14ac:dyDescent="0.45">
      <c r="C1446" s="9"/>
      <c r="D1446" s="9"/>
      <c r="G1446" s="4"/>
      <c r="H1446" s="15"/>
      <c r="J1446" s="11" t="str">
        <f t="shared" si="63"/>
        <v/>
      </c>
      <c r="K1446" s="11" t="str">
        <f t="shared" si="64"/>
        <v/>
      </c>
    </row>
    <row r="1447" spans="3:11" x14ac:dyDescent="0.45">
      <c r="C1447" s="9"/>
      <c r="D1447" s="9"/>
      <c r="G1447" s="4"/>
      <c r="H1447" s="15"/>
      <c r="J1447" s="11" t="str">
        <f t="shared" si="63"/>
        <v/>
      </c>
      <c r="K1447" s="11" t="str">
        <f t="shared" si="64"/>
        <v/>
      </c>
    </row>
    <row r="1448" spans="3:11" x14ac:dyDescent="0.45">
      <c r="C1448" s="9"/>
      <c r="D1448" s="9"/>
      <c r="G1448" s="4"/>
      <c r="H1448" s="15"/>
      <c r="J1448" s="11" t="str">
        <f t="shared" si="63"/>
        <v/>
      </c>
      <c r="K1448" s="11" t="str">
        <f t="shared" si="64"/>
        <v/>
      </c>
    </row>
    <row r="1449" spans="3:11" x14ac:dyDescent="0.45">
      <c r="C1449" s="9"/>
      <c r="D1449" s="9"/>
      <c r="G1449" s="4"/>
      <c r="H1449" s="15"/>
      <c r="J1449" s="11" t="str">
        <f t="shared" si="63"/>
        <v/>
      </c>
      <c r="K1449" s="11" t="str">
        <f t="shared" si="64"/>
        <v/>
      </c>
    </row>
    <row r="1450" spans="3:11" x14ac:dyDescent="0.45">
      <c r="C1450" s="9"/>
      <c r="D1450" s="9"/>
      <c r="G1450" s="4"/>
      <c r="H1450" s="15"/>
      <c r="J1450" s="11" t="str">
        <f t="shared" si="63"/>
        <v/>
      </c>
      <c r="K1450" s="11" t="str">
        <f t="shared" si="64"/>
        <v/>
      </c>
    </row>
    <row r="1451" spans="3:11" x14ac:dyDescent="0.45">
      <c r="C1451" s="9"/>
      <c r="D1451" s="9"/>
      <c r="G1451" s="4"/>
      <c r="H1451" s="15"/>
      <c r="J1451" s="11" t="str">
        <f t="shared" si="63"/>
        <v/>
      </c>
      <c r="K1451" s="11" t="str">
        <f t="shared" si="64"/>
        <v/>
      </c>
    </row>
    <row r="1452" spans="3:11" x14ac:dyDescent="0.45">
      <c r="C1452" s="9"/>
      <c r="D1452" s="9"/>
      <c r="G1452" s="4"/>
      <c r="H1452" s="15"/>
      <c r="J1452" s="11" t="str">
        <f t="shared" si="63"/>
        <v/>
      </c>
      <c r="K1452" s="11" t="str">
        <f t="shared" si="64"/>
        <v/>
      </c>
    </row>
    <row r="1453" spans="3:11" x14ac:dyDescent="0.45">
      <c r="C1453" s="9"/>
      <c r="D1453" s="9"/>
      <c r="G1453" s="4"/>
      <c r="H1453" s="15"/>
      <c r="J1453" s="11" t="str">
        <f t="shared" si="63"/>
        <v/>
      </c>
      <c r="K1453" s="11" t="str">
        <f t="shared" si="64"/>
        <v/>
      </c>
    </row>
    <row r="1454" spans="3:11" x14ac:dyDescent="0.45">
      <c r="C1454" s="9"/>
      <c r="D1454" s="9"/>
      <c r="G1454" s="4"/>
      <c r="H1454" s="15"/>
      <c r="J1454" s="11" t="str">
        <f t="shared" si="63"/>
        <v/>
      </c>
      <c r="K1454" s="11" t="str">
        <f t="shared" si="64"/>
        <v/>
      </c>
    </row>
    <row r="1455" spans="3:11" x14ac:dyDescent="0.45">
      <c r="C1455" s="9"/>
      <c r="D1455" s="9"/>
      <c r="G1455" s="4"/>
      <c r="H1455" s="15"/>
      <c r="J1455" s="11" t="str">
        <f t="shared" si="63"/>
        <v/>
      </c>
      <c r="K1455" s="11" t="str">
        <f t="shared" si="64"/>
        <v/>
      </c>
    </row>
    <row r="1456" spans="3:11" x14ac:dyDescent="0.45">
      <c r="C1456" s="9"/>
      <c r="D1456" s="9"/>
      <c r="G1456" s="4"/>
      <c r="H1456" s="15"/>
      <c r="J1456" s="11" t="str">
        <f t="shared" si="63"/>
        <v/>
      </c>
      <c r="K1456" s="11" t="str">
        <f t="shared" si="64"/>
        <v/>
      </c>
    </row>
    <row r="1457" spans="3:11" x14ac:dyDescent="0.45">
      <c r="C1457" s="9"/>
      <c r="D1457" s="9"/>
      <c r="G1457" s="4"/>
      <c r="H1457" s="15"/>
      <c r="J1457" s="11" t="str">
        <f t="shared" si="63"/>
        <v/>
      </c>
      <c r="K1457" s="11" t="str">
        <f t="shared" si="64"/>
        <v/>
      </c>
    </row>
    <row r="1458" spans="3:11" x14ac:dyDescent="0.45">
      <c r="C1458" s="9"/>
      <c r="D1458" s="9"/>
      <c r="G1458" s="4"/>
      <c r="H1458" s="15"/>
      <c r="J1458" s="11" t="str">
        <f t="shared" si="63"/>
        <v/>
      </c>
      <c r="K1458" s="11" t="str">
        <f t="shared" si="64"/>
        <v/>
      </c>
    </row>
    <row r="1459" spans="3:11" x14ac:dyDescent="0.45">
      <c r="C1459" s="9"/>
      <c r="D1459" s="9"/>
      <c r="G1459" s="4"/>
      <c r="H1459" s="15"/>
      <c r="J1459" s="11" t="str">
        <f t="shared" si="63"/>
        <v/>
      </c>
      <c r="K1459" s="11" t="str">
        <f t="shared" si="64"/>
        <v/>
      </c>
    </row>
    <row r="1460" spans="3:11" x14ac:dyDescent="0.45">
      <c r="C1460" s="9"/>
      <c r="D1460" s="9"/>
      <c r="G1460" s="4"/>
      <c r="H1460" s="15"/>
      <c r="J1460" s="11" t="str">
        <f t="shared" si="63"/>
        <v/>
      </c>
      <c r="K1460" s="11" t="str">
        <f t="shared" si="64"/>
        <v/>
      </c>
    </row>
    <row r="1461" spans="3:11" x14ac:dyDescent="0.45">
      <c r="C1461" s="9"/>
      <c r="D1461" s="9"/>
      <c r="G1461" s="4"/>
      <c r="H1461" s="15"/>
      <c r="J1461" s="11" t="str">
        <f t="shared" si="63"/>
        <v/>
      </c>
      <c r="K1461" s="11" t="str">
        <f t="shared" si="64"/>
        <v/>
      </c>
    </row>
    <row r="1462" spans="3:11" x14ac:dyDescent="0.45">
      <c r="C1462" s="9"/>
      <c r="D1462" s="9"/>
      <c r="G1462" s="4"/>
      <c r="H1462" s="15"/>
      <c r="J1462" s="11" t="str">
        <f t="shared" si="63"/>
        <v/>
      </c>
      <c r="K1462" s="11" t="str">
        <f t="shared" si="64"/>
        <v/>
      </c>
    </row>
    <row r="1463" spans="3:11" x14ac:dyDescent="0.45">
      <c r="C1463" s="9"/>
      <c r="D1463" s="9"/>
      <c r="G1463" s="4"/>
      <c r="H1463" s="15"/>
      <c r="J1463" s="11" t="str">
        <f t="shared" si="63"/>
        <v/>
      </c>
      <c r="K1463" s="11" t="str">
        <f t="shared" si="64"/>
        <v/>
      </c>
    </row>
    <row r="1464" spans="3:11" x14ac:dyDescent="0.45">
      <c r="C1464" s="9"/>
      <c r="D1464" s="9"/>
      <c r="G1464" s="4"/>
      <c r="H1464" s="15"/>
      <c r="J1464" s="11" t="str">
        <f t="shared" si="63"/>
        <v/>
      </c>
      <c r="K1464" s="11" t="str">
        <f t="shared" si="64"/>
        <v/>
      </c>
    </row>
    <row r="1465" spans="3:11" x14ac:dyDescent="0.45">
      <c r="C1465" s="9"/>
      <c r="D1465" s="9"/>
      <c r="G1465" s="4"/>
      <c r="H1465" s="15"/>
      <c r="J1465" s="11" t="str">
        <f t="shared" si="63"/>
        <v/>
      </c>
      <c r="K1465" s="11" t="str">
        <f t="shared" si="64"/>
        <v/>
      </c>
    </row>
    <row r="1466" spans="3:11" x14ac:dyDescent="0.45">
      <c r="C1466" s="9"/>
      <c r="D1466" s="9"/>
      <c r="G1466" s="4"/>
      <c r="H1466" s="15"/>
      <c r="J1466" s="11" t="str">
        <f t="shared" si="63"/>
        <v/>
      </c>
      <c r="K1466" s="11" t="str">
        <f t="shared" si="64"/>
        <v/>
      </c>
    </row>
    <row r="1467" spans="3:11" x14ac:dyDescent="0.45">
      <c r="C1467" s="9"/>
      <c r="D1467" s="9"/>
      <c r="G1467" s="4"/>
      <c r="H1467" s="15"/>
      <c r="J1467" s="11" t="str">
        <f t="shared" si="63"/>
        <v/>
      </c>
      <c r="K1467" s="11" t="str">
        <f t="shared" si="64"/>
        <v/>
      </c>
    </row>
    <row r="1468" spans="3:11" x14ac:dyDescent="0.45">
      <c r="C1468" s="9"/>
      <c r="D1468" s="9"/>
      <c r="G1468" s="4"/>
      <c r="H1468" s="15"/>
      <c r="J1468" s="11" t="str">
        <f t="shared" si="63"/>
        <v/>
      </c>
      <c r="K1468" s="11" t="str">
        <f t="shared" si="64"/>
        <v/>
      </c>
    </row>
    <row r="1469" spans="3:11" x14ac:dyDescent="0.45">
      <c r="C1469" s="9"/>
      <c r="D1469" s="9"/>
      <c r="G1469" s="4"/>
      <c r="H1469" s="15"/>
      <c r="J1469" s="11" t="str">
        <f t="shared" si="63"/>
        <v/>
      </c>
      <c r="K1469" s="11" t="str">
        <f t="shared" si="64"/>
        <v/>
      </c>
    </row>
    <row r="1470" spans="3:11" x14ac:dyDescent="0.45">
      <c r="C1470" s="9"/>
      <c r="D1470" s="9"/>
      <c r="G1470" s="4"/>
      <c r="H1470" s="15"/>
      <c r="J1470" s="11" t="str">
        <f t="shared" si="63"/>
        <v/>
      </c>
      <c r="K1470" s="11" t="str">
        <f t="shared" si="64"/>
        <v/>
      </c>
    </row>
    <row r="1471" spans="3:11" x14ac:dyDescent="0.45">
      <c r="C1471" s="9"/>
      <c r="D1471" s="9"/>
      <c r="G1471" s="4"/>
      <c r="H1471" s="15"/>
      <c r="J1471" s="11" t="str">
        <f t="shared" si="63"/>
        <v/>
      </c>
      <c r="K1471" s="11" t="str">
        <f t="shared" si="64"/>
        <v/>
      </c>
    </row>
    <row r="1472" spans="3:11" x14ac:dyDescent="0.45">
      <c r="C1472" s="9"/>
      <c r="D1472" s="9"/>
      <c r="G1472" s="4"/>
      <c r="H1472" s="15"/>
      <c r="J1472" s="11" t="str">
        <f t="shared" si="63"/>
        <v/>
      </c>
      <c r="K1472" s="11" t="str">
        <f t="shared" si="64"/>
        <v/>
      </c>
    </row>
    <row r="1473" spans="3:11" x14ac:dyDescent="0.45">
      <c r="C1473" s="9"/>
      <c r="D1473" s="9"/>
      <c r="G1473" s="4"/>
      <c r="H1473" s="15"/>
      <c r="J1473" s="11" t="str">
        <f t="shared" si="63"/>
        <v/>
      </c>
      <c r="K1473" s="11" t="str">
        <f t="shared" si="64"/>
        <v/>
      </c>
    </row>
    <row r="1474" spans="3:11" x14ac:dyDescent="0.45">
      <c r="C1474" s="9"/>
      <c r="D1474" s="9"/>
      <c r="G1474" s="4"/>
      <c r="H1474" s="15"/>
      <c r="J1474" s="11" t="str">
        <f t="shared" si="63"/>
        <v/>
      </c>
      <c r="K1474" s="11" t="str">
        <f t="shared" si="64"/>
        <v/>
      </c>
    </row>
    <row r="1475" spans="3:11" x14ac:dyDescent="0.45">
      <c r="C1475" s="9"/>
      <c r="D1475" s="9"/>
      <c r="G1475" s="4"/>
      <c r="H1475" s="15"/>
      <c r="J1475" s="11" t="str">
        <f t="shared" si="63"/>
        <v/>
      </c>
      <c r="K1475" s="11" t="str">
        <f t="shared" si="64"/>
        <v/>
      </c>
    </row>
    <row r="1476" spans="3:11" x14ac:dyDescent="0.45">
      <c r="C1476" s="9"/>
      <c r="D1476" s="9"/>
      <c r="G1476" s="4"/>
      <c r="H1476" s="15"/>
      <c r="J1476" s="11" t="str">
        <f t="shared" si="63"/>
        <v/>
      </c>
      <c r="K1476" s="11" t="str">
        <f t="shared" si="64"/>
        <v/>
      </c>
    </row>
    <row r="1477" spans="3:11" x14ac:dyDescent="0.45">
      <c r="C1477" s="9"/>
      <c r="D1477" s="9"/>
      <c r="G1477" s="4"/>
      <c r="H1477" s="15"/>
      <c r="J1477" s="11" t="str">
        <f t="shared" ref="J1477:J1540" si="65">IF($E1477="TV",G1477,"")</f>
        <v/>
      </c>
      <c r="K1477" s="11" t="str">
        <f t="shared" ref="K1477:K1540" si="66">IF($E1477="MV",H1477,"")</f>
        <v/>
      </c>
    </row>
    <row r="1478" spans="3:11" x14ac:dyDescent="0.45">
      <c r="C1478" s="9"/>
      <c r="D1478" s="9"/>
      <c r="G1478" s="4"/>
      <c r="H1478" s="15"/>
      <c r="J1478" s="11" t="str">
        <f t="shared" si="65"/>
        <v/>
      </c>
      <c r="K1478" s="11" t="str">
        <f t="shared" si="66"/>
        <v/>
      </c>
    </row>
    <row r="1479" spans="3:11" x14ac:dyDescent="0.45">
      <c r="C1479" s="9"/>
      <c r="D1479" s="9"/>
      <c r="G1479" s="4"/>
      <c r="H1479" s="15"/>
      <c r="J1479" s="11" t="str">
        <f t="shared" si="65"/>
        <v/>
      </c>
      <c r="K1479" s="11" t="str">
        <f t="shared" si="66"/>
        <v/>
      </c>
    </row>
    <row r="1480" spans="3:11" x14ac:dyDescent="0.45">
      <c r="C1480" s="9"/>
      <c r="D1480" s="9"/>
      <c r="G1480" s="4"/>
      <c r="H1480" s="15"/>
      <c r="J1480" s="11" t="str">
        <f t="shared" si="65"/>
        <v/>
      </c>
      <c r="K1480" s="11" t="str">
        <f t="shared" si="66"/>
        <v/>
      </c>
    </row>
    <row r="1481" spans="3:11" x14ac:dyDescent="0.45">
      <c r="C1481" s="9"/>
      <c r="D1481" s="9"/>
      <c r="G1481" s="4"/>
      <c r="H1481" s="15"/>
      <c r="J1481" s="11" t="str">
        <f t="shared" si="65"/>
        <v/>
      </c>
      <c r="K1481" s="11" t="str">
        <f t="shared" si="66"/>
        <v/>
      </c>
    </row>
    <row r="1482" spans="3:11" x14ac:dyDescent="0.45">
      <c r="C1482" s="9"/>
      <c r="D1482" s="9"/>
      <c r="G1482" s="4"/>
      <c r="H1482" s="15"/>
      <c r="J1482" s="11" t="str">
        <f t="shared" si="65"/>
        <v/>
      </c>
      <c r="K1482" s="11" t="str">
        <f t="shared" si="66"/>
        <v/>
      </c>
    </row>
    <row r="1483" spans="3:11" x14ac:dyDescent="0.45">
      <c r="C1483" s="9"/>
      <c r="D1483" s="9"/>
      <c r="G1483" s="4"/>
      <c r="H1483" s="15"/>
      <c r="J1483" s="11" t="str">
        <f t="shared" si="65"/>
        <v/>
      </c>
      <c r="K1483" s="11" t="str">
        <f t="shared" si="66"/>
        <v/>
      </c>
    </row>
    <row r="1484" spans="3:11" x14ac:dyDescent="0.45">
      <c r="C1484" s="9"/>
      <c r="D1484" s="9"/>
      <c r="G1484" s="4"/>
      <c r="H1484" s="15"/>
      <c r="J1484" s="11" t="str">
        <f t="shared" si="65"/>
        <v/>
      </c>
      <c r="K1484" s="11" t="str">
        <f t="shared" si="66"/>
        <v/>
      </c>
    </row>
    <row r="1485" spans="3:11" x14ac:dyDescent="0.45">
      <c r="C1485" s="9"/>
      <c r="D1485" s="9"/>
      <c r="G1485" s="4"/>
      <c r="H1485" s="15"/>
      <c r="J1485" s="11" t="str">
        <f t="shared" si="65"/>
        <v/>
      </c>
      <c r="K1485" s="11" t="str">
        <f t="shared" si="66"/>
        <v/>
      </c>
    </row>
    <row r="1486" spans="3:11" x14ac:dyDescent="0.45">
      <c r="C1486" s="9"/>
      <c r="D1486" s="9"/>
      <c r="G1486" s="4"/>
      <c r="H1486" s="15"/>
      <c r="J1486" s="11" t="str">
        <f t="shared" si="65"/>
        <v/>
      </c>
      <c r="K1486" s="11" t="str">
        <f t="shared" si="66"/>
        <v/>
      </c>
    </row>
    <row r="1487" spans="3:11" x14ac:dyDescent="0.45">
      <c r="C1487" s="9"/>
      <c r="D1487" s="9"/>
      <c r="G1487" s="4"/>
      <c r="H1487" s="15"/>
      <c r="J1487" s="11" t="str">
        <f t="shared" si="65"/>
        <v/>
      </c>
      <c r="K1487" s="11" t="str">
        <f t="shared" si="66"/>
        <v/>
      </c>
    </row>
    <row r="1488" spans="3:11" x14ac:dyDescent="0.45">
      <c r="C1488" s="9"/>
      <c r="D1488" s="9"/>
      <c r="G1488" s="4"/>
      <c r="H1488" s="15"/>
      <c r="J1488" s="11" t="str">
        <f t="shared" si="65"/>
        <v/>
      </c>
      <c r="K1488" s="11" t="str">
        <f t="shared" si="66"/>
        <v/>
      </c>
    </row>
    <row r="1489" spans="3:11" x14ac:dyDescent="0.45">
      <c r="C1489" s="9"/>
      <c r="D1489" s="9"/>
      <c r="G1489" s="4"/>
      <c r="H1489" s="15"/>
      <c r="J1489" s="11" t="str">
        <f t="shared" si="65"/>
        <v/>
      </c>
      <c r="K1489" s="11" t="str">
        <f t="shared" si="66"/>
        <v/>
      </c>
    </row>
    <row r="1490" spans="3:11" x14ac:dyDescent="0.45">
      <c r="C1490" s="9"/>
      <c r="D1490" s="9"/>
      <c r="G1490" s="4"/>
      <c r="H1490" s="15"/>
      <c r="J1490" s="11" t="str">
        <f t="shared" si="65"/>
        <v/>
      </c>
      <c r="K1490" s="11" t="str">
        <f t="shared" si="66"/>
        <v/>
      </c>
    </row>
    <row r="1491" spans="3:11" x14ac:dyDescent="0.45">
      <c r="C1491" s="9"/>
      <c r="D1491" s="9"/>
      <c r="G1491" s="4"/>
      <c r="H1491" s="15"/>
      <c r="J1491" s="11" t="str">
        <f t="shared" si="65"/>
        <v/>
      </c>
      <c r="K1491" s="11" t="str">
        <f t="shared" si="66"/>
        <v/>
      </c>
    </row>
    <row r="1492" spans="3:11" x14ac:dyDescent="0.45">
      <c r="C1492" s="9"/>
      <c r="D1492" s="9"/>
      <c r="G1492" s="4"/>
      <c r="H1492" s="15"/>
      <c r="J1492" s="11" t="str">
        <f t="shared" si="65"/>
        <v/>
      </c>
      <c r="K1492" s="11" t="str">
        <f t="shared" si="66"/>
        <v/>
      </c>
    </row>
    <row r="1493" spans="3:11" x14ac:dyDescent="0.45">
      <c r="C1493" s="9"/>
      <c r="D1493" s="9"/>
      <c r="G1493" s="4"/>
      <c r="H1493" s="15"/>
      <c r="J1493" s="11" t="str">
        <f t="shared" si="65"/>
        <v/>
      </c>
      <c r="K1493" s="11" t="str">
        <f t="shared" si="66"/>
        <v/>
      </c>
    </row>
    <row r="1494" spans="3:11" x14ac:dyDescent="0.45">
      <c r="C1494" s="9"/>
      <c r="D1494" s="9"/>
      <c r="G1494" s="4"/>
      <c r="H1494" s="15"/>
      <c r="J1494" s="11" t="str">
        <f t="shared" si="65"/>
        <v/>
      </c>
      <c r="K1494" s="11" t="str">
        <f t="shared" si="66"/>
        <v/>
      </c>
    </row>
    <row r="1495" spans="3:11" x14ac:dyDescent="0.45">
      <c r="C1495" s="9"/>
      <c r="D1495" s="9"/>
      <c r="G1495" s="4"/>
      <c r="H1495" s="15"/>
      <c r="J1495" s="11" t="str">
        <f t="shared" si="65"/>
        <v/>
      </c>
      <c r="K1495" s="11" t="str">
        <f t="shared" si="66"/>
        <v/>
      </c>
    </row>
    <row r="1496" spans="3:11" x14ac:dyDescent="0.45">
      <c r="C1496" s="9"/>
      <c r="D1496" s="9"/>
      <c r="G1496" s="4"/>
      <c r="H1496" s="15"/>
      <c r="J1496" s="11" t="str">
        <f t="shared" si="65"/>
        <v/>
      </c>
      <c r="K1496" s="11" t="str">
        <f t="shared" si="66"/>
        <v/>
      </c>
    </row>
    <row r="1497" spans="3:11" x14ac:dyDescent="0.45">
      <c r="C1497" s="9"/>
      <c r="D1497" s="9"/>
      <c r="G1497" s="4"/>
      <c r="H1497" s="15"/>
      <c r="J1497" s="11" t="str">
        <f t="shared" si="65"/>
        <v/>
      </c>
      <c r="K1497" s="11" t="str">
        <f t="shared" si="66"/>
        <v/>
      </c>
    </row>
    <row r="1498" spans="3:11" x14ac:dyDescent="0.45">
      <c r="C1498" s="9"/>
      <c r="D1498" s="9"/>
      <c r="G1498" s="4"/>
      <c r="H1498" s="15"/>
      <c r="J1498" s="11" t="str">
        <f t="shared" si="65"/>
        <v/>
      </c>
      <c r="K1498" s="11" t="str">
        <f t="shared" si="66"/>
        <v/>
      </c>
    </row>
    <row r="1499" spans="3:11" x14ac:dyDescent="0.45">
      <c r="C1499" s="9"/>
      <c r="D1499" s="9"/>
      <c r="G1499" s="4"/>
      <c r="H1499" s="15"/>
      <c r="J1499" s="11" t="str">
        <f t="shared" si="65"/>
        <v/>
      </c>
      <c r="K1499" s="11" t="str">
        <f t="shared" si="66"/>
        <v/>
      </c>
    </row>
    <row r="1500" spans="3:11" x14ac:dyDescent="0.45">
      <c r="C1500" s="9"/>
      <c r="D1500" s="9"/>
      <c r="G1500" s="4"/>
      <c r="H1500" s="15"/>
      <c r="J1500" s="11" t="str">
        <f t="shared" si="65"/>
        <v/>
      </c>
      <c r="K1500" s="11" t="str">
        <f t="shared" si="66"/>
        <v/>
      </c>
    </row>
    <row r="1501" spans="3:11" x14ac:dyDescent="0.45">
      <c r="C1501" s="9"/>
      <c r="D1501" s="9"/>
      <c r="G1501" s="4"/>
      <c r="H1501" s="15"/>
      <c r="J1501" s="11" t="str">
        <f t="shared" si="65"/>
        <v/>
      </c>
      <c r="K1501" s="11" t="str">
        <f t="shared" si="66"/>
        <v/>
      </c>
    </row>
    <row r="1502" spans="3:11" x14ac:dyDescent="0.45">
      <c r="C1502" s="9"/>
      <c r="D1502" s="9"/>
      <c r="G1502" s="4"/>
      <c r="H1502" s="15"/>
      <c r="J1502" s="11" t="str">
        <f t="shared" si="65"/>
        <v/>
      </c>
      <c r="K1502" s="11" t="str">
        <f t="shared" si="66"/>
        <v/>
      </c>
    </row>
    <row r="1503" spans="3:11" x14ac:dyDescent="0.45">
      <c r="C1503" s="9"/>
      <c r="D1503" s="9"/>
      <c r="G1503" s="4"/>
      <c r="H1503" s="15"/>
      <c r="J1503" s="11" t="str">
        <f t="shared" si="65"/>
        <v/>
      </c>
      <c r="K1503" s="11" t="str">
        <f t="shared" si="66"/>
        <v/>
      </c>
    </row>
    <row r="1504" spans="3:11" x14ac:dyDescent="0.45">
      <c r="C1504" s="9"/>
      <c r="D1504" s="9"/>
      <c r="G1504" s="4"/>
      <c r="H1504" s="15"/>
      <c r="J1504" s="11" t="str">
        <f t="shared" si="65"/>
        <v/>
      </c>
      <c r="K1504" s="11" t="str">
        <f t="shared" si="66"/>
        <v/>
      </c>
    </row>
    <row r="1505" spans="3:11" x14ac:dyDescent="0.45">
      <c r="C1505" s="9"/>
      <c r="D1505" s="9"/>
      <c r="G1505" s="4"/>
      <c r="H1505" s="15"/>
      <c r="J1505" s="11" t="str">
        <f t="shared" si="65"/>
        <v/>
      </c>
      <c r="K1505" s="11" t="str">
        <f t="shared" si="66"/>
        <v/>
      </c>
    </row>
    <row r="1506" spans="3:11" x14ac:dyDescent="0.45">
      <c r="C1506" s="9"/>
      <c r="D1506" s="9"/>
      <c r="G1506" s="4"/>
      <c r="H1506" s="15"/>
      <c r="J1506" s="11" t="str">
        <f t="shared" si="65"/>
        <v/>
      </c>
      <c r="K1506" s="11" t="str">
        <f t="shared" si="66"/>
        <v/>
      </c>
    </row>
    <row r="1507" spans="3:11" x14ac:dyDescent="0.45">
      <c r="C1507" s="9"/>
      <c r="D1507" s="9"/>
      <c r="G1507" s="4"/>
      <c r="H1507" s="15"/>
      <c r="J1507" s="11" t="str">
        <f t="shared" si="65"/>
        <v/>
      </c>
      <c r="K1507" s="11" t="str">
        <f t="shared" si="66"/>
        <v/>
      </c>
    </row>
    <row r="1508" spans="3:11" x14ac:dyDescent="0.45">
      <c r="C1508" s="9"/>
      <c r="D1508" s="9"/>
      <c r="G1508" s="4"/>
      <c r="H1508" s="15"/>
      <c r="J1508" s="11" t="str">
        <f t="shared" si="65"/>
        <v/>
      </c>
      <c r="K1508" s="11" t="str">
        <f t="shared" si="66"/>
        <v/>
      </c>
    </row>
    <row r="1509" spans="3:11" x14ac:dyDescent="0.45">
      <c r="C1509" s="9"/>
      <c r="D1509" s="9"/>
      <c r="G1509" s="4"/>
      <c r="H1509" s="15"/>
      <c r="J1509" s="11" t="str">
        <f t="shared" si="65"/>
        <v/>
      </c>
      <c r="K1509" s="11" t="str">
        <f t="shared" si="66"/>
        <v/>
      </c>
    </row>
    <row r="1510" spans="3:11" x14ac:dyDescent="0.45">
      <c r="C1510" s="9"/>
      <c r="D1510" s="9"/>
      <c r="G1510" s="4"/>
      <c r="H1510" s="15"/>
      <c r="J1510" s="11" t="str">
        <f t="shared" si="65"/>
        <v/>
      </c>
      <c r="K1510" s="11" t="str">
        <f t="shared" si="66"/>
        <v/>
      </c>
    </row>
    <row r="1511" spans="3:11" x14ac:dyDescent="0.45">
      <c r="C1511" s="9"/>
      <c r="D1511" s="9"/>
      <c r="G1511" s="4"/>
      <c r="H1511" s="15"/>
      <c r="J1511" s="11" t="str">
        <f t="shared" si="65"/>
        <v/>
      </c>
      <c r="K1511" s="11" t="str">
        <f t="shared" si="66"/>
        <v/>
      </c>
    </row>
    <row r="1512" spans="3:11" x14ac:dyDescent="0.45">
      <c r="C1512" s="9"/>
      <c r="D1512" s="9"/>
      <c r="G1512" s="4"/>
      <c r="H1512" s="15"/>
      <c r="J1512" s="11" t="str">
        <f t="shared" si="65"/>
        <v/>
      </c>
      <c r="K1512" s="11" t="str">
        <f t="shared" si="66"/>
        <v/>
      </c>
    </row>
    <row r="1513" spans="3:11" x14ac:dyDescent="0.45">
      <c r="C1513" s="9"/>
      <c r="D1513" s="9"/>
      <c r="G1513" s="4"/>
      <c r="H1513" s="15"/>
      <c r="J1513" s="11" t="str">
        <f t="shared" si="65"/>
        <v/>
      </c>
      <c r="K1513" s="11" t="str">
        <f t="shared" si="66"/>
        <v/>
      </c>
    </row>
    <row r="1514" spans="3:11" x14ac:dyDescent="0.45">
      <c r="C1514" s="9"/>
      <c r="D1514" s="9"/>
      <c r="G1514" s="4"/>
      <c r="H1514" s="15"/>
      <c r="J1514" s="11" t="str">
        <f t="shared" si="65"/>
        <v/>
      </c>
      <c r="K1514" s="11" t="str">
        <f t="shared" si="66"/>
        <v/>
      </c>
    </row>
    <row r="1515" spans="3:11" x14ac:dyDescent="0.45">
      <c r="C1515" s="9"/>
      <c r="D1515" s="9"/>
      <c r="G1515" s="4"/>
      <c r="H1515" s="15"/>
      <c r="J1515" s="11" t="str">
        <f t="shared" si="65"/>
        <v/>
      </c>
      <c r="K1515" s="11" t="str">
        <f t="shared" si="66"/>
        <v/>
      </c>
    </row>
    <row r="1516" spans="3:11" x14ac:dyDescent="0.45">
      <c r="C1516" s="9"/>
      <c r="D1516" s="9"/>
      <c r="G1516" s="4"/>
      <c r="H1516" s="15"/>
      <c r="J1516" s="11" t="str">
        <f t="shared" si="65"/>
        <v/>
      </c>
      <c r="K1516" s="11" t="str">
        <f t="shared" si="66"/>
        <v/>
      </c>
    </row>
    <row r="1517" spans="3:11" x14ac:dyDescent="0.45">
      <c r="C1517" s="9"/>
      <c r="D1517" s="9"/>
      <c r="G1517" s="4"/>
      <c r="H1517" s="15"/>
      <c r="J1517" s="11" t="str">
        <f t="shared" si="65"/>
        <v/>
      </c>
      <c r="K1517" s="11" t="str">
        <f t="shared" si="66"/>
        <v/>
      </c>
    </row>
    <row r="1518" spans="3:11" x14ac:dyDescent="0.45">
      <c r="C1518" s="9"/>
      <c r="D1518" s="9"/>
      <c r="G1518" s="4"/>
      <c r="H1518" s="15"/>
      <c r="J1518" s="11" t="str">
        <f t="shared" si="65"/>
        <v/>
      </c>
      <c r="K1518" s="11" t="str">
        <f t="shared" si="66"/>
        <v/>
      </c>
    </row>
    <row r="1519" spans="3:11" x14ac:dyDescent="0.45">
      <c r="C1519" s="9"/>
      <c r="D1519" s="9"/>
      <c r="G1519" s="4"/>
      <c r="H1519" s="15"/>
      <c r="J1519" s="11" t="str">
        <f t="shared" si="65"/>
        <v/>
      </c>
      <c r="K1519" s="11" t="str">
        <f t="shared" si="66"/>
        <v/>
      </c>
    </row>
    <row r="1520" spans="3:11" x14ac:dyDescent="0.45">
      <c r="C1520" s="9"/>
      <c r="D1520" s="9"/>
      <c r="G1520" s="4"/>
      <c r="H1520" s="15"/>
      <c r="J1520" s="11" t="str">
        <f t="shared" si="65"/>
        <v/>
      </c>
      <c r="K1520" s="11" t="str">
        <f t="shared" si="66"/>
        <v/>
      </c>
    </row>
    <row r="1521" spans="3:11" x14ac:dyDescent="0.45">
      <c r="C1521" s="9"/>
      <c r="D1521" s="9"/>
      <c r="G1521" s="4"/>
      <c r="H1521" s="15"/>
      <c r="J1521" s="11" t="str">
        <f t="shared" si="65"/>
        <v/>
      </c>
      <c r="K1521" s="11" t="str">
        <f t="shared" si="66"/>
        <v/>
      </c>
    </row>
    <row r="1522" spans="3:11" x14ac:dyDescent="0.45">
      <c r="C1522" s="9"/>
      <c r="D1522" s="9"/>
      <c r="G1522" s="4"/>
      <c r="H1522" s="15"/>
      <c r="J1522" s="11" t="str">
        <f t="shared" si="65"/>
        <v/>
      </c>
      <c r="K1522" s="11" t="str">
        <f t="shared" si="66"/>
        <v/>
      </c>
    </row>
    <row r="1523" spans="3:11" x14ac:dyDescent="0.45">
      <c r="C1523" s="9"/>
      <c r="D1523" s="9"/>
      <c r="G1523" s="4"/>
      <c r="H1523" s="15"/>
      <c r="J1523" s="11" t="str">
        <f t="shared" si="65"/>
        <v/>
      </c>
      <c r="K1523" s="11" t="str">
        <f t="shared" si="66"/>
        <v/>
      </c>
    </row>
    <row r="1524" spans="3:11" x14ac:dyDescent="0.45">
      <c r="C1524" s="9"/>
      <c r="D1524" s="9"/>
      <c r="G1524" s="4"/>
      <c r="H1524" s="15"/>
      <c r="J1524" s="11" t="str">
        <f t="shared" si="65"/>
        <v/>
      </c>
      <c r="K1524" s="11" t="str">
        <f t="shared" si="66"/>
        <v/>
      </c>
    </row>
    <row r="1525" spans="3:11" x14ac:dyDescent="0.45">
      <c r="C1525" s="9"/>
      <c r="D1525" s="9"/>
      <c r="G1525" s="4"/>
      <c r="H1525" s="15"/>
      <c r="J1525" s="11" t="str">
        <f t="shared" si="65"/>
        <v/>
      </c>
      <c r="K1525" s="11" t="str">
        <f t="shared" si="66"/>
        <v/>
      </c>
    </row>
    <row r="1526" spans="3:11" x14ac:dyDescent="0.45">
      <c r="C1526" s="9"/>
      <c r="D1526" s="9"/>
      <c r="G1526" s="4"/>
      <c r="H1526" s="15"/>
      <c r="J1526" s="11" t="str">
        <f t="shared" si="65"/>
        <v/>
      </c>
      <c r="K1526" s="11" t="str">
        <f t="shared" si="66"/>
        <v/>
      </c>
    </row>
    <row r="1527" spans="3:11" x14ac:dyDescent="0.45">
      <c r="C1527" s="9"/>
      <c r="D1527" s="9"/>
      <c r="G1527" s="4"/>
      <c r="H1527" s="15"/>
      <c r="J1527" s="11" t="str">
        <f t="shared" si="65"/>
        <v/>
      </c>
      <c r="K1527" s="11" t="str">
        <f t="shared" si="66"/>
        <v/>
      </c>
    </row>
    <row r="1528" spans="3:11" x14ac:dyDescent="0.45">
      <c r="C1528" s="9"/>
      <c r="D1528" s="9"/>
      <c r="G1528" s="4"/>
      <c r="H1528" s="15"/>
      <c r="J1528" s="11" t="str">
        <f t="shared" si="65"/>
        <v/>
      </c>
      <c r="K1528" s="11" t="str">
        <f t="shared" si="66"/>
        <v/>
      </c>
    </row>
    <row r="1529" spans="3:11" x14ac:dyDescent="0.45">
      <c r="C1529" s="9"/>
      <c r="D1529" s="9"/>
      <c r="G1529" s="4"/>
      <c r="H1529" s="15"/>
      <c r="J1529" s="11" t="str">
        <f t="shared" si="65"/>
        <v/>
      </c>
      <c r="K1529" s="11" t="str">
        <f t="shared" si="66"/>
        <v/>
      </c>
    </row>
    <row r="1530" spans="3:11" x14ac:dyDescent="0.45">
      <c r="C1530" s="9"/>
      <c r="D1530" s="9"/>
      <c r="G1530" s="4"/>
      <c r="H1530" s="15"/>
      <c r="J1530" s="11" t="str">
        <f t="shared" si="65"/>
        <v/>
      </c>
      <c r="K1530" s="11" t="str">
        <f t="shared" si="66"/>
        <v/>
      </c>
    </row>
    <row r="1531" spans="3:11" x14ac:dyDescent="0.45">
      <c r="C1531" s="9"/>
      <c r="D1531" s="9"/>
      <c r="G1531" s="4"/>
      <c r="H1531" s="15"/>
      <c r="J1531" s="11" t="str">
        <f t="shared" si="65"/>
        <v/>
      </c>
      <c r="K1531" s="11" t="str">
        <f t="shared" si="66"/>
        <v/>
      </c>
    </row>
    <row r="1532" spans="3:11" x14ac:dyDescent="0.45">
      <c r="C1532" s="9"/>
      <c r="D1532" s="9"/>
      <c r="G1532" s="4"/>
      <c r="H1532" s="15"/>
      <c r="J1532" s="11" t="str">
        <f t="shared" si="65"/>
        <v/>
      </c>
      <c r="K1532" s="11" t="str">
        <f t="shared" si="66"/>
        <v/>
      </c>
    </row>
    <row r="1533" spans="3:11" x14ac:dyDescent="0.45">
      <c r="C1533" s="9"/>
      <c r="D1533" s="9"/>
      <c r="G1533" s="4"/>
      <c r="H1533" s="15"/>
      <c r="J1533" s="11" t="str">
        <f t="shared" si="65"/>
        <v/>
      </c>
      <c r="K1533" s="11" t="str">
        <f t="shared" si="66"/>
        <v/>
      </c>
    </row>
    <row r="1534" spans="3:11" x14ac:dyDescent="0.45">
      <c r="C1534" s="9"/>
      <c r="D1534" s="9"/>
      <c r="G1534" s="4"/>
      <c r="H1534" s="15"/>
      <c r="J1534" s="11" t="str">
        <f t="shared" si="65"/>
        <v/>
      </c>
      <c r="K1534" s="11" t="str">
        <f t="shared" si="66"/>
        <v/>
      </c>
    </row>
    <row r="1535" spans="3:11" x14ac:dyDescent="0.45">
      <c r="C1535" s="9"/>
      <c r="D1535" s="9"/>
      <c r="G1535" s="4"/>
      <c r="H1535" s="15"/>
      <c r="J1535" s="11" t="str">
        <f t="shared" si="65"/>
        <v/>
      </c>
      <c r="K1535" s="11" t="str">
        <f t="shared" si="66"/>
        <v/>
      </c>
    </row>
    <row r="1536" spans="3:11" x14ac:dyDescent="0.45">
      <c r="C1536" s="9"/>
      <c r="D1536" s="9"/>
      <c r="G1536" s="4"/>
      <c r="H1536" s="15"/>
      <c r="J1536" s="11" t="str">
        <f t="shared" si="65"/>
        <v/>
      </c>
      <c r="K1536" s="11" t="str">
        <f t="shared" si="66"/>
        <v/>
      </c>
    </row>
    <row r="1537" spans="3:11" x14ac:dyDescent="0.45">
      <c r="C1537" s="9"/>
      <c r="D1537" s="9"/>
      <c r="G1537" s="4"/>
      <c r="H1537" s="15"/>
      <c r="J1537" s="11" t="str">
        <f t="shared" si="65"/>
        <v/>
      </c>
      <c r="K1537" s="11" t="str">
        <f t="shared" si="66"/>
        <v/>
      </c>
    </row>
    <row r="1538" spans="3:11" x14ac:dyDescent="0.45">
      <c r="C1538" s="9"/>
      <c r="D1538" s="9"/>
      <c r="G1538" s="4"/>
      <c r="H1538" s="15"/>
      <c r="J1538" s="11" t="str">
        <f t="shared" si="65"/>
        <v/>
      </c>
      <c r="K1538" s="11" t="str">
        <f t="shared" si="66"/>
        <v/>
      </c>
    </row>
    <row r="1539" spans="3:11" x14ac:dyDescent="0.45">
      <c r="C1539" s="9"/>
      <c r="D1539" s="9"/>
      <c r="G1539" s="4"/>
      <c r="H1539" s="15"/>
      <c r="J1539" s="11" t="str">
        <f t="shared" si="65"/>
        <v/>
      </c>
      <c r="K1539" s="11" t="str">
        <f t="shared" si="66"/>
        <v/>
      </c>
    </row>
    <row r="1540" spans="3:11" x14ac:dyDescent="0.45">
      <c r="C1540" s="9"/>
      <c r="D1540" s="9"/>
      <c r="G1540" s="4"/>
      <c r="H1540" s="15"/>
      <c r="J1540" s="11" t="str">
        <f t="shared" si="65"/>
        <v/>
      </c>
      <c r="K1540" s="11" t="str">
        <f t="shared" si="66"/>
        <v/>
      </c>
    </row>
    <row r="1541" spans="3:11" x14ac:dyDescent="0.45">
      <c r="C1541" s="9"/>
      <c r="D1541" s="9"/>
      <c r="G1541" s="4"/>
      <c r="H1541" s="15"/>
      <c r="J1541" s="11" t="str">
        <f t="shared" ref="J1541:J1604" si="67">IF($E1541="TV",G1541,"")</f>
        <v/>
      </c>
      <c r="K1541" s="11" t="str">
        <f t="shared" ref="K1541:K1604" si="68">IF($E1541="MV",H1541,"")</f>
        <v/>
      </c>
    </row>
    <row r="1542" spans="3:11" x14ac:dyDescent="0.45">
      <c r="C1542" s="9"/>
      <c r="D1542" s="9"/>
      <c r="G1542" s="4"/>
      <c r="H1542" s="15"/>
      <c r="J1542" s="11" t="str">
        <f t="shared" si="67"/>
        <v/>
      </c>
      <c r="K1542" s="11" t="str">
        <f t="shared" si="68"/>
        <v/>
      </c>
    </row>
    <row r="1543" spans="3:11" x14ac:dyDescent="0.45">
      <c r="C1543" s="9"/>
      <c r="D1543" s="9"/>
      <c r="G1543" s="4"/>
      <c r="H1543" s="15"/>
      <c r="J1543" s="11" t="str">
        <f t="shared" si="67"/>
        <v/>
      </c>
      <c r="K1543" s="11" t="str">
        <f t="shared" si="68"/>
        <v/>
      </c>
    </row>
    <row r="1544" spans="3:11" x14ac:dyDescent="0.45">
      <c r="C1544" s="9"/>
      <c r="D1544" s="9"/>
      <c r="G1544" s="4"/>
      <c r="H1544" s="15"/>
      <c r="J1544" s="11" t="str">
        <f t="shared" si="67"/>
        <v/>
      </c>
      <c r="K1544" s="11" t="str">
        <f t="shared" si="68"/>
        <v/>
      </c>
    </row>
    <row r="1545" spans="3:11" x14ac:dyDescent="0.45">
      <c r="C1545" s="9"/>
      <c r="D1545" s="9"/>
      <c r="G1545" s="4"/>
      <c r="H1545" s="15"/>
      <c r="J1545" s="11" t="str">
        <f t="shared" si="67"/>
        <v/>
      </c>
      <c r="K1545" s="11" t="str">
        <f t="shared" si="68"/>
        <v/>
      </c>
    </row>
    <row r="1546" spans="3:11" x14ac:dyDescent="0.45">
      <c r="C1546" s="9"/>
      <c r="D1546" s="9"/>
      <c r="G1546" s="4"/>
      <c r="H1546" s="15"/>
      <c r="J1546" s="11" t="str">
        <f t="shared" si="67"/>
        <v/>
      </c>
      <c r="K1546" s="11" t="str">
        <f t="shared" si="68"/>
        <v/>
      </c>
    </row>
    <row r="1547" spans="3:11" x14ac:dyDescent="0.45">
      <c r="C1547" s="9"/>
      <c r="D1547" s="9"/>
      <c r="G1547" s="4"/>
      <c r="H1547" s="15"/>
      <c r="J1547" s="11" t="str">
        <f t="shared" si="67"/>
        <v/>
      </c>
      <c r="K1547" s="11" t="str">
        <f t="shared" si="68"/>
        <v/>
      </c>
    </row>
    <row r="1548" spans="3:11" x14ac:dyDescent="0.45">
      <c r="C1548" s="9"/>
      <c r="D1548" s="9"/>
      <c r="G1548" s="4"/>
      <c r="H1548" s="15"/>
      <c r="J1548" s="11" t="str">
        <f t="shared" si="67"/>
        <v/>
      </c>
      <c r="K1548" s="11" t="str">
        <f t="shared" si="68"/>
        <v/>
      </c>
    </row>
    <row r="1549" spans="3:11" x14ac:dyDescent="0.45">
      <c r="C1549" s="9"/>
      <c r="D1549" s="9"/>
      <c r="G1549" s="4"/>
      <c r="H1549" s="15"/>
      <c r="J1549" s="11" t="str">
        <f t="shared" si="67"/>
        <v/>
      </c>
      <c r="K1549" s="11" t="str">
        <f t="shared" si="68"/>
        <v/>
      </c>
    </row>
    <row r="1550" spans="3:11" x14ac:dyDescent="0.45">
      <c r="C1550" s="9"/>
      <c r="D1550" s="9"/>
      <c r="G1550" s="4"/>
      <c r="H1550" s="15"/>
      <c r="J1550" s="11" t="str">
        <f t="shared" si="67"/>
        <v/>
      </c>
      <c r="K1550" s="11" t="str">
        <f t="shared" si="68"/>
        <v/>
      </c>
    </row>
    <row r="1551" spans="3:11" x14ac:dyDescent="0.45">
      <c r="C1551" s="9"/>
      <c r="D1551" s="9"/>
      <c r="G1551" s="4"/>
      <c r="H1551" s="15"/>
      <c r="J1551" s="11" t="str">
        <f t="shared" si="67"/>
        <v/>
      </c>
      <c r="K1551" s="11" t="str">
        <f t="shared" si="68"/>
        <v/>
      </c>
    </row>
    <row r="1552" spans="3:11" x14ac:dyDescent="0.45">
      <c r="C1552" s="9"/>
      <c r="D1552" s="9"/>
      <c r="G1552" s="4"/>
      <c r="H1552" s="15"/>
      <c r="J1552" s="11" t="str">
        <f t="shared" si="67"/>
        <v/>
      </c>
      <c r="K1552" s="11" t="str">
        <f t="shared" si="68"/>
        <v/>
      </c>
    </row>
    <row r="1553" spans="3:11" x14ac:dyDescent="0.45">
      <c r="C1553" s="9"/>
      <c r="D1553" s="9"/>
      <c r="G1553" s="4"/>
      <c r="H1553" s="15"/>
      <c r="J1553" s="11" t="str">
        <f t="shared" si="67"/>
        <v/>
      </c>
      <c r="K1553" s="11" t="str">
        <f t="shared" si="68"/>
        <v/>
      </c>
    </row>
    <row r="1554" spans="3:11" x14ac:dyDescent="0.45">
      <c r="C1554" s="9"/>
      <c r="D1554" s="9"/>
      <c r="G1554" s="4"/>
      <c r="H1554" s="15"/>
      <c r="J1554" s="11" t="str">
        <f t="shared" si="67"/>
        <v/>
      </c>
      <c r="K1554" s="11" t="str">
        <f t="shared" si="68"/>
        <v/>
      </c>
    </row>
    <row r="1555" spans="3:11" x14ac:dyDescent="0.45">
      <c r="C1555" s="9"/>
      <c r="D1555" s="9"/>
      <c r="G1555" s="4"/>
      <c r="H1555" s="15"/>
      <c r="J1555" s="11" t="str">
        <f t="shared" si="67"/>
        <v/>
      </c>
      <c r="K1555" s="11" t="str">
        <f t="shared" si="68"/>
        <v/>
      </c>
    </row>
    <row r="1556" spans="3:11" x14ac:dyDescent="0.45">
      <c r="C1556" s="9"/>
      <c r="D1556" s="9"/>
      <c r="G1556" s="4"/>
      <c r="H1556" s="15"/>
      <c r="J1556" s="11" t="str">
        <f t="shared" si="67"/>
        <v/>
      </c>
      <c r="K1556" s="11" t="str">
        <f t="shared" si="68"/>
        <v/>
      </c>
    </row>
    <row r="1557" spans="3:11" x14ac:dyDescent="0.45">
      <c r="C1557" s="9"/>
      <c r="D1557" s="9"/>
      <c r="G1557" s="4"/>
      <c r="H1557" s="15"/>
      <c r="J1557" s="11" t="str">
        <f t="shared" si="67"/>
        <v/>
      </c>
      <c r="K1557" s="11" t="str">
        <f t="shared" si="68"/>
        <v/>
      </c>
    </row>
    <row r="1558" spans="3:11" x14ac:dyDescent="0.45">
      <c r="C1558" s="9"/>
      <c r="D1558" s="9"/>
      <c r="G1558" s="4"/>
      <c r="H1558" s="15"/>
      <c r="J1558" s="11" t="str">
        <f t="shared" si="67"/>
        <v/>
      </c>
      <c r="K1558" s="11" t="str">
        <f t="shared" si="68"/>
        <v/>
      </c>
    </row>
    <row r="1559" spans="3:11" x14ac:dyDescent="0.45">
      <c r="C1559" s="9"/>
      <c r="D1559" s="9"/>
      <c r="G1559" s="4"/>
      <c r="H1559" s="15"/>
      <c r="J1559" s="11" t="str">
        <f t="shared" si="67"/>
        <v/>
      </c>
      <c r="K1559" s="11" t="str">
        <f t="shared" si="68"/>
        <v/>
      </c>
    </row>
    <row r="1560" spans="3:11" x14ac:dyDescent="0.45">
      <c r="C1560" s="9"/>
      <c r="D1560" s="9"/>
      <c r="G1560" s="4"/>
      <c r="H1560" s="15"/>
      <c r="J1560" s="11" t="str">
        <f t="shared" si="67"/>
        <v/>
      </c>
      <c r="K1560" s="11" t="str">
        <f t="shared" si="68"/>
        <v/>
      </c>
    </row>
    <row r="1561" spans="3:11" x14ac:dyDescent="0.45">
      <c r="C1561" s="9"/>
      <c r="D1561" s="9"/>
      <c r="G1561" s="4"/>
      <c r="H1561" s="15"/>
      <c r="J1561" s="11" t="str">
        <f t="shared" si="67"/>
        <v/>
      </c>
      <c r="K1561" s="11" t="str">
        <f t="shared" si="68"/>
        <v/>
      </c>
    </row>
    <row r="1562" spans="3:11" x14ac:dyDescent="0.45">
      <c r="C1562" s="9"/>
      <c r="D1562" s="9"/>
      <c r="G1562" s="4"/>
      <c r="H1562" s="15"/>
      <c r="J1562" s="11" t="str">
        <f t="shared" si="67"/>
        <v/>
      </c>
      <c r="K1562" s="11" t="str">
        <f t="shared" si="68"/>
        <v/>
      </c>
    </row>
    <row r="1563" spans="3:11" x14ac:dyDescent="0.45">
      <c r="C1563" s="9"/>
      <c r="D1563" s="9"/>
      <c r="G1563" s="4"/>
      <c r="H1563" s="15"/>
      <c r="J1563" s="11" t="str">
        <f t="shared" si="67"/>
        <v/>
      </c>
      <c r="K1563" s="11" t="str">
        <f t="shared" si="68"/>
        <v/>
      </c>
    </row>
    <row r="1564" spans="3:11" x14ac:dyDescent="0.45">
      <c r="C1564" s="9"/>
      <c r="D1564" s="9"/>
      <c r="G1564" s="4"/>
      <c r="H1564" s="15"/>
      <c r="J1564" s="11" t="str">
        <f t="shared" si="67"/>
        <v/>
      </c>
      <c r="K1564" s="11" t="str">
        <f t="shared" si="68"/>
        <v/>
      </c>
    </row>
    <row r="1565" spans="3:11" x14ac:dyDescent="0.45">
      <c r="C1565" s="9"/>
      <c r="D1565" s="9"/>
      <c r="G1565" s="4"/>
      <c r="H1565" s="15"/>
      <c r="J1565" s="11" t="str">
        <f t="shared" si="67"/>
        <v/>
      </c>
      <c r="K1565" s="11" t="str">
        <f t="shared" si="68"/>
        <v/>
      </c>
    </row>
    <row r="1566" spans="3:11" x14ac:dyDescent="0.45">
      <c r="C1566" s="9"/>
      <c r="D1566" s="9"/>
      <c r="G1566" s="4"/>
      <c r="H1566" s="15"/>
      <c r="J1566" s="11" t="str">
        <f t="shared" si="67"/>
        <v/>
      </c>
      <c r="K1566" s="11" t="str">
        <f t="shared" si="68"/>
        <v/>
      </c>
    </row>
    <row r="1567" spans="3:11" x14ac:dyDescent="0.45">
      <c r="C1567" s="9"/>
      <c r="D1567" s="9"/>
      <c r="G1567" s="4"/>
      <c r="H1567" s="15"/>
      <c r="J1567" s="11" t="str">
        <f t="shared" si="67"/>
        <v/>
      </c>
      <c r="K1567" s="11" t="str">
        <f t="shared" si="68"/>
        <v/>
      </c>
    </row>
    <row r="1568" spans="3:11" x14ac:dyDescent="0.45">
      <c r="C1568" s="9"/>
      <c r="D1568" s="9"/>
      <c r="G1568" s="4"/>
      <c r="H1568" s="15"/>
      <c r="J1568" s="11" t="str">
        <f t="shared" si="67"/>
        <v/>
      </c>
      <c r="K1568" s="11" t="str">
        <f t="shared" si="68"/>
        <v/>
      </c>
    </row>
    <row r="1569" spans="3:11" x14ac:dyDescent="0.45">
      <c r="C1569" s="9"/>
      <c r="D1569" s="9"/>
      <c r="G1569" s="4"/>
      <c r="H1569" s="15"/>
      <c r="J1569" s="11" t="str">
        <f t="shared" si="67"/>
        <v/>
      </c>
      <c r="K1569" s="11" t="str">
        <f t="shared" si="68"/>
        <v/>
      </c>
    </row>
    <row r="1570" spans="3:11" x14ac:dyDescent="0.45">
      <c r="C1570" s="9"/>
      <c r="D1570" s="9"/>
      <c r="G1570" s="4"/>
      <c r="H1570" s="15"/>
      <c r="J1570" s="11" t="str">
        <f t="shared" si="67"/>
        <v/>
      </c>
      <c r="K1570" s="11" t="str">
        <f t="shared" si="68"/>
        <v/>
      </c>
    </row>
    <row r="1571" spans="3:11" x14ac:dyDescent="0.45">
      <c r="C1571" s="9"/>
      <c r="D1571" s="9"/>
      <c r="G1571" s="4"/>
      <c r="H1571" s="15"/>
      <c r="J1571" s="11" t="str">
        <f t="shared" si="67"/>
        <v/>
      </c>
      <c r="K1571" s="11" t="str">
        <f t="shared" si="68"/>
        <v/>
      </c>
    </row>
    <row r="1572" spans="3:11" x14ac:dyDescent="0.45">
      <c r="C1572" s="9"/>
      <c r="D1572" s="9"/>
      <c r="G1572" s="4"/>
      <c r="H1572" s="15"/>
      <c r="J1572" s="11" t="str">
        <f t="shared" si="67"/>
        <v/>
      </c>
      <c r="K1572" s="11" t="str">
        <f t="shared" si="68"/>
        <v/>
      </c>
    </row>
    <row r="1573" spans="3:11" x14ac:dyDescent="0.45">
      <c r="C1573" s="9"/>
      <c r="D1573" s="9"/>
      <c r="G1573" s="4"/>
      <c r="H1573" s="15"/>
      <c r="J1573" s="11" t="str">
        <f t="shared" si="67"/>
        <v/>
      </c>
      <c r="K1573" s="11" t="str">
        <f t="shared" si="68"/>
        <v/>
      </c>
    </row>
    <row r="1574" spans="3:11" x14ac:dyDescent="0.45">
      <c r="C1574" s="9"/>
      <c r="D1574" s="9"/>
      <c r="G1574" s="4"/>
      <c r="H1574" s="15"/>
      <c r="J1574" s="11" t="str">
        <f t="shared" si="67"/>
        <v/>
      </c>
      <c r="K1574" s="11" t="str">
        <f t="shared" si="68"/>
        <v/>
      </c>
    </row>
    <row r="1575" spans="3:11" x14ac:dyDescent="0.45">
      <c r="C1575" s="9"/>
      <c r="D1575" s="9"/>
      <c r="G1575" s="4"/>
      <c r="H1575" s="15"/>
      <c r="J1575" s="11" t="str">
        <f t="shared" si="67"/>
        <v/>
      </c>
      <c r="K1575" s="11" t="str">
        <f t="shared" si="68"/>
        <v/>
      </c>
    </row>
    <row r="1576" spans="3:11" x14ac:dyDescent="0.45">
      <c r="C1576" s="9"/>
      <c r="D1576" s="9"/>
      <c r="G1576" s="4"/>
      <c r="H1576" s="15"/>
      <c r="J1576" s="11" t="str">
        <f t="shared" si="67"/>
        <v/>
      </c>
      <c r="K1576" s="11" t="str">
        <f t="shared" si="68"/>
        <v/>
      </c>
    </row>
    <row r="1577" spans="3:11" x14ac:dyDescent="0.45">
      <c r="C1577" s="9"/>
      <c r="D1577" s="9"/>
      <c r="G1577" s="4"/>
      <c r="H1577" s="15"/>
      <c r="J1577" s="11" t="str">
        <f t="shared" si="67"/>
        <v/>
      </c>
      <c r="K1577" s="11" t="str">
        <f t="shared" si="68"/>
        <v/>
      </c>
    </row>
    <row r="1578" spans="3:11" x14ac:dyDescent="0.45">
      <c r="C1578" s="9"/>
      <c r="D1578" s="9"/>
      <c r="G1578" s="4"/>
      <c r="H1578" s="15"/>
      <c r="J1578" s="11" t="str">
        <f t="shared" si="67"/>
        <v/>
      </c>
      <c r="K1578" s="11" t="str">
        <f t="shared" si="68"/>
        <v/>
      </c>
    </row>
    <row r="1579" spans="3:11" x14ac:dyDescent="0.45">
      <c r="C1579" s="9"/>
      <c r="D1579" s="9"/>
      <c r="G1579" s="4"/>
      <c r="H1579" s="15"/>
      <c r="J1579" s="11" t="str">
        <f t="shared" si="67"/>
        <v/>
      </c>
      <c r="K1579" s="11" t="str">
        <f t="shared" si="68"/>
        <v/>
      </c>
    </row>
    <row r="1580" spans="3:11" x14ac:dyDescent="0.45">
      <c r="C1580" s="9"/>
      <c r="D1580" s="9"/>
      <c r="G1580" s="4"/>
      <c r="H1580" s="15"/>
      <c r="J1580" s="11" t="str">
        <f t="shared" si="67"/>
        <v/>
      </c>
      <c r="K1580" s="11" t="str">
        <f t="shared" si="68"/>
        <v/>
      </c>
    </row>
    <row r="1581" spans="3:11" x14ac:dyDescent="0.45">
      <c r="C1581" s="9"/>
      <c r="D1581" s="9"/>
      <c r="G1581" s="4"/>
      <c r="H1581" s="15"/>
      <c r="J1581" s="11" t="str">
        <f t="shared" si="67"/>
        <v/>
      </c>
      <c r="K1581" s="11" t="str">
        <f t="shared" si="68"/>
        <v/>
      </c>
    </row>
    <row r="1582" spans="3:11" x14ac:dyDescent="0.45">
      <c r="C1582" s="9"/>
      <c r="D1582" s="9"/>
      <c r="G1582" s="4"/>
      <c r="H1582" s="15"/>
      <c r="J1582" s="11" t="str">
        <f t="shared" si="67"/>
        <v/>
      </c>
      <c r="K1582" s="11" t="str">
        <f t="shared" si="68"/>
        <v/>
      </c>
    </row>
    <row r="1583" spans="3:11" x14ac:dyDescent="0.45">
      <c r="C1583" s="9"/>
      <c r="D1583" s="9"/>
      <c r="G1583" s="4"/>
      <c r="H1583" s="15"/>
      <c r="J1583" s="11" t="str">
        <f t="shared" si="67"/>
        <v/>
      </c>
      <c r="K1583" s="11" t="str">
        <f t="shared" si="68"/>
        <v/>
      </c>
    </row>
    <row r="1584" spans="3:11" x14ac:dyDescent="0.45">
      <c r="C1584" s="9"/>
      <c r="D1584" s="9"/>
      <c r="G1584" s="4"/>
      <c r="H1584" s="15"/>
      <c r="J1584" s="11" t="str">
        <f t="shared" si="67"/>
        <v/>
      </c>
      <c r="K1584" s="11" t="str">
        <f t="shared" si="68"/>
        <v/>
      </c>
    </row>
    <row r="1585" spans="3:11" x14ac:dyDescent="0.45">
      <c r="C1585" s="9"/>
      <c r="D1585" s="9"/>
      <c r="G1585" s="4"/>
      <c r="H1585" s="15"/>
      <c r="J1585" s="11" t="str">
        <f t="shared" si="67"/>
        <v/>
      </c>
      <c r="K1585" s="11" t="str">
        <f t="shared" si="68"/>
        <v/>
      </c>
    </row>
    <row r="1586" spans="3:11" x14ac:dyDescent="0.45">
      <c r="C1586" s="9"/>
      <c r="D1586" s="9"/>
      <c r="G1586" s="4"/>
      <c r="H1586" s="15"/>
      <c r="J1586" s="11" t="str">
        <f t="shared" si="67"/>
        <v/>
      </c>
      <c r="K1586" s="11" t="str">
        <f t="shared" si="68"/>
        <v/>
      </c>
    </row>
    <row r="1587" spans="3:11" x14ac:dyDescent="0.45">
      <c r="C1587" s="9"/>
      <c r="D1587" s="9"/>
      <c r="G1587" s="4"/>
      <c r="H1587" s="15"/>
      <c r="J1587" s="11" t="str">
        <f t="shared" si="67"/>
        <v/>
      </c>
      <c r="K1587" s="11" t="str">
        <f t="shared" si="68"/>
        <v/>
      </c>
    </row>
    <row r="1588" spans="3:11" x14ac:dyDescent="0.45">
      <c r="C1588" s="9"/>
      <c r="D1588" s="9"/>
      <c r="G1588" s="4"/>
      <c r="H1588" s="15"/>
      <c r="J1588" s="11" t="str">
        <f t="shared" si="67"/>
        <v/>
      </c>
      <c r="K1588" s="11" t="str">
        <f t="shared" si="68"/>
        <v/>
      </c>
    </row>
    <row r="1589" spans="3:11" x14ac:dyDescent="0.45">
      <c r="C1589" s="9"/>
      <c r="D1589" s="9"/>
      <c r="G1589" s="4"/>
      <c r="H1589" s="15"/>
      <c r="J1589" s="11" t="str">
        <f t="shared" si="67"/>
        <v/>
      </c>
      <c r="K1589" s="11" t="str">
        <f t="shared" si="68"/>
        <v/>
      </c>
    </row>
    <row r="1590" spans="3:11" x14ac:dyDescent="0.45">
      <c r="C1590" s="9"/>
      <c r="D1590" s="9"/>
      <c r="G1590" s="4"/>
      <c r="H1590" s="15"/>
      <c r="J1590" s="11" t="str">
        <f t="shared" si="67"/>
        <v/>
      </c>
      <c r="K1590" s="11" t="str">
        <f t="shared" si="68"/>
        <v/>
      </c>
    </row>
    <row r="1591" spans="3:11" x14ac:dyDescent="0.45">
      <c r="C1591" s="9"/>
      <c r="D1591" s="9"/>
      <c r="G1591" s="4"/>
      <c r="H1591" s="15"/>
      <c r="J1591" s="11" t="str">
        <f t="shared" si="67"/>
        <v/>
      </c>
      <c r="K1591" s="11" t="str">
        <f t="shared" si="68"/>
        <v/>
      </c>
    </row>
    <row r="1592" spans="3:11" x14ac:dyDescent="0.45">
      <c r="C1592" s="9"/>
      <c r="D1592" s="9"/>
      <c r="G1592" s="4"/>
      <c r="H1592" s="15"/>
      <c r="J1592" s="11" t="str">
        <f t="shared" si="67"/>
        <v/>
      </c>
      <c r="K1592" s="11" t="str">
        <f t="shared" si="68"/>
        <v/>
      </c>
    </row>
    <row r="1593" spans="3:11" x14ac:dyDescent="0.45">
      <c r="C1593" s="9"/>
      <c r="D1593" s="9"/>
      <c r="G1593" s="4"/>
      <c r="H1593" s="15"/>
      <c r="J1593" s="11" t="str">
        <f t="shared" si="67"/>
        <v/>
      </c>
      <c r="K1593" s="11" t="str">
        <f t="shared" si="68"/>
        <v/>
      </c>
    </row>
    <row r="1594" spans="3:11" x14ac:dyDescent="0.45">
      <c r="C1594" s="9"/>
      <c r="D1594" s="9"/>
      <c r="G1594" s="4"/>
      <c r="H1594" s="15"/>
      <c r="J1594" s="11" t="str">
        <f t="shared" si="67"/>
        <v/>
      </c>
      <c r="K1594" s="11" t="str">
        <f t="shared" si="68"/>
        <v/>
      </c>
    </row>
    <row r="1595" spans="3:11" x14ac:dyDescent="0.45">
      <c r="C1595" s="9"/>
      <c r="D1595" s="9"/>
      <c r="G1595" s="4"/>
      <c r="H1595" s="15"/>
      <c r="J1595" s="11" t="str">
        <f t="shared" si="67"/>
        <v/>
      </c>
      <c r="K1595" s="11" t="str">
        <f t="shared" si="68"/>
        <v/>
      </c>
    </row>
    <row r="1596" spans="3:11" x14ac:dyDescent="0.45">
      <c r="C1596" s="9"/>
      <c r="D1596" s="9"/>
      <c r="G1596" s="4"/>
      <c r="H1596" s="15"/>
      <c r="J1596" s="11" t="str">
        <f t="shared" si="67"/>
        <v/>
      </c>
      <c r="K1596" s="11" t="str">
        <f t="shared" si="68"/>
        <v/>
      </c>
    </row>
    <row r="1597" spans="3:11" x14ac:dyDescent="0.45">
      <c r="C1597" s="9"/>
      <c r="D1597" s="9"/>
      <c r="G1597" s="4"/>
      <c r="H1597" s="15"/>
      <c r="J1597" s="11" t="str">
        <f t="shared" si="67"/>
        <v/>
      </c>
      <c r="K1597" s="11" t="str">
        <f t="shared" si="68"/>
        <v/>
      </c>
    </row>
    <row r="1598" spans="3:11" x14ac:dyDescent="0.45">
      <c r="C1598" s="9"/>
      <c r="D1598" s="9"/>
      <c r="G1598" s="4"/>
      <c r="H1598" s="15"/>
      <c r="J1598" s="11" t="str">
        <f t="shared" si="67"/>
        <v/>
      </c>
      <c r="K1598" s="11" t="str">
        <f t="shared" si="68"/>
        <v/>
      </c>
    </row>
    <row r="1599" spans="3:11" x14ac:dyDescent="0.45">
      <c r="C1599" s="9"/>
      <c r="D1599" s="9"/>
      <c r="G1599" s="4"/>
      <c r="H1599" s="15"/>
      <c r="J1599" s="11" t="str">
        <f t="shared" si="67"/>
        <v/>
      </c>
      <c r="K1599" s="11" t="str">
        <f t="shared" si="68"/>
        <v/>
      </c>
    </row>
    <row r="1600" spans="3:11" x14ac:dyDescent="0.45">
      <c r="C1600" s="9"/>
      <c r="D1600" s="9"/>
      <c r="G1600" s="4"/>
      <c r="H1600" s="15"/>
      <c r="J1600" s="11" t="str">
        <f t="shared" si="67"/>
        <v/>
      </c>
      <c r="K1600" s="11" t="str">
        <f t="shared" si="68"/>
        <v/>
      </c>
    </row>
    <row r="1601" spans="3:11" x14ac:dyDescent="0.45">
      <c r="C1601" s="9"/>
      <c r="D1601" s="9"/>
      <c r="G1601" s="4"/>
      <c r="H1601" s="15"/>
      <c r="J1601" s="11" t="str">
        <f t="shared" si="67"/>
        <v/>
      </c>
      <c r="K1601" s="11" t="str">
        <f t="shared" si="68"/>
        <v/>
      </c>
    </row>
    <row r="1602" spans="3:11" x14ac:dyDescent="0.45">
      <c r="C1602" s="9"/>
      <c r="D1602" s="9"/>
      <c r="G1602" s="4"/>
      <c r="H1602" s="15"/>
      <c r="J1602" s="11" t="str">
        <f t="shared" si="67"/>
        <v/>
      </c>
      <c r="K1602" s="11" t="str">
        <f t="shared" si="68"/>
        <v/>
      </c>
    </row>
    <row r="1603" spans="3:11" x14ac:dyDescent="0.45">
      <c r="C1603" s="9"/>
      <c r="D1603" s="9"/>
      <c r="G1603" s="4"/>
      <c r="H1603" s="15"/>
      <c r="J1603" s="11" t="str">
        <f t="shared" si="67"/>
        <v/>
      </c>
      <c r="K1603" s="11" t="str">
        <f t="shared" si="68"/>
        <v/>
      </c>
    </row>
    <row r="1604" spans="3:11" x14ac:dyDescent="0.45">
      <c r="C1604" s="9"/>
      <c r="D1604" s="9"/>
      <c r="G1604" s="4"/>
      <c r="H1604" s="15"/>
      <c r="J1604" s="11" t="str">
        <f t="shared" si="67"/>
        <v/>
      </c>
      <c r="K1604" s="11" t="str">
        <f t="shared" si="68"/>
        <v/>
      </c>
    </row>
    <row r="1605" spans="3:11" x14ac:dyDescent="0.45">
      <c r="C1605" s="9"/>
      <c r="D1605" s="9"/>
      <c r="G1605" s="4"/>
      <c r="H1605" s="15"/>
      <c r="J1605" s="11" t="str">
        <f t="shared" ref="J1605:J1668" si="69">IF($E1605="TV",G1605,"")</f>
        <v/>
      </c>
      <c r="K1605" s="11" t="str">
        <f t="shared" ref="K1605:K1668" si="70">IF($E1605="MV",H1605,"")</f>
        <v/>
      </c>
    </row>
    <row r="1606" spans="3:11" x14ac:dyDescent="0.45">
      <c r="C1606" s="9"/>
      <c r="D1606" s="9"/>
      <c r="G1606" s="4"/>
      <c r="H1606" s="15"/>
      <c r="J1606" s="11" t="str">
        <f t="shared" si="69"/>
        <v/>
      </c>
      <c r="K1606" s="11" t="str">
        <f t="shared" si="70"/>
        <v/>
      </c>
    </row>
    <row r="1607" spans="3:11" x14ac:dyDescent="0.45">
      <c r="C1607" s="9"/>
      <c r="D1607" s="9"/>
      <c r="G1607" s="4"/>
      <c r="H1607" s="15"/>
      <c r="J1607" s="11" t="str">
        <f t="shared" si="69"/>
        <v/>
      </c>
      <c r="K1607" s="11" t="str">
        <f t="shared" si="70"/>
        <v/>
      </c>
    </row>
    <row r="1608" spans="3:11" x14ac:dyDescent="0.45">
      <c r="C1608" s="9"/>
      <c r="D1608" s="9"/>
      <c r="G1608" s="4"/>
      <c r="H1608" s="15"/>
      <c r="J1608" s="11" t="str">
        <f t="shared" si="69"/>
        <v/>
      </c>
      <c r="K1608" s="11" t="str">
        <f t="shared" si="70"/>
        <v/>
      </c>
    </row>
    <row r="1609" spans="3:11" x14ac:dyDescent="0.45">
      <c r="C1609" s="9"/>
      <c r="D1609" s="9"/>
      <c r="G1609" s="4"/>
      <c r="H1609" s="15"/>
      <c r="J1609" s="11" t="str">
        <f t="shared" si="69"/>
        <v/>
      </c>
      <c r="K1609" s="11" t="str">
        <f t="shared" si="70"/>
        <v/>
      </c>
    </row>
    <row r="1610" spans="3:11" x14ac:dyDescent="0.45">
      <c r="C1610" s="9"/>
      <c r="D1610" s="9"/>
      <c r="G1610" s="4"/>
      <c r="H1610" s="15"/>
      <c r="J1610" s="11" t="str">
        <f t="shared" si="69"/>
        <v/>
      </c>
      <c r="K1610" s="11" t="str">
        <f t="shared" si="70"/>
        <v/>
      </c>
    </row>
    <row r="1611" spans="3:11" x14ac:dyDescent="0.45">
      <c r="C1611" s="9"/>
      <c r="D1611" s="9"/>
      <c r="G1611" s="4"/>
      <c r="H1611" s="15"/>
      <c r="J1611" s="11" t="str">
        <f t="shared" si="69"/>
        <v/>
      </c>
      <c r="K1611" s="11" t="str">
        <f t="shared" si="70"/>
        <v/>
      </c>
    </row>
    <row r="1612" spans="3:11" x14ac:dyDescent="0.45">
      <c r="C1612" s="9"/>
      <c r="D1612" s="9"/>
      <c r="G1612" s="4"/>
      <c r="H1612" s="15"/>
      <c r="J1612" s="11" t="str">
        <f t="shared" si="69"/>
        <v/>
      </c>
      <c r="K1612" s="11" t="str">
        <f t="shared" si="70"/>
        <v/>
      </c>
    </row>
    <row r="1613" spans="3:11" x14ac:dyDescent="0.45">
      <c r="C1613" s="9"/>
      <c r="D1613" s="9"/>
      <c r="G1613" s="4"/>
      <c r="H1613" s="15"/>
      <c r="J1613" s="11" t="str">
        <f t="shared" si="69"/>
        <v/>
      </c>
      <c r="K1613" s="11" t="str">
        <f t="shared" si="70"/>
        <v/>
      </c>
    </row>
    <row r="1614" spans="3:11" x14ac:dyDescent="0.45">
      <c r="C1614" s="9"/>
      <c r="D1614" s="9"/>
      <c r="G1614" s="4"/>
      <c r="H1614" s="15"/>
      <c r="J1614" s="11" t="str">
        <f t="shared" si="69"/>
        <v/>
      </c>
      <c r="K1614" s="11" t="str">
        <f t="shared" si="70"/>
        <v/>
      </c>
    </row>
    <row r="1615" spans="3:11" x14ac:dyDescent="0.45">
      <c r="C1615" s="9"/>
      <c r="D1615" s="9"/>
      <c r="G1615" s="4"/>
      <c r="H1615" s="15"/>
      <c r="J1615" s="11" t="str">
        <f t="shared" si="69"/>
        <v/>
      </c>
      <c r="K1615" s="11" t="str">
        <f t="shared" si="70"/>
        <v/>
      </c>
    </row>
    <row r="1616" spans="3:11" x14ac:dyDescent="0.45">
      <c r="C1616" s="9"/>
      <c r="D1616" s="9"/>
      <c r="G1616" s="4"/>
      <c r="H1616" s="15"/>
      <c r="J1616" s="11" t="str">
        <f t="shared" si="69"/>
        <v/>
      </c>
      <c r="K1616" s="11" t="str">
        <f t="shared" si="70"/>
        <v/>
      </c>
    </row>
    <row r="1617" spans="3:11" x14ac:dyDescent="0.45">
      <c r="C1617" s="9"/>
      <c r="D1617" s="9"/>
      <c r="G1617" s="4"/>
      <c r="H1617" s="15"/>
      <c r="J1617" s="11" t="str">
        <f t="shared" si="69"/>
        <v/>
      </c>
      <c r="K1617" s="11" t="str">
        <f t="shared" si="70"/>
        <v/>
      </c>
    </row>
    <row r="1618" spans="3:11" x14ac:dyDescent="0.45">
      <c r="C1618" s="9"/>
      <c r="D1618" s="9"/>
      <c r="G1618" s="4"/>
      <c r="H1618" s="15"/>
      <c r="J1618" s="11" t="str">
        <f t="shared" si="69"/>
        <v/>
      </c>
      <c r="K1618" s="11" t="str">
        <f t="shared" si="70"/>
        <v/>
      </c>
    </row>
    <row r="1619" spans="3:11" x14ac:dyDescent="0.45">
      <c r="C1619" s="9"/>
      <c r="D1619" s="9"/>
      <c r="G1619" s="4"/>
      <c r="H1619" s="15"/>
      <c r="J1619" s="11" t="str">
        <f t="shared" si="69"/>
        <v/>
      </c>
      <c r="K1619" s="11" t="str">
        <f t="shared" si="70"/>
        <v/>
      </c>
    </row>
    <row r="1620" spans="3:11" x14ac:dyDescent="0.45">
      <c r="C1620" s="9"/>
      <c r="D1620" s="9"/>
      <c r="G1620" s="4"/>
      <c r="H1620" s="15"/>
      <c r="J1620" s="11" t="str">
        <f t="shared" si="69"/>
        <v/>
      </c>
      <c r="K1620" s="11" t="str">
        <f t="shared" si="70"/>
        <v/>
      </c>
    </row>
    <row r="1621" spans="3:11" x14ac:dyDescent="0.45">
      <c r="C1621" s="9"/>
      <c r="D1621" s="9"/>
      <c r="G1621" s="4"/>
      <c r="H1621" s="15"/>
      <c r="J1621" s="11" t="str">
        <f t="shared" si="69"/>
        <v/>
      </c>
      <c r="K1621" s="11" t="str">
        <f t="shared" si="70"/>
        <v/>
      </c>
    </row>
    <row r="1622" spans="3:11" x14ac:dyDescent="0.45">
      <c r="C1622" s="9"/>
      <c r="D1622" s="9"/>
      <c r="G1622" s="4"/>
      <c r="H1622" s="15"/>
      <c r="J1622" s="11" t="str">
        <f t="shared" si="69"/>
        <v/>
      </c>
      <c r="K1622" s="11" t="str">
        <f t="shared" si="70"/>
        <v/>
      </c>
    </row>
    <row r="1623" spans="3:11" x14ac:dyDescent="0.45">
      <c r="C1623" s="9"/>
      <c r="D1623" s="9"/>
      <c r="G1623" s="4"/>
      <c r="H1623" s="15"/>
      <c r="J1623" s="11" t="str">
        <f t="shared" si="69"/>
        <v/>
      </c>
      <c r="K1623" s="11" t="str">
        <f t="shared" si="70"/>
        <v/>
      </c>
    </row>
    <row r="1624" spans="3:11" x14ac:dyDescent="0.45">
      <c r="C1624" s="9"/>
      <c r="D1624" s="9"/>
      <c r="G1624" s="4"/>
      <c r="H1624" s="15"/>
      <c r="J1624" s="11" t="str">
        <f t="shared" si="69"/>
        <v/>
      </c>
      <c r="K1624" s="11" t="str">
        <f t="shared" si="70"/>
        <v/>
      </c>
    </row>
    <row r="1625" spans="3:11" x14ac:dyDescent="0.45">
      <c r="C1625" s="9"/>
      <c r="D1625" s="9"/>
      <c r="G1625" s="4"/>
      <c r="H1625" s="15"/>
      <c r="J1625" s="11" t="str">
        <f t="shared" si="69"/>
        <v/>
      </c>
      <c r="K1625" s="11" t="str">
        <f t="shared" si="70"/>
        <v/>
      </c>
    </row>
    <row r="1626" spans="3:11" x14ac:dyDescent="0.45">
      <c r="C1626" s="9"/>
      <c r="D1626" s="9"/>
      <c r="G1626" s="4"/>
      <c r="H1626" s="15"/>
      <c r="J1626" s="11" t="str">
        <f t="shared" si="69"/>
        <v/>
      </c>
      <c r="K1626" s="11" t="str">
        <f t="shared" si="70"/>
        <v/>
      </c>
    </row>
    <row r="1627" spans="3:11" x14ac:dyDescent="0.45">
      <c r="C1627" s="9"/>
      <c r="D1627" s="9"/>
      <c r="G1627" s="4"/>
      <c r="H1627" s="15"/>
      <c r="J1627" s="11" t="str">
        <f t="shared" si="69"/>
        <v/>
      </c>
      <c r="K1627" s="11" t="str">
        <f t="shared" si="70"/>
        <v/>
      </c>
    </row>
    <row r="1628" spans="3:11" x14ac:dyDescent="0.45">
      <c r="C1628" s="9"/>
      <c r="D1628" s="9"/>
      <c r="G1628" s="4"/>
      <c r="H1628" s="15"/>
      <c r="J1628" s="11" t="str">
        <f t="shared" si="69"/>
        <v/>
      </c>
      <c r="K1628" s="11" t="str">
        <f t="shared" si="70"/>
        <v/>
      </c>
    </row>
    <row r="1629" spans="3:11" x14ac:dyDescent="0.45">
      <c r="C1629" s="9"/>
      <c r="D1629" s="9"/>
      <c r="G1629" s="4"/>
      <c r="H1629" s="15"/>
      <c r="J1629" s="11" t="str">
        <f t="shared" si="69"/>
        <v/>
      </c>
      <c r="K1629" s="11" t="str">
        <f t="shared" si="70"/>
        <v/>
      </c>
    </row>
    <row r="1630" spans="3:11" x14ac:dyDescent="0.45">
      <c r="C1630" s="9"/>
      <c r="D1630" s="9"/>
      <c r="G1630" s="4"/>
      <c r="H1630" s="15"/>
      <c r="J1630" s="11" t="str">
        <f t="shared" si="69"/>
        <v/>
      </c>
      <c r="K1630" s="11" t="str">
        <f t="shared" si="70"/>
        <v/>
      </c>
    </row>
    <row r="1631" spans="3:11" x14ac:dyDescent="0.45">
      <c r="C1631" s="9"/>
      <c r="D1631" s="9"/>
      <c r="G1631" s="4"/>
      <c r="H1631" s="15"/>
      <c r="J1631" s="11" t="str">
        <f t="shared" si="69"/>
        <v/>
      </c>
      <c r="K1631" s="11" t="str">
        <f t="shared" si="70"/>
        <v/>
      </c>
    </row>
    <row r="1632" spans="3:11" x14ac:dyDescent="0.45">
      <c r="C1632" s="9"/>
      <c r="D1632" s="9"/>
      <c r="G1632" s="4"/>
      <c r="H1632" s="15"/>
      <c r="J1632" s="11" t="str">
        <f t="shared" si="69"/>
        <v/>
      </c>
      <c r="K1632" s="11" t="str">
        <f t="shared" si="70"/>
        <v/>
      </c>
    </row>
    <row r="1633" spans="3:11" x14ac:dyDescent="0.45">
      <c r="C1633" s="9"/>
      <c r="D1633" s="9"/>
      <c r="G1633" s="4"/>
      <c r="H1633" s="15"/>
      <c r="J1633" s="11" t="str">
        <f t="shared" si="69"/>
        <v/>
      </c>
      <c r="K1633" s="11" t="str">
        <f t="shared" si="70"/>
        <v/>
      </c>
    </row>
    <row r="1634" spans="3:11" x14ac:dyDescent="0.45">
      <c r="C1634" s="9"/>
      <c r="D1634" s="9"/>
      <c r="G1634" s="4"/>
      <c r="H1634" s="15"/>
      <c r="J1634" s="11" t="str">
        <f t="shared" si="69"/>
        <v/>
      </c>
      <c r="K1634" s="11" t="str">
        <f t="shared" si="70"/>
        <v/>
      </c>
    </row>
    <row r="1635" spans="3:11" x14ac:dyDescent="0.45">
      <c r="C1635" s="9"/>
      <c r="D1635" s="9"/>
      <c r="G1635" s="4"/>
      <c r="H1635" s="15"/>
      <c r="J1635" s="11" t="str">
        <f t="shared" si="69"/>
        <v/>
      </c>
      <c r="K1635" s="11" t="str">
        <f t="shared" si="70"/>
        <v/>
      </c>
    </row>
    <row r="1636" spans="3:11" x14ac:dyDescent="0.45">
      <c r="C1636" s="9"/>
      <c r="D1636" s="9"/>
      <c r="G1636" s="4"/>
      <c r="H1636" s="15"/>
      <c r="J1636" s="11" t="str">
        <f t="shared" si="69"/>
        <v/>
      </c>
      <c r="K1636" s="11" t="str">
        <f t="shared" si="70"/>
        <v/>
      </c>
    </row>
    <row r="1637" spans="3:11" x14ac:dyDescent="0.45">
      <c r="C1637" s="9"/>
      <c r="D1637" s="9"/>
      <c r="G1637" s="4"/>
      <c r="H1637" s="15"/>
      <c r="J1637" s="11" t="str">
        <f t="shared" si="69"/>
        <v/>
      </c>
      <c r="K1637" s="11" t="str">
        <f t="shared" si="70"/>
        <v/>
      </c>
    </row>
    <row r="1638" spans="3:11" x14ac:dyDescent="0.45">
      <c r="C1638" s="9"/>
      <c r="D1638" s="9"/>
      <c r="G1638" s="4"/>
      <c r="H1638" s="15"/>
      <c r="J1638" s="11" t="str">
        <f t="shared" si="69"/>
        <v/>
      </c>
      <c r="K1638" s="11" t="str">
        <f t="shared" si="70"/>
        <v/>
      </c>
    </row>
    <row r="1639" spans="3:11" x14ac:dyDescent="0.45">
      <c r="C1639" s="9"/>
      <c r="D1639" s="9"/>
      <c r="G1639" s="4"/>
      <c r="H1639" s="15"/>
      <c r="J1639" s="11" t="str">
        <f t="shared" si="69"/>
        <v/>
      </c>
      <c r="K1639" s="11" t="str">
        <f t="shared" si="70"/>
        <v/>
      </c>
    </row>
    <row r="1640" spans="3:11" x14ac:dyDescent="0.45">
      <c r="C1640" s="9"/>
      <c r="D1640" s="9"/>
      <c r="G1640" s="4"/>
      <c r="H1640" s="15"/>
      <c r="J1640" s="11" t="str">
        <f t="shared" si="69"/>
        <v/>
      </c>
      <c r="K1640" s="11" t="str">
        <f t="shared" si="70"/>
        <v/>
      </c>
    </row>
    <row r="1641" spans="3:11" x14ac:dyDescent="0.45">
      <c r="C1641" s="9"/>
      <c r="D1641" s="9"/>
      <c r="G1641" s="4"/>
      <c r="H1641" s="15"/>
      <c r="J1641" s="11" t="str">
        <f t="shared" si="69"/>
        <v/>
      </c>
      <c r="K1641" s="11" t="str">
        <f t="shared" si="70"/>
        <v/>
      </c>
    </row>
    <row r="1642" spans="3:11" x14ac:dyDescent="0.45">
      <c r="C1642" s="9"/>
      <c r="D1642" s="9"/>
      <c r="G1642" s="4"/>
      <c r="H1642" s="15"/>
      <c r="J1642" s="11" t="str">
        <f t="shared" si="69"/>
        <v/>
      </c>
      <c r="K1642" s="11" t="str">
        <f t="shared" si="70"/>
        <v/>
      </c>
    </row>
    <row r="1643" spans="3:11" x14ac:dyDescent="0.45">
      <c r="C1643" s="9"/>
      <c r="D1643" s="9"/>
      <c r="G1643" s="4"/>
      <c r="H1643" s="15"/>
      <c r="J1643" s="11" t="str">
        <f t="shared" si="69"/>
        <v/>
      </c>
      <c r="K1643" s="11" t="str">
        <f t="shared" si="70"/>
        <v/>
      </c>
    </row>
    <row r="1644" spans="3:11" x14ac:dyDescent="0.45">
      <c r="C1644" s="9"/>
      <c r="D1644" s="9"/>
      <c r="G1644" s="4"/>
      <c r="H1644" s="15"/>
      <c r="J1644" s="11" t="str">
        <f t="shared" si="69"/>
        <v/>
      </c>
      <c r="K1644" s="11" t="str">
        <f t="shared" si="70"/>
        <v/>
      </c>
    </row>
    <row r="1645" spans="3:11" x14ac:dyDescent="0.45">
      <c r="C1645" s="9"/>
      <c r="D1645" s="9"/>
      <c r="G1645" s="4"/>
      <c r="H1645" s="15"/>
      <c r="J1645" s="11" t="str">
        <f t="shared" si="69"/>
        <v/>
      </c>
      <c r="K1645" s="11" t="str">
        <f t="shared" si="70"/>
        <v/>
      </c>
    </row>
    <row r="1646" spans="3:11" x14ac:dyDescent="0.45">
      <c r="C1646" s="9"/>
      <c r="D1646" s="9"/>
      <c r="G1646" s="4"/>
      <c r="H1646" s="15"/>
      <c r="J1646" s="11" t="str">
        <f t="shared" si="69"/>
        <v/>
      </c>
      <c r="K1646" s="11" t="str">
        <f t="shared" si="70"/>
        <v/>
      </c>
    </row>
    <row r="1647" spans="3:11" x14ac:dyDescent="0.45">
      <c r="C1647" s="9"/>
      <c r="D1647" s="9"/>
      <c r="G1647" s="4"/>
      <c r="H1647" s="15"/>
      <c r="J1647" s="11" t="str">
        <f t="shared" si="69"/>
        <v/>
      </c>
      <c r="K1647" s="11" t="str">
        <f t="shared" si="70"/>
        <v/>
      </c>
    </row>
    <row r="1648" spans="3:11" x14ac:dyDescent="0.45">
      <c r="C1648" s="9"/>
      <c r="D1648" s="9"/>
      <c r="G1648" s="4"/>
      <c r="H1648" s="15"/>
      <c r="J1648" s="11" t="str">
        <f t="shared" si="69"/>
        <v/>
      </c>
      <c r="K1648" s="11" t="str">
        <f t="shared" si="70"/>
        <v/>
      </c>
    </row>
    <row r="1649" spans="3:11" x14ac:dyDescent="0.45">
      <c r="C1649" s="9"/>
      <c r="D1649" s="9"/>
      <c r="G1649" s="4"/>
      <c r="H1649" s="15"/>
      <c r="J1649" s="11" t="str">
        <f t="shared" si="69"/>
        <v/>
      </c>
      <c r="K1649" s="11" t="str">
        <f t="shared" si="70"/>
        <v/>
      </c>
    </row>
    <row r="1650" spans="3:11" x14ac:dyDescent="0.45">
      <c r="C1650" s="9"/>
      <c r="D1650" s="9"/>
      <c r="G1650" s="4"/>
      <c r="H1650" s="15"/>
      <c r="J1650" s="11" t="str">
        <f t="shared" si="69"/>
        <v/>
      </c>
      <c r="K1650" s="11" t="str">
        <f t="shared" si="70"/>
        <v/>
      </c>
    </row>
    <row r="1651" spans="3:11" x14ac:dyDescent="0.45">
      <c r="C1651" s="9"/>
      <c r="D1651" s="9"/>
      <c r="G1651" s="4"/>
      <c r="H1651" s="15"/>
      <c r="J1651" s="11" t="str">
        <f t="shared" si="69"/>
        <v/>
      </c>
      <c r="K1651" s="11" t="str">
        <f t="shared" si="70"/>
        <v/>
      </c>
    </row>
    <row r="1652" spans="3:11" x14ac:dyDescent="0.45">
      <c r="C1652" s="9"/>
      <c r="D1652" s="9"/>
      <c r="G1652" s="4"/>
      <c r="H1652" s="15"/>
      <c r="J1652" s="11" t="str">
        <f t="shared" si="69"/>
        <v/>
      </c>
      <c r="K1652" s="11" t="str">
        <f t="shared" si="70"/>
        <v/>
      </c>
    </row>
    <row r="1653" spans="3:11" x14ac:dyDescent="0.45">
      <c r="C1653" s="9"/>
      <c r="D1653" s="9"/>
      <c r="G1653" s="4"/>
      <c r="H1653" s="15"/>
      <c r="J1653" s="11" t="str">
        <f t="shared" si="69"/>
        <v/>
      </c>
      <c r="K1653" s="11" t="str">
        <f t="shared" si="70"/>
        <v/>
      </c>
    </row>
    <row r="1654" spans="3:11" x14ac:dyDescent="0.45">
      <c r="C1654" s="9"/>
      <c r="D1654" s="9"/>
      <c r="G1654" s="4"/>
      <c r="H1654" s="15"/>
      <c r="J1654" s="11" t="str">
        <f t="shared" si="69"/>
        <v/>
      </c>
      <c r="K1654" s="11" t="str">
        <f t="shared" si="70"/>
        <v/>
      </c>
    </row>
    <row r="1655" spans="3:11" x14ac:dyDescent="0.45">
      <c r="C1655" s="9"/>
      <c r="D1655" s="9"/>
      <c r="G1655" s="4"/>
      <c r="H1655" s="15"/>
      <c r="J1655" s="11" t="str">
        <f t="shared" si="69"/>
        <v/>
      </c>
      <c r="K1655" s="11" t="str">
        <f t="shared" si="70"/>
        <v/>
      </c>
    </row>
    <row r="1656" spans="3:11" x14ac:dyDescent="0.45">
      <c r="C1656" s="9"/>
      <c r="D1656" s="9"/>
      <c r="G1656" s="4"/>
      <c r="H1656" s="15"/>
      <c r="J1656" s="11" t="str">
        <f t="shared" si="69"/>
        <v/>
      </c>
      <c r="K1656" s="11" t="str">
        <f t="shared" si="70"/>
        <v/>
      </c>
    </row>
    <row r="1657" spans="3:11" x14ac:dyDescent="0.45">
      <c r="C1657" s="9"/>
      <c r="D1657" s="9"/>
      <c r="G1657" s="4"/>
      <c r="H1657" s="15"/>
      <c r="J1657" s="11" t="str">
        <f t="shared" si="69"/>
        <v/>
      </c>
      <c r="K1657" s="11" t="str">
        <f t="shared" si="70"/>
        <v/>
      </c>
    </row>
    <row r="1658" spans="3:11" x14ac:dyDescent="0.45">
      <c r="C1658" s="9"/>
      <c r="D1658" s="9"/>
      <c r="G1658" s="4"/>
      <c r="H1658" s="15"/>
      <c r="J1658" s="11" t="str">
        <f t="shared" si="69"/>
        <v/>
      </c>
      <c r="K1658" s="11" t="str">
        <f t="shared" si="70"/>
        <v/>
      </c>
    </row>
    <row r="1659" spans="3:11" x14ac:dyDescent="0.45">
      <c r="C1659" s="9"/>
      <c r="D1659" s="9"/>
      <c r="G1659" s="4"/>
      <c r="H1659" s="15"/>
      <c r="J1659" s="11" t="str">
        <f t="shared" si="69"/>
        <v/>
      </c>
      <c r="K1659" s="11" t="str">
        <f t="shared" si="70"/>
        <v/>
      </c>
    </row>
    <row r="1660" spans="3:11" x14ac:dyDescent="0.45">
      <c r="C1660" s="9"/>
      <c r="D1660" s="9"/>
      <c r="G1660" s="4"/>
      <c r="H1660" s="15"/>
      <c r="J1660" s="11" t="str">
        <f t="shared" si="69"/>
        <v/>
      </c>
      <c r="K1660" s="11" t="str">
        <f t="shared" si="70"/>
        <v/>
      </c>
    </row>
    <row r="1661" spans="3:11" x14ac:dyDescent="0.45">
      <c r="C1661" s="9"/>
      <c r="D1661" s="9"/>
      <c r="G1661" s="4"/>
      <c r="H1661" s="15"/>
      <c r="J1661" s="11" t="str">
        <f t="shared" si="69"/>
        <v/>
      </c>
      <c r="K1661" s="11" t="str">
        <f t="shared" si="70"/>
        <v/>
      </c>
    </row>
    <row r="1662" spans="3:11" x14ac:dyDescent="0.45">
      <c r="C1662" s="9"/>
      <c r="D1662" s="9"/>
      <c r="G1662" s="4"/>
      <c r="H1662" s="15"/>
      <c r="J1662" s="11" t="str">
        <f t="shared" si="69"/>
        <v/>
      </c>
      <c r="K1662" s="11" t="str">
        <f t="shared" si="70"/>
        <v/>
      </c>
    </row>
    <row r="1663" spans="3:11" x14ac:dyDescent="0.45">
      <c r="C1663" s="9"/>
      <c r="D1663" s="9"/>
      <c r="G1663" s="4"/>
      <c r="H1663" s="15"/>
      <c r="J1663" s="11" t="str">
        <f t="shared" si="69"/>
        <v/>
      </c>
      <c r="K1663" s="11" t="str">
        <f t="shared" si="70"/>
        <v/>
      </c>
    </row>
    <row r="1664" spans="3:11" x14ac:dyDescent="0.45">
      <c r="C1664" s="9"/>
      <c r="D1664" s="9"/>
      <c r="G1664" s="4"/>
      <c r="H1664" s="15"/>
      <c r="J1664" s="11" t="str">
        <f t="shared" si="69"/>
        <v/>
      </c>
      <c r="K1664" s="11" t="str">
        <f t="shared" si="70"/>
        <v/>
      </c>
    </row>
    <row r="1665" spans="3:11" x14ac:dyDescent="0.45">
      <c r="C1665" s="9"/>
      <c r="D1665" s="9"/>
      <c r="G1665" s="4"/>
      <c r="H1665" s="15"/>
      <c r="J1665" s="11" t="str">
        <f t="shared" si="69"/>
        <v/>
      </c>
      <c r="K1665" s="11" t="str">
        <f t="shared" si="70"/>
        <v/>
      </c>
    </row>
    <row r="1666" spans="3:11" x14ac:dyDescent="0.45">
      <c r="C1666" s="9"/>
      <c r="D1666" s="9"/>
      <c r="G1666" s="4"/>
      <c r="H1666" s="15"/>
      <c r="J1666" s="11" t="str">
        <f t="shared" si="69"/>
        <v/>
      </c>
      <c r="K1666" s="11" t="str">
        <f t="shared" si="70"/>
        <v/>
      </c>
    </row>
    <row r="1667" spans="3:11" x14ac:dyDescent="0.45">
      <c r="C1667" s="9"/>
      <c r="D1667" s="9"/>
      <c r="G1667" s="4"/>
      <c r="H1667" s="15"/>
      <c r="J1667" s="11" t="str">
        <f t="shared" si="69"/>
        <v/>
      </c>
      <c r="K1667" s="11" t="str">
        <f t="shared" si="70"/>
        <v/>
      </c>
    </row>
    <row r="1668" spans="3:11" x14ac:dyDescent="0.45">
      <c r="C1668" s="9"/>
      <c r="D1668" s="9"/>
      <c r="G1668" s="4"/>
      <c r="H1668" s="15"/>
      <c r="J1668" s="11" t="str">
        <f t="shared" si="69"/>
        <v/>
      </c>
      <c r="K1668" s="11" t="str">
        <f t="shared" si="70"/>
        <v/>
      </c>
    </row>
    <row r="1669" spans="3:11" x14ac:dyDescent="0.45">
      <c r="C1669" s="9"/>
      <c r="D1669" s="9"/>
      <c r="G1669" s="4"/>
      <c r="H1669" s="15"/>
      <c r="J1669" s="11" t="str">
        <f t="shared" ref="J1669:J1696" si="71">IF($E1669="TV",G1669,"")</f>
        <v/>
      </c>
      <c r="K1669" s="11" t="str">
        <f t="shared" ref="K1669:K1696" si="72">IF($E1669="MV",H1669,"")</f>
        <v/>
      </c>
    </row>
    <row r="1670" spans="3:11" x14ac:dyDescent="0.45">
      <c r="C1670" s="9"/>
      <c r="D1670" s="9"/>
      <c r="G1670" s="4"/>
      <c r="H1670" s="15"/>
      <c r="J1670" s="11" t="str">
        <f t="shared" si="71"/>
        <v/>
      </c>
      <c r="K1670" s="11" t="str">
        <f t="shared" si="72"/>
        <v/>
      </c>
    </row>
    <row r="1671" spans="3:11" x14ac:dyDescent="0.45">
      <c r="C1671" s="9"/>
      <c r="D1671" s="9"/>
      <c r="G1671" s="4"/>
      <c r="H1671" s="15"/>
      <c r="J1671" s="11" t="str">
        <f t="shared" si="71"/>
        <v/>
      </c>
      <c r="K1671" s="11" t="str">
        <f t="shared" si="72"/>
        <v/>
      </c>
    </row>
    <row r="1672" spans="3:11" x14ac:dyDescent="0.45">
      <c r="C1672" s="9"/>
      <c r="D1672" s="9"/>
      <c r="G1672" s="4"/>
      <c r="H1672" s="15"/>
      <c r="J1672" s="11" t="str">
        <f t="shared" si="71"/>
        <v/>
      </c>
      <c r="K1672" s="11" t="str">
        <f t="shared" si="72"/>
        <v/>
      </c>
    </row>
    <row r="1673" spans="3:11" x14ac:dyDescent="0.45">
      <c r="C1673" s="9"/>
      <c r="D1673" s="9"/>
      <c r="G1673" s="4"/>
      <c r="H1673" s="15"/>
      <c r="J1673" s="11" t="str">
        <f t="shared" si="71"/>
        <v/>
      </c>
      <c r="K1673" s="11" t="str">
        <f t="shared" si="72"/>
        <v/>
      </c>
    </row>
    <row r="1674" spans="3:11" x14ac:dyDescent="0.45">
      <c r="C1674" s="9"/>
      <c r="D1674" s="9"/>
      <c r="G1674" s="4"/>
      <c r="H1674" s="15"/>
      <c r="J1674" s="11" t="str">
        <f t="shared" si="71"/>
        <v/>
      </c>
      <c r="K1674" s="11" t="str">
        <f t="shared" si="72"/>
        <v/>
      </c>
    </row>
    <row r="1675" spans="3:11" x14ac:dyDescent="0.45">
      <c r="C1675" s="9"/>
      <c r="D1675" s="9"/>
      <c r="G1675" s="4"/>
      <c r="H1675" s="15"/>
      <c r="J1675" s="11" t="str">
        <f t="shared" si="71"/>
        <v/>
      </c>
      <c r="K1675" s="11" t="str">
        <f t="shared" si="72"/>
        <v/>
      </c>
    </row>
    <row r="1676" spans="3:11" x14ac:dyDescent="0.45">
      <c r="C1676" s="9"/>
      <c r="D1676" s="9"/>
      <c r="G1676" s="4"/>
      <c r="H1676" s="15"/>
      <c r="J1676" s="11" t="str">
        <f t="shared" si="71"/>
        <v/>
      </c>
      <c r="K1676" s="11" t="str">
        <f t="shared" si="72"/>
        <v/>
      </c>
    </row>
    <row r="1677" spans="3:11" x14ac:dyDescent="0.45">
      <c r="C1677" s="9"/>
      <c r="D1677" s="9"/>
      <c r="G1677" s="4"/>
      <c r="H1677" s="15"/>
      <c r="J1677" s="11" t="str">
        <f t="shared" si="71"/>
        <v/>
      </c>
      <c r="K1677" s="11" t="str">
        <f t="shared" si="72"/>
        <v/>
      </c>
    </row>
    <row r="1678" spans="3:11" x14ac:dyDescent="0.45">
      <c r="C1678" s="9"/>
      <c r="D1678" s="9"/>
      <c r="G1678" s="4"/>
      <c r="H1678" s="15"/>
      <c r="J1678" s="11" t="str">
        <f t="shared" si="71"/>
        <v/>
      </c>
      <c r="K1678" s="11" t="str">
        <f t="shared" si="72"/>
        <v/>
      </c>
    </row>
    <row r="1679" spans="3:11" x14ac:dyDescent="0.45">
      <c r="C1679" s="9"/>
      <c r="D1679" s="9"/>
      <c r="G1679" s="4"/>
      <c r="H1679" s="15"/>
      <c r="J1679" s="11" t="str">
        <f t="shared" si="71"/>
        <v/>
      </c>
      <c r="K1679" s="11" t="str">
        <f t="shared" si="72"/>
        <v/>
      </c>
    </row>
    <row r="1680" spans="3:11" x14ac:dyDescent="0.45">
      <c r="C1680" s="9"/>
      <c r="D1680" s="9"/>
      <c r="G1680" s="4"/>
      <c r="H1680" s="15"/>
      <c r="J1680" s="11" t="str">
        <f t="shared" si="71"/>
        <v/>
      </c>
      <c r="K1680" s="11" t="str">
        <f t="shared" si="72"/>
        <v/>
      </c>
    </row>
    <row r="1681" spans="3:11" x14ac:dyDescent="0.45">
      <c r="C1681" s="9"/>
      <c r="D1681" s="9"/>
      <c r="G1681" s="4"/>
      <c r="H1681" s="15"/>
      <c r="J1681" s="11" t="str">
        <f t="shared" si="71"/>
        <v/>
      </c>
      <c r="K1681" s="11" t="str">
        <f t="shared" si="72"/>
        <v/>
      </c>
    </row>
    <row r="1682" spans="3:11" x14ac:dyDescent="0.45">
      <c r="C1682" s="9"/>
      <c r="D1682" s="9"/>
      <c r="G1682" s="4"/>
      <c r="H1682" s="15"/>
      <c r="J1682" s="11" t="str">
        <f t="shared" si="71"/>
        <v/>
      </c>
      <c r="K1682" s="11" t="str">
        <f t="shared" si="72"/>
        <v/>
      </c>
    </row>
    <row r="1683" spans="3:11" x14ac:dyDescent="0.45">
      <c r="C1683" s="9"/>
      <c r="D1683" s="9"/>
      <c r="G1683" s="4"/>
      <c r="H1683" s="15"/>
      <c r="J1683" s="11" t="str">
        <f t="shared" si="71"/>
        <v/>
      </c>
      <c r="K1683" s="11" t="str">
        <f t="shared" si="72"/>
        <v/>
      </c>
    </row>
    <row r="1684" spans="3:11" x14ac:dyDescent="0.45">
      <c r="C1684" s="9"/>
      <c r="D1684" s="9"/>
      <c r="G1684" s="4"/>
      <c r="H1684" s="15"/>
      <c r="J1684" s="11" t="str">
        <f t="shared" si="71"/>
        <v/>
      </c>
      <c r="K1684" s="11" t="str">
        <f t="shared" si="72"/>
        <v/>
      </c>
    </row>
    <row r="1685" spans="3:11" x14ac:dyDescent="0.45">
      <c r="C1685" s="9"/>
      <c r="D1685" s="9"/>
      <c r="G1685" s="4"/>
      <c r="H1685" s="15"/>
      <c r="J1685" s="11" t="str">
        <f t="shared" si="71"/>
        <v/>
      </c>
      <c r="K1685" s="11" t="str">
        <f t="shared" si="72"/>
        <v/>
      </c>
    </row>
    <row r="1686" spans="3:11" x14ac:dyDescent="0.45">
      <c r="C1686" s="9"/>
      <c r="D1686" s="9"/>
      <c r="G1686" s="4"/>
      <c r="H1686" s="15"/>
      <c r="J1686" s="11" t="str">
        <f t="shared" si="71"/>
        <v/>
      </c>
      <c r="K1686" s="11" t="str">
        <f t="shared" si="72"/>
        <v/>
      </c>
    </row>
    <row r="1687" spans="3:11" x14ac:dyDescent="0.45">
      <c r="C1687" s="9"/>
      <c r="D1687" s="9"/>
      <c r="G1687" s="4"/>
      <c r="H1687" s="15"/>
      <c r="J1687" s="11" t="str">
        <f t="shared" si="71"/>
        <v/>
      </c>
      <c r="K1687" s="11" t="str">
        <f t="shared" si="72"/>
        <v/>
      </c>
    </row>
    <row r="1688" spans="3:11" x14ac:dyDescent="0.45">
      <c r="C1688" s="9"/>
      <c r="D1688" s="9"/>
      <c r="G1688" s="4"/>
      <c r="H1688" s="15"/>
      <c r="J1688" s="11" t="str">
        <f t="shared" si="71"/>
        <v/>
      </c>
      <c r="K1688" s="11" t="str">
        <f t="shared" si="72"/>
        <v/>
      </c>
    </row>
    <row r="1689" spans="3:11" x14ac:dyDescent="0.45">
      <c r="C1689" s="9"/>
      <c r="D1689" s="9"/>
      <c r="G1689" s="4"/>
      <c r="H1689" s="15"/>
      <c r="J1689" s="11" t="str">
        <f t="shared" si="71"/>
        <v/>
      </c>
      <c r="K1689" s="11" t="str">
        <f t="shared" si="72"/>
        <v/>
      </c>
    </row>
    <row r="1690" spans="3:11" x14ac:dyDescent="0.45">
      <c r="C1690" s="9"/>
      <c r="D1690" s="9"/>
      <c r="G1690" s="4"/>
      <c r="H1690" s="15"/>
      <c r="J1690" s="11" t="str">
        <f t="shared" si="71"/>
        <v/>
      </c>
      <c r="K1690" s="11" t="str">
        <f t="shared" si="72"/>
        <v/>
      </c>
    </row>
    <row r="1691" spans="3:11" x14ac:dyDescent="0.45">
      <c r="C1691" s="9"/>
      <c r="D1691" s="9"/>
      <c r="G1691" s="4"/>
      <c r="H1691" s="15"/>
      <c r="J1691" s="11" t="str">
        <f t="shared" si="71"/>
        <v/>
      </c>
      <c r="K1691" s="11" t="str">
        <f t="shared" si="72"/>
        <v/>
      </c>
    </row>
    <row r="1692" spans="3:11" x14ac:dyDescent="0.45">
      <c r="C1692" s="9"/>
      <c r="D1692" s="9"/>
      <c r="G1692" s="4"/>
      <c r="H1692" s="15"/>
      <c r="J1692" s="11" t="str">
        <f t="shared" si="71"/>
        <v/>
      </c>
      <c r="K1692" s="11" t="str">
        <f t="shared" si="72"/>
        <v/>
      </c>
    </row>
    <row r="1693" spans="3:11" x14ac:dyDescent="0.45">
      <c r="C1693" s="9"/>
      <c r="D1693" s="9"/>
      <c r="G1693" s="4"/>
      <c r="H1693" s="15"/>
      <c r="J1693" s="11" t="str">
        <f t="shared" si="71"/>
        <v/>
      </c>
      <c r="K1693" s="11" t="str">
        <f t="shared" si="72"/>
        <v/>
      </c>
    </row>
    <row r="1694" spans="3:11" x14ac:dyDescent="0.45">
      <c r="C1694" s="9"/>
      <c r="D1694" s="9"/>
      <c r="G1694" s="4"/>
      <c r="H1694" s="15"/>
      <c r="J1694" s="11" t="str">
        <f t="shared" si="71"/>
        <v/>
      </c>
      <c r="K1694" s="11" t="str">
        <f t="shared" si="72"/>
        <v/>
      </c>
    </row>
    <row r="1695" spans="3:11" x14ac:dyDescent="0.45">
      <c r="C1695" s="9"/>
      <c r="D1695" s="9"/>
      <c r="G1695" s="4"/>
      <c r="H1695" s="15"/>
      <c r="J1695" s="11" t="str">
        <f t="shared" si="71"/>
        <v/>
      </c>
      <c r="K1695" s="11" t="str">
        <f t="shared" si="72"/>
        <v/>
      </c>
    </row>
    <row r="1696" spans="3:11" x14ac:dyDescent="0.45">
      <c r="C1696" s="9"/>
      <c r="D1696" s="9"/>
      <c r="G1696" s="4"/>
      <c r="H1696" s="15"/>
      <c r="J1696" s="11" t="str">
        <f t="shared" si="71"/>
        <v/>
      </c>
      <c r="K1696" s="11" t="str">
        <f t="shared" si="72"/>
        <v/>
      </c>
    </row>
  </sheetData>
  <autoFilter ref="A3:J1696" xr:uid="{194B655B-6EFA-4D26-AF09-3868C243723F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AD69-7C5B-45C1-B85F-BA289DD8077B}">
  <dimension ref="A1:E86"/>
  <sheetViews>
    <sheetView topLeftCell="A35" workbookViewId="0">
      <selection activeCell="A87" sqref="A87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4" bestFit="1" customWidth="1"/>
    <col min="5" max="5" width="14.3984375" bestFit="1" customWidth="1"/>
  </cols>
  <sheetData>
    <row r="1" spans="1:5" x14ac:dyDescent="0.45">
      <c r="A1" t="s">
        <v>6</v>
      </c>
      <c r="B1" t="s">
        <v>26</v>
      </c>
      <c r="C1" s="8" t="s">
        <v>26</v>
      </c>
      <c r="D1" t="s">
        <v>27</v>
      </c>
      <c r="E1" t="s">
        <v>73</v>
      </c>
    </row>
    <row r="2" spans="1:5" x14ac:dyDescent="0.45">
      <c r="A2" t="s">
        <v>2</v>
      </c>
      <c r="B2" t="s">
        <v>5</v>
      </c>
      <c r="C2" s="8" t="s">
        <v>36</v>
      </c>
      <c r="D2" t="s">
        <v>31</v>
      </c>
      <c r="E2" t="s">
        <v>24</v>
      </c>
    </row>
    <row r="3" spans="1:5" x14ac:dyDescent="0.45">
      <c r="A3" s="1" t="str">
        <f>A1&amp;"_"&amp;A2</f>
        <v>LOCA_ID_x</v>
      </c>
      <c r="B3" s="1" t="str">
        <f t="shared" ref="B3:D3" si="0">B1&amp;"_"&amp;B2</f>
        <v>IDEN_DPTH_ft</v>
      </c>
      <c r="C3" s="13" t="str">
        <f t="shared" si="0"/>
        <v>IDEN_DPTH_m</v>
      </c>
      <c r="D3" s="1" t="str">
        <f t="shared" si="0"/>
        <v>IDEN_MC_%</v>
      </c>
      <c r="E3" s="1" t="str">
        <f>E1&amp;"_"&amp;E2</f>
        <v>IDEN_IDEN_pcf</v>
      </c>
    </row>
    <row r="4" spans="1:5" x14ac:dyDescent="0.45">
      <c r="A4" t="s">
        <v>51</v>
      </c>
      <c r="B4">
        <v>0.4</v>
      </c>
      <c r="C4" s="9">
        <f>CONVERT(B4,"ft","m")</f>
        <v>0.12192</v>
      </c>
    </row>
    <row r="5" spans="1:5" x14ac:dyDescent="0.45">
      <c r="A5" t="s">
        <v>51</v>
      </c>
      <c r="B5">
        <v>0.6</v>
      </c>
      <c r="C5" s="9">
        <f t="shared" ref="C5:C68" si="1">CONVERT(B5,"ft","m")</f>
        <v>0.18287999999999999</v>
      </c>
      <c r="D5">
        <v>171.1</v>
      </c>
      <c r="E5">
        <v>16.600000000000001</v>
      </c>
    </row>
    <row r="6" spans="1:5" x14ac:dyDescent="0.45">
      <c r="A6" t="s">
        <v>51</v>
      </c>
      <c r="B6">
        <v>2</v>
      </c>
      <c r="C6" s="9">
        <f t="shared" si="1"/>
        <v>0.60960000000000003</v>
      </c>
      <c r="D6">
        <v>152.6</v>
      </c>
      <c r="E6">
        <v>18.2</v>
      </c>
    </row>
    <row r="7" spans="1:5" x14ac:dyDescent="0.45">
      <c r="A7" t="s">
        <v>51</v>
      </c>
      <c r="B7">
        <v>3.7</v>
      </c>
      <c r="C7" s="9">
        <f t="shared" si="1"/>
        <v>1.1277600000000001</v>
      </c>
      <c r="D7">
        <v>137.01</v>
      </c>
      <c r="E7">
        <v>22.4</v>
      </c>
    </row>
    <row r="8" spans="1:5" x14ac:dyDescent="0.45">
      <c r="A8" t="s">
        <v>51</v>
      </c>
      <c r="B8">
        <v>3.8</v>
      </c>
      <c r="C8" s="9">
        <f t="shared" si="1"/>
        <v>1.1582399999999999</v>
      </c>
      <c r="D8">
        <v>140</v>
      </c>
      <c r="E8">
        <v>18.7</v>
      </c>
    </row>
    <row r="9" spans="1:5" x14ac:dyDescent="0.45">
      <c r="A9" t="s">
        <v>51</v>
      </c>
      <c r="B9">
        <v>4</v>
      </c>
      <c r="C9" s="9">
        <f t="shared" si="1"/>
        <v>1.2192000000000001</v>
      </c>
      <c r="D9">
        <v>180.2</v>
      </c>
    </row>
    <row r="10" spans="1:5" x14ac:dyDescent="0.45">
      <c r="A10" t="s">
        <v>51</v>
      </c>
      <c r="B10">
        <v>4.0999999999999996</v>
      </c>
      <c r="C10" s="9">
        <f t="shared" si="1"/>
        <v>1.2496799999999999</v>
      </c>
      <c r="D10">
        <v>136.6</v>
      </c>
      <c r="E10">
        <v>20.399999999999999</v>
      </c>
    </row>
    <row r="11" spans="1:5" x14ac:dyDescent="0.45">
      <c r="A11" t="s">
        <v>51</v>
      </c>
      <c r="B11">
        <v>6.15</v>
      </c>
      <c r="C11" s="9">
        <f t="shared" si="1"/>
        <v>1.87452</v>
      </c>
      <c r="D11">
        <v>154.38</v>
      </c>
      <c r="E11">
        <v>20.74</v>
      </c>
    </row>
    <row r="12" spans="1:5" x14ac:dyDescent="0.45">
      <c r="A12" t="s">
        <v>51</v>
      </c>
      <c r="B12">
        <v>6.25</v>
      </c>
      <c r="C12" s="9">
        <f t="shared" si="1"/>
        <v>1.905</v>
      </c>
      <c r="D12">
        <v>156.19999999999999</v>
      </c>
    </row>
    <row r="13" spans="1:5" x14ac:dyDescent="0.45">
      <c r="A13" t="s">
        <v>51</v>
      </c>
      <c r="B13">
        <v>7.05</v>
      </c>
      <c r="C13" s="9">
        <f t="shared" si="1"/>
        <v>2.1488399999999999</v>
      </c>
      <c r="D13">
        <v>176.85</v>
      </c>
      <c r="E13">
        <v>17.399999999999999</v>
      </c>
    </row>
    <row r="14" spans="1:5" x14ac:dyDescent="0.45">
      <c r="A14" t="s">
        <v>51</v>
      </c>
      <c r="B14">
        <v>7.15</v>
      </c>
      <c r="C14" s="9">
        <f t="shared" si="1"/>
        <v>2.1793200000000001</v>
      </c>
      <c r="D14">
        <v>170.64</v>
      </c>
      <c r="E14">
        <v>17.3</v>
      </c>
    </row>
    <row r="15" spans="1:5" x14ac:dyDescent="0.45">
      <c r="A15" t="s">
        <v>51</v>
      </c>
      <c r="B15">
        <v>9.15</v>
      </c>
      <c r="C15" s="9">
        <f t="shared" si="1"/>
        <v>2.7889200000000001</v>
      </c>
    </row>
    <row r="16" spans="1:5" x14ac:dyDescent="0.45">
      <c r="A16" t="s">
        <v>51</v>
      </c>
      <c r="B16">
        <v>9.25</v>
      </c>
      <c r="C16" s="9">
        <f t="shared" si="1"/>
        <v>2.8193999999999999</v>
      </c>
      <c r="D16">
        <v>142.63999999999999</v>
      </c>
      <c r="E16">
        <v>20.95</v>
      </c>
    </row>
    <row r="17" spans="1:5" x14ac:dyDescent="0.45">
      <c r="A17" t="s">
        <v>51</v>
      </c>
      <c r="B17">
        <v>9.35</v>
      </c>
      <c r="C17" s="9">
        <f t="shared" si="1"/>
        <v>2.8498800000000002</v>
      </c>
      <c r="D17">
        <v>133.6</v>
      </c>
    </row>
    <row r="18" spans="1:5" x14ac:dyDescent="0.45">
      <c r="A18" t="s">
        <v>51</v>
      </c>
      <c r="B18">
        <v>9.65</v>
      </c>
      <c r="C18" s="9">
        <f t="shared" si="1"/>
        <v>2.9413200000000002</v>
      </c>
      <c r="D18">
        <v>164.38</v>
      </c>
      <c r="E18">
        <v>18.399999999999999</v>
      </c>
    </row>
    <row r="19" spans="1:5" x14ac:dyDescent="0.45">
      <c r="A19" t="s">
        <v>51</v>
      </c>
      <c r="B19">
        <v>12.25</v>
      </c>
      <c r="C19" s="9">
        <f t="shared" si="1"/>
        <v>3.7338</v>
      </c>
      <c r="D19">
        <v>119.03</v>
      </c>
      <c r="E19">
        <v>24.41</v>
      </c>
    </row>
    <row r="20" spans="1:5" x14ac:dyDescent="0.45">
      <c r="A20" t="s">
        <v>51</v>
      </c>
      <c r="B20">
        <v>12.45</v>
      </c>
      <c r="C20" s="9">
        <f t="shared" si="1"/>
        <v>3.7947600000000001</v>
      </c>
      <c r="D20">
        <v>113.06</v>
      </c>
      <c r="E20">
        <v>20</v>
      </c>
    </row>
    <row r="21" spans="1:5" x14ac:dyDescent="0.45">
      <c r="A21" t="s">
        <v>51</v>
      </c>
      <c r="B21">
        <v>12.65</v>
      </c>
      <c r="C21" s="9">
        <f t="shared" si="1"/>
        <v>3.8557199999999998</v>
      </c>
      <c r="D21">
        <v>141.13999999999999</v>
      </c>
      <c r="E21">
        <v>19</v>
      </c>
    </row>
    <row r="22" spans="1:5" x14ac:dyDescent="0.45">
      <c r="A22" t="s">
        <v>51</v>
      </c>
      <c r="B22">
        <v>12.85</v>
      </c>
      <c r="C22" s="9">
        <f t="shared" si="1"/>
        <v>3.9166799999999999</v>
      </c>
      <c r="D22">
        <v>148.22</v>
      </c>
      <c r="E22">
        <v>19.2</v>
      </c>
    </row>
    <row r="23" spans="1:5" x14ac:dyDescent="0.45">
      <c r="A23" t="s">
        <v>51</v>
      </c>
      <c r="B23">
        <v>12.95</v>
      </c>
      <c r="C23" s="9">
        <f t="shared" si="1"/>
        <v>3.9471599999999998</v>
      </c>
      <c r="D23">
        <v>154.30000000000001</v>
      </c>
    </row>
    <row r="24" spans="1:5" x14ac:dyDescent="0.45">
      <c r="A24" t="s">
        <v>51</v>
      </c>
      <c r="B24">
        <v>15.1</v>
      </c>
      <c r="C24" s="9">
        <f t="shared" si="1"/>
        <v>4.6024799999999999</v>
      </c>
      <c r="D24">
        <v>139.61000000000001</v>
      </c>
      <c r="E24">
        <v>21.16</v>
      </c>
    </row>
    <row r="25" spans="1:5" x14ac:dyDescent="0.45">
      <c r="A25" t="s">
        <v>51</v>
      </c>
      <c r="B25">
        <v>15.2</v>
      </c>
      <c r="C25" s="9">
        <f t="shared" si="1"/>
        <v>4.6329599999999997</v>
      </c>
      <c r="D25">
        <v>127.1</v>
      </c>
    </row>
    <row r="26" spans="1:5" x14ac:dyDescent="0.45">
      <c r="A26" t="s">
        <v>51</v>
      </c>
      <c r="B26">
        <v>15.22</v>
      </c>
      <c r="C26" s="9">
        <f t="shared" si="1"/>
        <v>4.6390560000000001</v>
      </c>
    </row>
    <row r="27" spans="1:5" x14ac:dyDescent="0.45">
      <c r="A27" t="s">
        <v>51</v>
      </c>
      <c r="B27">
        <v>18.100000000000001</v>
      </c>
      <c r="C27" s="9">
        <f t="shared" si="1"/>
        <v>5.5168800000000005</v>
      </c>
      <c r="D27">
        <v>117.7</v>
      </c>
      <c r="E27">
        <v>23.47</v>
      </c>
    </row>
    <row r="28" spans="1:5" x14ac:dyDescent="0.45">
      <c r="A28" t="s">
        <v>51</v>
      </c>
      <c r="B28">
        <v>18.2</v>
      </c>
      <c r="C28" s="9">
        <f t="shared" si="1"/>
        <v>5.5473600000000003</v>
      </c>
      <c r="D28">
        <v>120.13</v>
      </c>
      <c r="E28">
        <v>22.5</v>
      </c>
    </row>
    <row r="29" spans="1:5" x14ac:dyDescent="0.45">
      <c r="A29" t="s">
        <v>51</v>
      </c>
      <c r="B29">
        <v>18.3</v>
      </c>
      <c r="C29" s="9">
        <f t="shared" si="1"/>
        <v>5.5778400000000001</v>
      </c>
      <c r="D29">
        <v>115.69</v>
      </c>
      <c r="E29">
        <v>23.7</v>
      </c>
    </row>
    <row r="30" spans="1:5" x14ac:dyDescent="0.45">
      <c r="A30" t="s">
        <v>51</v>
      </c>
      <c r="B30">
        <v>18.5</v>
      </c>
      <c r="C30" s="9">
        <f t="shared" si="1"/>
        <v>5.6387999999999998</v>
      </c>
      <c r="D30">
        <v>120.2</v>
      </c>
    </row>
    <row r="31" spans="1:5" x14ac:dyDescent="0.45">
      <c r="A31" t="s">
        <v>51</v>
      </c>
      <c r="B31">
        <v>21.35</v>
      </c>
      <c r="C31" s="9">
        <f t="shared" si="1"/>
        <v>6.507480000000001</v>
      </c>
      <c r="D31">
        <v>83.3</v>
      </c>
      <c r="E31">
        <v>29.1</v>
      </c>
    </row>
    <row r="32" spans="1:5" x14ac:dyDescent="0.45">
      <c r="A32" t="s">
        <v>52</v>
      </c>
      <c r="B32">
        <v>0.4</v>
      </c>
      <c r="C32" s="9">
        <f t="shared" si="1"/>
        <v>0.12192</v>
      </c>
      <c r="D32">
        <v>184.5</v>
      </c>
      <c r="E32">
        <v>15.4</v>
      </c>
    </row>
    <row r="33" spans="1:5" x14ac:dyDescent="0.45">
      <c r="A33" t="s">
        <v>52</v>
      </c>
      <c r="B33">
        <v>1.8</v>
      </c>
      <c r="C33" s="9">
        <f t="shared" si="1"/>
        <v>0.54864000000000002</v>
      </c>
    </row>
    <row r="34" spans="1:5" x14ac:dyDescent="0.45">
      <c r="A34" t="s">
        <v>52</v>
      </c>
      <c r="B34">
        <v>2</v>
      </c>
      <c r="C34" s="9">
        <f t="shared" si="1"/>
        <v>0.60960000000000003</v>
      </c>
      <c r="D34">
        <v>147.30000000000001</v>
      </c>
      <c r="E34">
        <v>19.8</v>
      </c>
    </row>
    <row r="35" spans="1:5" x14ac:dyDescent="0.45">
      <c r="A35" t="s">
        <v>52</v>
      </c>
      <c r="B35">
        <v>3.7</v>
      </c>
      <c r="C35" s="9">
        <f t="shared" si="1"/>
        <v>1.1277600000000001</v>
      </c>
      <c r="D35">
        <v>137.31</v>
      </c>
      <c r="E35">
        <v>22</v>
      </c>
    </row>
    <row r="36" spans="1:5" x14ac:dyDescent="0.45">
      <c r="A36" t="s">
        <v>52</v>
      </c>
      <c r="B36">
        <v>3.8</v>
      </c>
      <c r="C36" s="9">
        <f t="shared" si="1"/>
        <v>1.1582399999999999</v>
      </c>
      <c r="D36">
        <v>132.28</v>
      </c>
      <c r="E36">
        <v>22.4</v>
      </c>
    </row>
    <row r="37" spans="1:5" x14ac:dyDescent="0.45">
      <c r="A37" t="s">
        <v>52</v>
      </c>
      <c r="B37">
        <v>4.0999999999999996</v>
      </c>
      <c r="C37" s="9">
        <f t="shared" si="1"/>
        <v>1.2496799999999999</v>
      </c>
      <c r="D37">
        <v>145.4</v>
      </c>
      <c r="E37">
        <v>19.600000000000001</v>
      </c>
    </row>
    <row r="38" spans="1:5" x14ac:dyDescent="0.45">
      <c r="A38" t="s">
        <v>52</v>
      </c>
      <c r="B38">
        <v>6.43</v>
      </c>
      <c r="C38" s="9">
        <f t="shared" si="1"/>
        <v>1.9598640000000001</v>
      </c>
      <c r="D38">
        <v>164.28</v>
      </c>
      <c r="E38">
        <v>17.36</v>
      </c>
    </row>
    <row r="39" spans="1:5" x14ac:dyDescent="0.45">
      <c r="A39" t="s">
        <v>52</v>
      </c>
      <c r="B39">
        <v>6.53</v>
      </c>
      <c r="C39" s="9">
        <f t="shared" si="1"/>
        <v>1.9903439999999999</v>
      </c>
      <c r="D39">
        <v>151.72999999999999</v>
      </c>
      <c r="E39">
        <v>18.3</v>
      </c>
    </row>
    <row r="40" spans="1:5" x14ac:dyDescent="0.45">
      <c r="A40" t="s">
        <v>52</v>
      </c>
      <c r="B40">
        <v>6.63</v>
      </c>
      <c r="C40" s="9">
        <f t="shared" si="1"/>
        <v>2.0208240000000002</v>
      </c>
      <c r="D40">
        <v>149.21</v>
      </c>
      <c r="E40">
        <v>18.8</v>
      </c>
    </row>
    <row r="41" spans="1:5" x14ac:dyDescent="0.45">
      <c r="A41" t="s">
        <v>52</v>
      </c>
      <c r="B41">
        <v>9.27</v>
      </c>
      <c r="C41" s="9">
        <f t="shared" si="1"/>
        <v>2.8254959999999998</v>
      </c>
      <c r="D41">
        <v>125.79</v>
      </c>
      <c r="E41">
        <v>22.74</v>
      </c>
    </row>
    <row r="42" spans="1:5" x14ac:dyDescent="0.45">
      <c r="A42" t="s">
        <v>52</v>
      </c>
      <c r="B42">
        <v>9.3699999999999992</v>
      </c>
      <c r="C42" s="9">
        <f t="shared" si="1"/>
        <v>2.8559759999999996</v>
      </c>
      <c r="D42">
        <v>114.04</v>
      </c>
      <c r="E42">
        <v>24</v>
      </c>
    </row>
    <row r="43" spans="1:5" x14ac:dyDescent="0.45">
      <c r="A43" t="s">
        <v>52</v>
      </c>
      <c r="B43">
        <v>12.42</v>
      </c>
      <c r="C43" s="9">
        <f t="shared" si="1"/>
        <v>3.7856160000000001</v>
      </c>
      <c r="D43">
        <v>118.8</v>
      </c>
      <c r="E43">
        <v>24.06</v>
      </c>
    </row>
    <row r="44" spans="1:5" x14ac:dyDescent="0.45">
      <c r="A44" t="s">
        <v>52</v>
      </c>
      <c r="B44">
        <v>12.62</v>
      </c>
      <c r="C44" s="9">
        <f t="shared" si="1"/>
        <v>3.8465760000000002</v>
      </c>
      <c r="D44">
        <v>108.67</v>
      </c>
      <c r="E44">
        <v>25.8</v>
      </c>
    </row>
    <row r="45" spans="1:5" x14ac:dyDescent="0.45">
      <c r="A45" t="s">
        <v>52</v>
      </c>
      <c r="B45">
        <v>12.72</v>
      </c>
      <c r="C45" s="9">
        <f t="shared" si="1"/>
        <v>3.8770560000000001</v>
      </c>
      <c r="D45">
        <v>101.61</v>
      </c>
      <c r="E45">
        <v>26.9</v>
      </c>
    </row>
    <row r="46" spans="1:5" x14ac:dyDescent="0.45">
      <c r="A46" t="s">
        <v>52</v>
      </c>
      <c r="B46">
        <v>12.82</v>
      </c>
      <c r="C46" s="9">
        <f t="shared" si="1"/>
        <v>3.9075359999999999</v>
      </c>
      <c r="D46">
        <v>140.02000000000001</v>
      </c>
      <c r="E46">
        <v>21</v>
      </c>
    </row>
    <row r="47" spans="1:5" x14ac:dyDescent="0.45">
      <c r="A47" t="s">
        <v>52</v>
      </c>
      <c r="B47">
        <v>15.22</v>
      </c>
      <c r="C47" s="9">
        <f t="shared" si="1"/>
        <v>4.6390560000000001</v>
      </c>
      <c r="D47">
        <v>105.45</v>
      </c>
      <c r="E47">
        <v>26.44</v>
      </c>
    </row>
    <row r="48" spans="1:5" x14ac:dyDescent="0.45">
      <c r="A48" t="s">
        <v>52</v>
      </c>
      <c r="B48">
        <v>18.05</v>
      </c>
      <c r="C48" s="9">
        <f t="shared" si="1"/>
        <v>5.5016400000000001</v>
      </c>
      <c r="D48">
        <v>94.77</v>
      </c>
      <c r="E48">
        <v>30.4</v>
      </c>
    </row>
    <row r="49" spans="1:5" x14ac:dyDescent="0.45">
      <c r="A49" t="s">
        <v>52</v>
      </c>
      <c r="B49">
        <v>18.149999999999999</v>
      </c>
      <c r="C49" s="9">
        <f t="shared" si="1"/>
        <v>5.532119999999999</v>
      </c>
      <c r="D49">
        <v>90.84</v>
      </c>
      <c r="E49">
        <v>28.5</v>
      </c>
    </row>
    <row r="50" spans="1:5" x14ac:dyDescent="0.45">
      <c r="A50" t="s">
        <v>52</v>
      </c>
      <c r="B50">
        <v>18.25</v>
      </c>
      <c r="C50" s="9">
        <f t="shared" si="1"/>
        <v>5.5625999999999998</v>
      </c>
      <c r="D50">
        <v>99.14</v>
      </c>
      <c r="E50">
        <v>27.5</v>
      </c>
    </row>
    <row r="51" spans="1:5" x14ac:dyDescent="0.45">
      <c r="A51" t="s">
        <v>52</v>
      </c>
      <c r="B51">
        <v>21.05</v>
      </c>
      <c r="C51" s="9">
        <f t="shared" si="1"/>
        <v>6.4160399999999997</v>
      </c>
      <c r="D51">
        <v>81.400000000000006</v>
      </c>
      <c r="E51">
        <v>30.6</v>
      </c>
    </row>
    <row r="52" spans="1:5" x14ac:dyDescent="0.45">
      <c r="A52" t="s">
        <v>57</v>
      </c>
      <c r="B52">
        <v>0.4</v>
      </c>
      <c r="C52" s="9">
        <f t="shared" si="1"/>
        <v>0.12192</v>
      </c>
      <c r="D52">
        <v>172.9</v>
      </c>
      <c r="E52">
        <v>16.600000000000001</v>
      </c>
    </row>
    <row r="53" spans="1:5" x14ac:dyDescent="0.45">
      <c r="A53" t="s">
        <v>57</v>
      </c>
      <c r="B53">
        <v>1.8</v>
      </c>
      <c r="C53" s="9">
        <f t="shared" si="1"/>
        <v>0.54864000000000002</v>
      </c>
      <c r="D53">
        <v>129.19999999999999</v>
      </c>
      <c r="E53">
        <v>21</v>
      </c>
    </row>
    <row r="54" spans="1:5" x14ac:dyDescent="0.45">
      <c r="A54" t="s">
        <v>57</v>
      </c>
      <c r="B54">
        <v>4.0999999999999996</v>
      </c>
      <c r="C54" s="9">
        <f t="shared" si="1"/>
        <v>1.2496799999999999</v>
      </c>
      <c r="D54">
        <v>158.5</v>
      </c>
      <c r="E54">
        <v>18.5</v>
      </c>
    </row>
    <row r="55" spans="1:5" x14ac:dyDescent="0.45">
      <c r="A55" t="s">
        <v>57</v>
      </c>
      <c r="B55">
        <v>11.87</v>
      </c>
      <c r="C55" s="9">
        <f t="shared" si="1"/>
        <v>3.6179760000000001</v>
      </c>
      <c r="D55">
        <v>133.28</v>
      </c>
      <c r="E55">
        <v>21.5</v>
      </c>
    </row>
    <row r="56" spans="1:5" x14ac:dyDescent="0.45">
      <c r="A56" t="s">
        <v>57</v>
      </c>
      <c r="B56">
        <v>11.77</v>
      </c>
      <c r="C56" s="9">
        <f t="shared" si="1"/>
        <v>3.5874959999999998</v>
      </c>
      <c r="D56">
        <v>132.47</v>
      </c>
      <c r="E56">
        <v>21</v>
      </c>
    </row>
    <row r="57" spans="1:5" x14ac:dyDescent="0.45">
      <c r="A57" t="s">
        <v>57</v>
      </c>
      <c r="B57">
        <v>17.77</v>
      </c>
      <c r="C57" s="9">
        <f t="shared" si="1"/>
        <v>5.416296</v>
      </c>
      <c r="D57">
        <v>85.64</v>
      </c>
      <c r="E57">
        <v>32.1</v>
      </c>
    </row>
    <row r="58" spans="1:5" x14ac:dyDescent="0.45">
      <c r="A58" t="s">
        <v>57</v>
      </c>
      <c r="B58">
        <v>17.97</v>
      </c>
      <c r="C58" s="9">
        <f t="shared" si="1"/>
        <v>5.4772559999999997</v>
      </c>
      <c r="D58">
        <v>81.63</v>
      </c>
      <c r="E58">
        <v>28.5</v>
      </c>
    </row>
    <row r="59" spans="1:5" x14ac:dyDescent="0.45">
      <c r="A59" t="s">
        <v>57</v>
      </c>
      <c r="B59">
        <v>21</v>
      </c>
      <c r="C59" s="9">
        <f t="shared" si="1"/>
        <v>6.4008000000000003</v>
      </c>
      <c r="D59">
        <v>85.8</v>
      </c>
      <c r="E59">
        <v>31.4</v>
      </c>
    </row>
    <row r="60" spans="1:5" x14ac:dyDescent="0.45">
      <c r="A60" t="s">
        <v>58</v>
      </c>
      <c r="B60">
        <v>0.4</v>
      </c>
      <c r="C60" s="9">
        <f t="shared" si="1"/>
        <v>0.12192</v>
      </c>
      <c r="D60">
        <v>199.4</v>
      </c>
      <c r="E60">
        <v>7.9</v>
      </c>
    </row>
    <row r="61" spans="1:5" x14ac:dyDescent="0.45">
      <c r="A61" t="s">
        <v>58</v>
      </c>
      <c r="B61">
        <v>1.8</v>
      </c>
      <c r="C61" s="9">
        <f t="shared" si="1"/>
        <v>0.54864000000000002</v>
      </c>
      <c r="D61">
        <v>134.6</v>
      </c>
      <c r="E61">
        <v>21.9</v>
      </c>
    </row>
    <row r="62" spans="1:5" x14ac:dyDescent="0.45">
      <c r="A62" t="s">
        <v>58</v>
      </c>
      <c r="B62">
        <v>4.2</v>
      </c>
      <c r="C62" s="9">
        <f t="shared" si="1"/>
        <v>1.28016</v>
      </c>
      <c r="D62">
        <v>162.4</v>
      </c>
      <c r="E62">
        <v>17</v>
      </c>
    </row>
    <row r="63" spans="1:5" x14ac:dyDescent="0.45">
      <c r="A63" t="s">
        <v>58</v>
      </c>
      <c r="B63">
        <v>12.22</v>
      </c>
      <c r="C63" s="9">
        <f t="shared" si="1"/>
        <v>3.724656</v>
      </c>
      <c r="D63">
        <v>131.46</v>
      </c>
      <c r="E63">
        <v>22</v>
      </c>
    </row>
    <row r="64" spans="1:5" x14ac:dyDescent="0.45">
      <c r="A64" t="s">
        <v>58</v>
      </c>
      <c r="B64">
        <v>12.32</v>
      </c>
      <c r="C64" s="9">
        <f t="shared" si="1"/>
        <v>3.7551359999999998</v>
      </c>
      <c r="D64">
        <v>123.21</v>
      </c>
      <c r="E64">
        <v>23.2</v>
      </c>
    </row>
    <row r="65" spans="1:5" x14ac:dyDescent="0.45">
      <c r="A65" t="s">
        <v>58</v>
      </c>
      <c r="B65">
        <v>18.22</v>
      </c>
      <c r="C65" s="9">
        <f t="shared" si="1"/>
        <v>5.5534559999999997</v>
      </c>
      <c r="D65">
        <v>74.8</v>
      </c>
      <c r="E65">
        <v>33.1</v>
      </c>
    </row>
    <row r="66" spans="1:5" x14ac:dyDescent="0.45">
      <c r="A66" t="s">
        <v>58</v>
      </c>
      <c r="B66">
        <v>18.32</v>
      </c>
      <c r="C66" s="9">
        <f t="shared" si="1"/>
        <v>5.5839359999999996</v>
      </c>
      <c r="D66">
        <v>102.91</v>
      </c>
      <c r="E66">
        <v>31.6</v>
      </c>
    </row>
    <row r="67" spans="1:5" x14ac:dyDescent="0.45">
      <c r="A67" t="s">
        <v>58</v>
      </c>
      <c r="B67">
        <v>21.4</v>
      </c>
      <c r="C67" s="9">
        <f t="shared" si="1"/>
        <v>6.5227199999999996</v>
      </c>
      <c r="D67">
        <v>74.400000000000006</v>
      </c>
      <c r="E67">
        <v>31.2</v>
      </c>
    </row>
    <row r="68" spans="1:5" x14ac:dyDescent="0.45">
      <c r="A68" t="s">
        <v>63</v>
      </c>
      <c r="B68">
        <v>0.5</v>
      </c>
      <c r="C68" s="9">
        <f t="shared" si="1"/>
        <v>0.15240000000000001</v>
      </c>
    </row>
    <row r="69" spans="1:5" x14ac:dyDescent="0.45">
      <c r="A69" t="s">
        <v>63</v>
      </c>
      <c r="B69">
        <v>0.67</v>
      </c>
      <c r="C69" s="9">
        <f t="shared" ref="C69:C86" si="2">CONVERT(B69,"ft","m")</f>
        <v>0.20421600000000004</v>
      </c>
      <c r="D69">
        <v>183.7</v>
      </c>
      <c r="E69">
        <v>15.4</v>
      </c>
    </row>
    <row r="70" spans="1:5" x14ac:dyDescent="0.45">
      <c r="A70" t="s">
        <v>63</v>
      </c>
      <c r="B70">
        <v>1.8</v>
      </c>
      <c r="C70" s="9">
        <f t="shared" si="2"/>
        <v>0.54864000000000002</v>
      </c>
    </row>
    <row r="71" spans="1:5" x14ac:dyDescent="0.45">
      <c r="A71" t="s">
        <v>63</v>
      </c>
      <c r="B71">
        <v>2</v>
      </c>
      <c r="C71" s="9">
        <f t="shared" si="2"/>
        <v>0.60960000000000003</v>
      </c>
      <c r="D71">
        <v>141.19999999999999</v>
      </c>
      <c r="E71">
        <v>20.9</v>
      </c>
    </row>
    <row r="72" spans="1:5" x14ac:dyDescent="0.45">
      <c r="A72" t="s">
        <v>63</v>
      </c>
      <c r="B72">
        <v>4.17</v>
      </c>
      <c r="C72" s="9">
        <f t="shared" si="2"/>
        <v>1.2710159999999999</v>
      </c>
      <c r="D72">
        <v>141.9</v>
      </c>
      <c r="E72">
        <v>20.399999999999999</v>
      </c>
    </row>
    <row r="73" spans="1:5" x14ac:dyDescent="0.45">
      <c r="A73" t="s">
        <v>63</v>
      </c>
      <c r="B73">
        <v>12.15</v>
      </c>
      <c r="C73" s="9">
        <f t="shared" si="2"/>
        <v>3.7033200000000002</v>
      </c>
    </row>
    <row r="74" spans="1:5" x14ac:dyDescent="0.45">
      <c r="A74" t="s">
        <v>63</v>
      </c>
      <c r="B74">
        <v>12.25</v>
      </c>
      <c r="C74" s="9">
        <f t="shared" si="2"/>
        <v>3.7338</v>
      </c>
      <c r="D74">
        <v>140.16</v>
      </c>
      <c r="E74">
        <v>20.3</v>
      </c>
    </row>
    <row r="75" spans="1:5" x14ac:dyDescent="0.45">
      <c r="A75" t="s">
        <v>63</v>
      </c>
      <c r="B75">
        <v>12.45</v>
      </c>
      <c r="C75" s="9">
        <f t="shared" si="2"/>
        <v>3.7947600000000001</v>
      </c>
      <c r="D75">
        <v>139.51</v>
      </c>
      <c r="E75">
        <v>19.7</v>
      </c>
    </row>
    <row r="76" spans="1:5" x14ac:dyDescent="0.45">
      <c r="A76" t="s">
        <v>63</v>
      </c>
      <c r="B76">
        <v>18.25</v>
      </c>
      <c r="C76" s="9">
        <f t="shared" si="2"/>
        <v>5.5625999999999998</v>
      </c>
      <c r="D76">
        <v>100.72</v>
      </c>
      <c r="E76">
        <v>26.1</v>
      </c>
    </row>
    <row r="77" spans="1:5" x14ac:dyDescent="0.45">
      <c r="A77" t="s">
        <v>63</v>
      </c>
      <c r="B77">
        <v>18.649999999999999</v>
      </c>
      <c r="C77" s="9">
        <f t="shared" si="2"/>
        <v>5.6845199999999991</v>
      </c>
      <c r="D77">
        <v>100.43</v>
      </c>
      <c r="E77">
        <v>27.4</v>
      </c>
    </row>
    <row r="78" spans="1:5" x14ac:dyDescent="0.45">
      <c r="A78" t="s">
        <v>63</v>
      </c>
      <c r="B78">
        <v>21.17</v>
      </c>
      <c r="C78" s="9">
        <f t="shared" si="2"/>
        <v>6.4526160000000008</v>
      </c>
      <c r="D78">
        <v>99.9</v>
      </c>
      <c r="E78">
        <v>27.4</v>
      </c>
    </row>
    <row r="79" spans="1:5" x14ac:dyDescent="0.45">
      <c r="A79" t="s">
        <v>64</v>
      </c>
      <c r="B79">
        <v>0.47</v>
      </c>
      <c r="C79" s="9">
        <f t="shared" si="2"/>
        <v>0.14325599999999999</v>
      </c>
      <c r="D79">
        <v>162.69999999999999</v>
      </c>
      <c r="E79">
        <v>17.2</v>
      </c>
    </row>
    <row r="80" spans="1:5" x14ac:dyDescent="0.45">
      <c r="A80" t="s">
        <v>64</v>
      </c>
      <c r="B80">
        <v>1.97</v>
      </c>
      <c r="C80" s="9">
        <f t="shared" si="2"/>
        <v>0.60045599999999999</v>
      </c>
      <c r="D80">
        <v>123.4</v>
      </c>
      <c r="E80">
        <v>22.8</v>
      </c>
    </row>
    <row r="81" spans="1:5" x14ac:dyDescent="0.45">
      <c r="A81" t="s">
        <v>64</v>
      </c>
      <c r="B81">
        <v>4.17</v>
      </c>
      <c r="C81" s="9">
        <f t="shared" si="2"/>
        <v>1.2710159999999999</v>
      </c>
      <c r="D81">
        <v>173</v>
      </c>
      <c r="E81">
        <v>16.899999999999999</v>
      </c>
    </row>
    <row r="82" spans="1:5" x14ac:dyDescent="0.45">
      <c r="A82" t="s">
        <v>64</v>
      </c>
      <c r="B82">
        <v>12.18</v>
      </c>
      <c r="C82" s="9">
        <f t="shared" si="2"/>
        <v>3.7124640000000002</v>
      </c>
      <c r="D82">
        <v>119.96</v>
      </c>
      <c r="E82">
        <v>21.8</v>
      </c>
    </row>
    <row r="83" spans="1:5" x14ac:dyDescent="0.45">
      <c r="A83" t="s">
        <v>64</v>
      </c>
      <c r="B83">
        <v>12.28</v>
      </c>
      <c r="C83" s="9">
        <f t="shared" si="2"/>
        <v>3.742944</v>
      </c>
      <c r="D83">
        <v>133.63999999999999</v>
      </c>
      <c r="E83">
        <v>19.899999999999999</v>
      </c>
    </row>
    <row r="84" spans="1:5" x14ac:dyDescent="0.45">
      <c r="A84" t="s">
        <v>64</v>
      </c>
      <c r="B84">
        <v>18.13</v>
      </c>
      <c r="C84" s="9">
        <f t="shared" si="2"/>
        <v>5.5260239999999996</v>
      </c>
      <c r="D84">
        <v>92.53</v>
      </c>
      <c r="E84">
        <v>28.7</v>
      </c>
    </row>
    <row r="85" spans="1:5" x14ac:dyDescent="0.45">
      <c r="A85" t="s">
        <v>64</v>
      </c>
      <c r="B85">
        <v>18.23</v>
      </c>
      <c r="C85" s="9">
        <f t="shared" si="2"/>
        <v>5.5565040000000003</v>
      </c>
      <c r="D85">
        <v>83.18</v>
      </c>
      <c r="E85">
        <v>32.700000000000003</v>
      </c>
    </row>
    <row r="86" spans="1:5" x14ac:dyDescent="0.45">
      <c r="A86" t="s">
        <v>64</v>
      </c>
      <c r="B86">
        <v>21.3</v>
      </c>
      <c r="C86" s="9">
        <f t="shared" si="2"/>
        <v>6.4922399999999998</v>
      </c>
      <c r="D86">
        <v>84.6</v>
      </c>
      <c r="E86">
        <v>28.8</v>
      </c>
    </row>
  </sheetData>
  <autoFilter ref="A3:D86" xr:uid="{4DAEAD69-7C5B-45C1-B85F-BA289DD8077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DE51-62B6-4E48-B554-067EF1A25C16}">
  <dimension ref="A1:D3"/>
  <sheetViews>
    <sheetView workbookViewId="0">
      <selection activeCell="D6" sqref="D6"/>
    </sheetView>
  </sheetViews>
  <sheetFormatPr defaultRowHeight="14.25" x14ac:dyDescent="0.45"/>
  <cols>
    <col min="1" max="1" width="10.59765625" bestFit="1" customWidth="1"/>
    <col min="2" max="2" width="13.59765625" bestFit="1" customWidth="1"/>
    <col min="3" max="3" width="11.73046875" bestFit="1" customWidth="1"/>
  </cols>
  <sheetData>
    <row r="1" spans="1:4" x14ac:dyDescent="0.45">
      <c r="A1" t="s">
        <v>6</v>
      </c>
      <c r="B1" t="s">
        <v>28</v>
      </c>
      <c r="C1" t="s">
        <v>37</v>
      </c>
    </row>
    <row r="2" spans="1:4" x14ac:dyDescent="0.45">
      <c r="A2" t="s">
        <v>2</v>
      </c>
      <c r="B2" t="s">
        <v>5</v>
      </c>
      <c r="C2" t="s">
        <v>21</v>
      </c>
    </row>
    <row r="3" spans="1:4" x14ac:dyDescent="0.45">
      <c r="A3" s="1" t="str">
        <f>A1&amp;"_"&amp;A2</f>
        <v>LOCA_ID_x</v>
      </c>
      <c r="B3" s="1" t="str">
        <f t="shared" ref="B3:C3" si="0">B1&amp;"_"&amp;B2</f>
        <v>SPEC_DPTH_ft</v>
      </c>
      <c r="C3" s="1" t="str">
        <f t="shared" si="0"/>
        <v>TRIT_CU_ksf</v>
      </c>
      <c r="D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1F4-10A9-4ED5-9718-7D1F6CCF2FF2}">
  <dimension ref="A1:G45"/>
  <sheetViews>
    <sheetView workbookViewId="0">
      <selection activeCell="E10" sqref="E10"/>
    </sheetView>
  </sheetViews>
  <sheetFormatPr defaultRowHeight="14.25" x14ac:dyDescent="0.45"/>
  <cols>
    <col min="1" max="1" width="12.86328125" bestFit="1" customWidth="1"/>
    <col min="2" max="2" width="15.86328125" bestFit="1" customWidth="1"/>
    <col min="3" max="3" width="15.86328125" style="8" customWidth="1"/>
    <col min="4" max="4" width="12.265625" bestFit="1" customWidth="1"/>
    <col min="5" max="5" width="12.59765625" bestFit="1" customWidth="1"/>
    <col min="6" max="6" width="12.265625" bestFit="1" customWidth="1"/>
    <col min="7" max="7" width="9.73046875" bestFit="1" customWidth="1"/>
  </cols>
  <sheetData>
    <row r="1" spans="1:7" x14ac:dyDescent="0.45">
      <c r="A1" t="s">
        <v>6</v>
      </c>
      <c r="B1" t="s">
        <v>28</v>
      </c>
      <c r="C1" s="8" t="s">
        <v>28</v>
      </c>
      <c r="D1" t="s">
        <v>29</v>
      </c>
      <c r="E1" t="s">
        <v>30</v>
      </c>
      <c r="F1" t="s">
        <v>42</v>
      </c>
      <c r="G1" t="s">
        <v>72</v>
      </c>
    </row>
    <row r="2" spans="1:7" x14ac:dyDescent="0.45">
      <c r="A2" t="s">
        <v>2</v>
      </c>
      <c r="B2" t="s">
        <v>5</v>
      </c>
      <c r="C2" s="8" t="s">
        <v>36</v>
      </c>
      <c r="D2" t="s">
        <v>31</v>
      </c>
      <c r="E2" t="s">
        <v>31</v>
      </c>
      <c r="F2" t="s">
        <v>31</v>
      </c>
      <c r="G2" t="s">
        <v>31</v>
      </c>
    </row>
    <row r="3" spans="1:7" x14ac:dyDescent="0.45">
      <c r="A3" s="1" t="str">
        <f>A1&amp;"_"&amp;A2</f>
        <v>LOCA_ID_x</v>
      </c>
      <c r="B3" s="1" t="str">
        <f t="shared" ref="B3:F3" si="0">B1&amp;"_"&amp;B2</f>
        <v>SPEC_DPTH_ft</v>
      </c>
      <c r="C3" s="13" t="str">
        <f t="shared" si="0"/>
        <v>SPEC_DPTH_m</v>
      </c>
      <c r="D3" s="1" t="str">
        <f t="shared" si="0"/>
        <v>LLPL_LL_%</v>
      </c>
      <c r="E3" s="1" t="str">
        <f t="shared" si="0"/>
        <v>LLPL_PL_%</v>
      </c>
      <c r="F3" s="1" t="str">
        <f t="shared" si="0"/>
        <v>LLPL_PI_%</v>
      </c>
      <c r="G3" s="1" t="str">
        <f t="shared" ref="G3" si="1">G1&amp;"_"&amp;G2</f>
        <v>LLPL_LI_%</v>
      </c>
    </row>
    <row r="4" spans="1:7" x14ac:dyDescent="0.45">
      <c r="A4" t="s">
        <v>51</v>
      </c>
      <c r="B4">
        <v>0.4</v>
      </c>
      <c r="C4" s="9">
        <f>CONVERT(B4,"ft","m")</f>
        <v>0.12192</v>
      </c>
      <c r="D4">
        <v>126</v>
      </c>
      <c r="E4">
        <v>28</v>
      </c>
      <c r="F4">
        <v>98</v>
      </c>
    </row>
    <row r="5" spans="1:7" x14ac:dyDescent="0.45">
      <c r="A5" t="s">
        <v>51</v>
      </c>
      <c r="B5">
        <v>0.6</v>
      </c>
      <c r="C5" s="9">
        <f t="shared" ref="C5:C34" si="2">CONVERT(B5,"ft","m")</f>
        <v>0.18287999999999999</v>
      </c>
      <c r="D5">
        <v>130</v>
      </c>
      <c r="E5">
        <v>28</v>
      </c>
      <c r="F5">
        <v>102</v>
      </c>
      <c r="G5">
        <v>1.4</v>
      </c>
    </row>
    <row r="6" spans="1:7" x14ac:dyDescent="0.45">
      <c r="A6" t="s">
        <v>51</v>
      </c>
      <c r="B6">
        <v>2</v>
      </c>
      <c r="C6" s="9">
        <f t="shared" si="2"/>
        <v>0.60960000000000003</v>
      </c>
      <c r="D6">
        <v>126</v>
      </c>
      <c r="E6">
        <v>30</v>
      </c>
      <c r="F6">
        <v>96</v>
      </c>
      <c r="G6">
        <v>1.28</v>
      </c>
    </row>
    <row r="7" spans="1:7" x14ac:dyDescent="0.45">
      <c r="A7" t="s">
        <v>51</v>
      </c>
      <c r="B7">
        <v>4.0999999999999996</v>
      </c>
      <c r="C7" s="9">
        <f t="shared" si="2"/>
        <v>1.2496799999999999</v>
      </c>
      <c r="D7">
        <v>121</v>
      </c>
      <c r="E7">
        <v>28</v>
      </c>
      <c r="F7">
        <v>93</v>
      </c>
      <c r="G7">
        <v>1.17</v>
      </c>
    </row>
    <row r="8" spans="1:7" x14ac:dyDescent="0.45">
      <c r="A8" t="s">
        <v>51</v>
      </c>
      <c r="B8">
        <v>6.15</v>
      </c>
      <c r="C8" s="9">
        <f t="shared" si="2"/>
        <v>1.87452</v>
      </c>
      <c r="D8">
        <v>138</v>
      </c>
      <c r="E8">
        <v>26</v>
      </c>
      <c r="F8">
        <v>112</v>
      </c>
      <c r="G8">
        <v>1.1499999999999999</v>
      </c>
    </row>
    <row r="9" spans="1:7" x14ac:dyDescent="0.45">
      <c r="A9" t="s">
        <v>51</v>
      </c>
      <c r="B9">
        <v>9.15</v>
      </c>
      <c r="C9" s="9">
        <f t="shared" si="2"/>
        <v>2.7889200000000001</v>
      </c>
      <c r="D9">
        <v>121</v>
      </c>
      <c r="E9">
        <v>26</v>
      </c>
      <c r="F9">
        <v>95</v>
      </c>
    </row>
    <row r="10" spans="1:7" x14ac:dyDescent="0.45">
      <c r="A10" t="s">
        <v>51</v>
      </c>
      <c r="B10">
        <v>12.25</v>
      </c>
      <c r="C10" s="9">
        <f t="shared" si="2"/>
        <v>3.7338</v>
      </c>
      <c r="D10">
        <v>97</v>
      </c>
      <c r="E10">
        <v>28</v>
      </c>
      <c r="F10">
        <v>69</v>
      </c>
      <c r="G10">
        <v>1.32</v>
      </c>
    </row>
    <row r="11" spans="1:7" x14ac:dyDescent="0.45">
      <c r="A11" t="s">
        <v>51</v>
      </c>
      <c r="B11">
        <v>15.1</v>
      </c>
      <c r="C11" s="9">
        <f t="shared" si="2"/>
        <v>4.6024799999999999</v>
      </c>
      <c r="D11">
        <v>122</v>
      </c>
      <c r="E11">
        <v>28</v>
      </c>
      <c r="F11">
        <v>94</v>
      </c>
      <c r="G11">
        <v>1.19</v>
      </c>
    </row>
    <row r="12" spans="1:7" x14ac:dyDescent="0.45">
      <c r="A12" t="s">
        <v>51</v>
      </c>
      <c r="B12">
        <v>15.22</v>
      </c>
      <c r="C12" s="9">
        <f t="shared" si="2"/>
        <v>4.6390560000000001</v>
      </c>
      <c r="D12">
        <v>97</v>
      </c>
      <c r="E12">
        <v>29</v>
      </c>
      <c r="F12">
        <v>68</v>
      </c>
    </row>
    <row r="13" spans="1:7" x14ac:dyDescent="0.45">
      <c r="A13" t="s">
        <v>51</v>
      </c>
      <c r="B13">
        <v>18.100000000000001</v>
      </c>
      <c r="C13" s="9">
        <f t="shared" si="2"/>
        <v>5.5168800000000005</v>
      </c>
      <c r="D13">
        <v>118</v>
      </c>
      <c r="E13">
        <v>28</v>
      </c>
      <c r="F13">
        <v>90</v>
      </c>
      <c r="G13">
        <v>1</v>
      </c>
    </row>
    <row r="14" spans="1:7" x14ac:dyDescent="0.45">
      <c r="A14" t="s">
        <v>51</v>
      </c>
      <c r="B14">
        <v>21.35</v>
      </c>
      <c r="C14" s="9">
        <f t="shared" si="2"/>
        <v>6.507480000000001</v>
      </c>
      <c r="D14">
        <v>76</v>
      </c>
      <c r="E14">
        <v>28</v>
      </c>
      <c r="F14">
        <v>48</v>
      </c>
      <c r="G14">
        <v>1.1499999999999999</v>
      </c>
    </row>
    <row r="15" spans="1:7" x14ac:dyDescent="0.45">
      <c r="A15" t="s">
        <v>52</v>
      </c>
      <c r="B15">
        <v>0.4</v>
      </c>
      <c r="C15" s="9">
        <f t="shared" si="2"/>
        <v>0.12192</v>
      </c>
      <c r="D15">
        <v>124</v>
      </c>
      <c r="E15">
        <v>28</v>
      </c>
      <c r="F15">
        <v>96</v>
      </c>
      <c r="G15">
        <v>1.63</v>
      </c>
    </row>
    <row r="16" spans="1:7" x14ac:dyDescent="0.45">
      <c r="A16" t="s">
        <v>52</v>
      </c>
      <c r="B16">
        <v>1.8</v>
      </c>
      <c r="C16" s="9">
        <f t="shared" si="2"/>
        <v>0.54864000000000002</v>
      </c>
      <c r="D16">
        <v>115</v>
      </c>
      <c r="E16">
        <v>29</v>
      </c>
      <c r="F16">
        <v>86</v>
      </c>
    </row>
    <row r="17" spans="1:7" x14ac:dyDescent="0.45">
      <c r="A17" t="s">
        <v>52</v>
      </c>
      <c r="B17">
        <v>4.0999999999999996</v>
      </c>
      <c r="C17" s="9">
        <f t="shared" si="2"/>
        <v>1.2496799999999999</v>
      </c>
      <c r="D17">
        <v>76</v>
      </c>
      <c r="E17">
        <v>28</v>
      </c>
      <c r="F17">
        <v>48</v>
      </c>
      <c r="G17">
        <v>2.4500000000000002</v>
      </c>
    </row>
    <row r="18" spans="1:7" x14ac:dyDescent="0.45">
      <c r="A18" t="s">
        <v>52</v>
      </c>
      <c r="B18">
        <v>6.43</v>
      </c>
      <c r="C18" s="9">
        <f t="shared" si="2"/>
        <v>1.9598640000000001</v>
      </c>
      <c r="D18">
        <v>138</v>
      </c>
      <c r="E18">
        <v>28</v>
      </c>
      <c r="F18">
        <v>110</v>
      </c>
      <c r="G18">
        <v>1.24</v>
      </c>
    </row>
    <row r="19" spans="1:7" x14ac:dyDescent="0.45">
      <c r="A19" t="s">
        <v>52</v>
      </c>
      <c r="B19">
        <v>9.27</v>
      </c>
      <c r="C19" s="9">
        <f t="shared" si="2"/>
        <v>2.8254959999999998</v>
      </c>
      <c r="D19">
        <v>98</v>
      </c>
      <c r="E19">
        <v>27</v>
      </c>
      <c r="F19">
        <v>71</v>
      </c>
      <c r="G19">
        <v>1.39</v>
      </c>
    </row>
    <row r="20" spans="1:7" x14ac:dyDescent="0.45">
      <c r="A20" t="s">
        <v>52</v>
      </c>
      <c r="B20">
        <v>12.42</v>
      </c>
      <c r="C20" s="9">
        <f t="shared" si="2"/>
        <v>3.7856160000000001</v>
      </c>
      <c r="D20">
        <v>95</v>
      </c>
      <c r="E20">
        <v>29</v>
      </c>
      <c r="F20">
        <v>66</v>
      </c>
      <c r="G20">
        <v>1.36</v>
      </c>
    </row>
    <row r="21" spans="1:7" x14ac:dyDescent="0.45">
      <c r="A21" t="s">
        <v>52</v>
      </c>
      <c r="B21">
        <v>18.05</v>
      </c>
      <c r="C21" s="9">
        <f t="shared" si="2"/>
        <v>5.5016400000000001</v>
      </c>
      <c r="D21">
        <v>91</v>
      </c>
      <c r="E21">
        <v>27</v>
      </c>
      <c r="F21">
        <v>64</v>
      </c>
      <c r="G21">
        <v>1.06</v>
      </c>
    </row>
    <row r="22" spans="1:7" x14ac:dyDescent="0.45">
      <c r="A22" t="s">
        <v>52</v>
      </c>
      <c r="B22">
        <v>21.05</v>
      </c>
      <c r="C22" s="9">
        <f t="shared" si="2"/>
        <v>6.4160399999999997</v>
      </c>
      <c r="D22">
        <v>76</v>
      </c>
      <c r="E22">
        <v>28</v>
      </c>
      <c r="F22">
        <v>48</v>
      </c>
      <c r="G22">
        <v>1.1100000000000001</v>
      </c>
    </row>
    <row r="23" spans="1:7" x14ac:dyDescent="0.45">
      <c r="A23" t="s">
        <v>57</v>
      </c>
      <c r="B23">
        <v>0.4</v>
      </c>
      <c r="C23" s="9">
        <f t="shared" si="2"/>
        <v>0.12192</v>
      </c>
      <c r="D23">
        <v>116</v>
      </c>
      <c r="E23">
        <v>27</v>
      </c>
      <c r="F23">
        <v>89</v>
      </c>
      <c r="G23">
        <v>1.64</v>
      </c>
    </row>
    <row r="24" spans="1:7" x14ac:dyDescent="0.45">
      <c r="A24" t="s">
        <v>57</v>
      </c>
      <c r="B24">
        <v>1.8</v>
      </c>
      <c r="C24" s="9">
        <f t="shared" si="2"/>
        <v>0.54864000000000002</v>
      </c>
      <c r="D24">
        <v>113</v>
      </c>
      <c r="E24">
        <v>27</v>
      </c>
      <c r="F24">
        <v>86</v>
      </c>
      <c r="G24">
        <v>1.19</v>
      </c>
    </row>
    <row r="25" spans="1:7" x14ac:dyDescent="0.45">
      <c r="A25" t="s">
        <v>57</v>
      </c>
      <c r="B25">
        <v>4.0999999999999996</v>
      </c>
      <c r="C25" s="9">
        <f t="shared" si="2"/>
        <v>1.2496799999999999</v>
      </c>
      <c r="D25">
        <v>134</v>
      </c>
      <c r="E25">
        <v>28</v>
      </c>
      <c r="F25">
        <v>106</v>
      </c>
      <c r="G25">
        <v>1.23</v>
      </c>
    </row>
    <row r="26" spans="1:7" x14ac:dyDescent="0.45">
      <c r="A26" t="s">
        <v>57</v>
      </c>
      <c r="B26">
        <v>11.87</v>
      </c>
      <c r="C26" s="9">
        <f t="shared" si="2"/>
        <v>3.6179760000000001</v>
      </c>
      <c r="D26">
        <v>110</v>
      </c>
      <c r="E26">
        <v>29</v>
      </c>
      <c r="F26">
        <v>81</v>
      </c>
      <c r="G26">
        <v>1.29</v>
      </c>
    </row>
    <row r="27" spans="1:7" x14ac:dyDescent="0.45">
      <c r="A27" t="s">
        <v>57</v>
      </c>
      <c r="B27">
        <v>21</v>
      </c>
      <c r="C27" s="9">
        <f t="shared" si="2"/>
        <v>6.4008000000000003</v>
      </c>
      <c r="D27">
        <v>72</v>
      </c>
      <c r="E27">
        <v>28</v>
      </c>
      <c r="F27">
        <v>44</v>
      </c>
      <c r="G27">
        <v>1.31</v>
      </c>
    </row>
    <row r="28" spans="1:7" x14ac:dyDescent="0.45">
      <c r="A28" t="s">
        <v>58</v>
      </c>
      <c r="B28">
        <v>0.4</v>
      </c>
      <c r="C28" s="9">
        <f t="shared" si="2"/>
        <v>0.12192</v>
      </c>
      <c r="D28">
        <v>107</v>
      </c>
      <c r="E28">
        <v>27</v>
      </c>
      <c r="F28">
        <v>80</v>
      </c>
      <c r="G28">
        <v>2.16</v>
      </c>
    </row>
    <row r="29" spans="1:7" x14ac:dyDescent="0.45">
      <c r="A29" t="s">
        <v>58</v>
      </c>
      <c r="B29">
        <v>1.8</v>
      </c>
      <c r="C29" s="9">
        <f t="shared" si="2"/>
        <v>0.54864000000000002</v>
      </c>
      <c r="D29">
        <v>118</v>
      </c>
      <c r="E29">
        <v>28</v>
      </c>
      <c r="F29">
        <v>90</v>
      </c>
      <c r="G29">
        <v>1.18</v>
      </c>
    </row>
    <row r="30" spans="1:7" x14ac:dyDescent="0.45">
      <c r="A30" t="s">
        <v>58</v>
      </c>
      <c r="B30">
        <v>4.2</v>
      </c>
      <c r="C30" s="9">
        <f t="shared" si="2"/>
        <v>1.28016</v>
      </c>
      <c r="D30">
        <v>124</v>
      </c>
      <c r="E30">
        <v>28</v>
      </c>
      <c r="F30">
        <v>96</v>
      </c>
      <c r="G30">
        <v>1.4</v>
      </c>
    </row>
    <row r="31" spans="1:7" x14ac:dyDescent="0.45">
      <c r="A31" t="s">
        <v>58</v>
      </c>
      <c r="B31">
        <v>12.22</v>
      </c>
      <c r="C31" s="9">
        <f t="shared" si="2"/>
        <v>3.724656</v>
      </c>
      <c r="D31">
        <v>122</v>
      </c>
      <c r="E31">
        <v>28</v>
      </c>
      <c r="F31">
        <v>94</v>
      </c>
      <c r="G31">
        <v>1.1000000000000001</v>
      </c>
    </row>
    <row r="32" spans="1:7" x14ac:dyDescent="0.45">
      <c r="A32" t="s">
        <v>58</v>
      </c>
      <c r="B32">
        <v>18.32</v>
      </c>
      <c r="C32" s="9">
        <f t="shared" si="2"/>
        <v>5.5839359999999996</v>
      </c>
      <c r="D32">
        <v>67</v>
      </c>
      <c r="E32">
        <v>28</v>
      </c>
      <c r="F32">
        <v>39</v>
      </c>
      <c r="G32">
        <v>1.92</v>
      </c>
    </row>
    <row r="33" spans="1:7" x14ac:dyDescent="0.45">
      <c r="A33" t="s">
        <v>58</v>
      </c>
      <c r="B33">
        <v>21.4</v>
      </c>
      <c r="C33" s="9">
        <f t="shared" si="2"/>
        <v>6.5227199999999996</v>
      </c>
      <c r="D33">
        <v>74</v>
      </c>
      <c r="E33">
        <v>27</v>
      </c>
      <c r="F33">
        <v>47</v>
      </c>
      <c r="G33">
        <v>1.01</v>
      </c>
    </row>
    <row r="34" spans="1:7" x14ac:dyDescent="0.45">
      <c r="A34" t="s">
        <v>63</v>
      </c>
      <c r="B34">
        <v>0.5</v>
      </c>
      <c r="C34" s="9">
        <f t="shared" si="2"/>
        <v>0.15240000000000001</v>
      </c>
      <c r="D34">
        <v>104</v>
      </c>
      <c r="E34">
        <v>28</v>
      </c>
      <c r="F34">
        <v>76</v>
      </c>
    </row>
    <row r="35" spans="1:7" x14ac:dyDescent="0.45">
      <c r="A35" t="s">
        <v>63</v>
      </c>
      <c r="B35">
        <v>1.8</v>
      </c>
      <c r="C35" s="9">
        <f t="shared" ref="C35:C45" si="3">CONVERT(B35,"ft","m")</f>
        <v>0.54864000000000002</v>
      </c>
      <c r="D35">
        <v>126</v>
      </c>
      <c r="E35">
        <v>28</v>
      </c>
      <c r="F35">
        <v>98</v>
      </c>
    </row>
    <row r="36" spans="1:7" x14ac:dyDescent="0.45">
      <c r="A36" t="s">
        <v>63</v>
      </c>
      <c r="B36">
        <v>4.17</v>
      </c>
      <c r="C36" s="9">
        <f t="shared" si="3"/>
        <v>1.2710159999999999</v>
      </c>
      <c r="D36">
        <v>121</v>
      </c>
      <c r="E36">
        <v>27</v>
      </c>
      <c r="F36">
        <v>94</v>
      </c>
      <c r="G36">
        <v>1.22</v>
      </c>
    </row>
    <row r="37" spans="1:7" x14ac:dyDescent="0.45">
      <c r="A37" t="s">
        <v>63</v>
      </c>
      <c r="B37">
        <v>12.15</v>
      </c>
      <c r="C37" s="9">
        <f t="shared" si="3"/>
        <v>3.7033200000000002</v>
      </c>
      <c r="D37">
        <v>144</v>
      </c>
      <c r="E37">
        <v>29</v>
      </c>
      <c r="F37">
        <v>115</v>
      </c>
    </row>
    <row r="38" spans="1:7" x14ac:dyDescent="0.45">
      <c r="A38" t="s">
        <v>63</v>
      </c>
      <c r="B38">
        <v>18.25</v>
      </c>
      <c r="C38" s="9">
        <f t="shared" si="3"/>
        <v>5.5625999999999998</v>
      </c>
      <c r="D38">
        <v>92</v>
      </c>
      <c r="E38">
        <v>28</v>
      </c>
      <c r="F38">
        <v>64</v>
      </c>
      <c r="G38">
        <v>1.1399999999999999</v>
      </c>
    </row>
    <row r="39" spans="1:7" x14ac:dyDescent="0.45">
      <c r="A39" t="s">
        <v>63</v>
      </c>
      <c r="B39">
        <v>21.17</v>
      </c>
      <c r="C39" s="9">
        <f t="shared" si="3"/>
        <v>6.4526160000000008</v>
      </c>
      <c r="D39">
        <v>76</v>
      </c>
      <c r="E39">
        <v>28</v>
      </c>
      <c r="F39">
        <v>48</v>
      </c>
      <c r="G39">
        <v>1.5</v>
      </c>
    </row>
    <row r="40" spans="1:7" x14ac:dyDescent="0.45">
      <c r="A40" t="s">
        <v>64</v>
      </c>
      <c r="B40">
        <v>0.47</v>
      </c>
      <c r="C40" s="9">
        <f t="shared" si="3"/>
        <v>0.14325599999999999</v>
      </c>
      <c r="D40">
        <v>126</v>
      </c>
      <c r="E40">
        <v>27</v>
      </c>
      <c r="F40">
        <v>99</v>
      </c>
      <c r="G40">
        <v>1.37</v>
      </c>
    </row>
    <row r="41" spans="1:7" x14ac:dyDescent="0.45">
      <c r="A41" t="s">
        <v>64</v>
      </c>
      <c r="B41">
        <v>1.97</v>
      </c>
      <c r="C41" s="9">
        <f t="shared" si="3"/>
        <v>0.60045599999999999</v>
      </c>
      <c r="D41">
        <v>117</v>
      </c>
      <c r="E41">
        <v>27</v>
      </c>
      <c r="F41">
        <v>90</v>
      </c>
      <c r="G41">
        <v>1.07</v>
      </c>
    </row>
    <row r="42" spans="1:7" x14ac:dyDescent="0.45">
      <c r="A42" t="s">
        <v>64</v>
      </c>
      <c r="B42">
        <v>4.17</v>
      </c>
      <c r="C42" s="9">
        <f t="shared" si="3"/>
        <v>1.2710159999999999</v>
      </c>
      <c r="D42">
        <v>83</v>
      </c>
      <c r="E42">
        <v>26</v>
      </c>
      <c r="F42">
        <v>57</v>
      </c>
      <c r="G42">
        <v>2.58</v>
      </c>
    </row>
    <row r="43" spans="1:7" x14ac:dyDescent="0.45">
      <c r="A43" t="s">
        <v>64</v>
      </c>
      <c r="B43">
        <v>12.28</v>
      </c>
      <c r="C43" s="9">
        <f t="shared" si="3"/>
        <v>3.742944</v>
      </c>
      <c r="D43">
        <v>125</v>
      </c>
      <c r="E43">
        <v>28</v>
      </c>
      <c r="F43">
        <v>97</v>
      </c>
      <c r="G43">
        <v>1.0900000000000001</v>
      </c>
    </row>
    <row r="44" spans="1:7" x14ac:dyDescent="0.45">
      <c r="A44" t="s">
        <v>64</v>
      </c>
      <c r="B44">
        <v>18.13</v>
      </c>
      <c r="C44" s="9">
        <f t="shared" si="3"/>
        <v>5.5260239999999996</v>
      </c>
      <c r="D44">
        <v>91</v>
      </c>
      <c r="E44">
        <v>27</v>
      </c>
      <c r="F44">
        <v>64</v>
      </c>
      <c r="G44">
        <v>1.024</v>
      </c>
    </row>
    <row r="45" spans="1:7" x14ac:dyDescent="0.45">
      <c r="A45" t="s">
        <v>64</v>
      </c>
      <c r="B45">
        <v>21.3</v>
      </c>
      <c r="C45" s="9">
        <f t="shared" si="3"/>
        <v>6.4922399999999998</v>
      </c>
      <c r="D45">
        <v>83</v>
      </c>
      <c r="E45">
        <v>29</v>
      </c>
      <c r="F45">
        <v>54</v>
      </c>
      <c r="G45">
        <v>1.03</v>
      </c>
    </row>
  </sheetData>
  <autoFilter ref="A3:F50" xr:uid="{EC1DD1F4-10A9-4ED5-9718-7D1F6CCF2FF2}"/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</vt:lpstr>
      <vt:lpstr>LOCA</vt:lpstr>
      <vt:lpstr>GEOL</vt:lpstr>
      <vt:lpstr>SCPT</vt:lpstr>
      <vt:lpstr>IVAN</vt:lpstr>
      <vt:lpstr>IDEN</vt:lpstr>
      <vt:lpstr>TRIT</vt:lpstr>
      <vt:lpstr>LLPL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Sohn, Jung</dc:creator>
  <cp:lastModifiedBy>Sohn, Jung</cp:lastModifiedBy>
  <dcterms:created xsi:type="dcterms:W3CDTF">2015-06-05T18:17:20Z</dcterms:created>
  <dcterms:modified xsi:type="dcterms:W3CDTF">2024-01-31T14:19:00Z</dcterms:modified>
</cp:coreProperties>
</file>