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p365-my.sharepoint.com/personal/jung_sohn_bp_com/Documents/Documents/main_Areas/bp_GoM_database/bp_Projects/"/>
    </mc:Choice>
  </mc:AlternateContent>
  <xr:revisionPtr revIDLastSave="258" documentId="11_F25DC773A252ABDACC104844519A50985ADE58E9" xr6:coauthVersionLast="47" xr6:coauthVersionMax="47" xr10:uidLastSave="{9A261DA7-F362-48B1-A027-0E7498673D3A}"/>
  <bookViews>
    <workbookView xWindow="64095" yWindow="0" windowWidth="26010" windowHeight="20985" activeTab="5" xr2:uid="{00000000-000D-0000-FFFF-FFFF00000000}"/>
  </bookViews>
  <sheets>
    <sheet name="LOCA" sheetId="1" r:id="rId1"/>
    <sheet name="LOCA_map" sheetId="2" r:id="rId2"/>
    <sheet name="GEOL" sheetId="3" r:id="rId3"/>
    <sheet name="SUW" sheetId="4" r:id="rId4"/>
    <sheet name="Su" sheetId="5" r:id="rId5"/>
    <sheet name="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E5" i="6"/>
  <c r="F5" i="6"/>
  <c r="G5" i="6"/>
  <c r="H5" i="6"/>
  <c r="I5" i="6"/>
  <c r="C5" i="6"/>
  <c r="A1" i="6" s="1" a="1"/>
  <c r="A1" i="6" s="1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C5" i="3"/>
  <c r="D5" i="1"/>
  <c r="E5" i="1"/>
  <c r="F5" i="1"/>
  <c r="G5" i="1"/>
  <c r="H5" i="1"/>
  <c r="I5" i="1"/>
  <c r="J5" i="1"/>
  <c r="C5" i="1"/>
  <c r="D1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U55" i="2" a="1"/>
  <c r="U55" i="2" s="1"/>
  <c r="B18" i="1" l="1"/>
  <c r="B17" i="1"/>
  <c r="B16" i="1"/>
  <c r="B11" i="1" l="1"/>
  <c r="B10" i="1"/>
  <c r="B9" i="1"/>
  <c r="B8" i="1"/>
  <c r="D1" i="1"/>
  <c r="D2" i="1" s="1"/>
  <c r="AV55" i="2" a="1"/>
  <c r="AV55" i="2" s="1"/>
  <c r="AM55" i="2" a="1"/>
  <c r="AM55" i="2" s="1"/>
  <c r="AD55" i="2" a="1"/>
  <c r="AD55" i="2" s="1"/>
  <c r="L55" i="2" a="1"/>
  <c r="L55" i="2" s="1"/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<sst xmlns="http://schemas.openxmlformats.org/spreadsheetml/2006/main" count="1843" uniqueCount="328">
  <si>
    <t>LOCA_ID</t>
  </si>
  <si>
    <t>LOCA_TYPE</t>
  </si>
  <si>
    <t>LOCA_NATE</t>
  </si>
  <si>
    <t>LOCA_NATN</t>
  </si>
  <si>
    <t>x</t>
  </si>
  <si>
    <t>ft</t>
  </si>
  <si>
    <t>CPT</t>
  </si>
  <si>
    <t>BH</t>
  </si>
  <si>
    <t>PC</t>
  </si>
  <si>
    <t>BC</t>
  </si>
  <si>
    <t>JPC</t>
  </si>
  <si>
    <t>count all</t>
  </si>
  <si>
    <t>count except ref</t>
  </si>
  <si>
    <t>ASWX24-BH1</t>
  </si>
  <si>
    <t>GC868</t>
  </si>
  <si>
    <t>ASWX24-CPT1</t>
  </si>
  <si>
    <t>DC</t>
  </si>
  <si>
    <t>DC4</t>
  </si>
  <si>
    <t>nan</t>
  </si>
  <si>
    <t>DC6</t>
  </si>
  <si>
    <t>MD2-BH-01A</t>
  </si>
  <si>
    <t>GC826</t>
  </si>
  <si>
    <t>MD2-BH-03A</t>
  </si>
  <si>
    <t>GC825</t>
  </si>
  <si>
    <t>MD2-BH-03B</t>
  </si>
  <si>
    <t>MD2-BH-06A</t>
  </si>
  <si>
    <t>MD2-BH-20A</t>
  </si>
  <si>
    <t>MD2-BH-21A</t>
  </si>
  <si>
    <t>MD2-BH-21B</t>
  </si>
  <si>
    <t>MD2-BH-24A</t>
  </si>
  <si>
    <t>MD2-BH-27A</t>
  </si>
  <si>
    <t>MD2-BH-28A</t>
  </si>
  <si>
    <t>GC869</t>
  </si>
  <si>
    <t>MD2-BH-28B</t>
  </si>
  <si>
    <t>MD2-BH-29A</t>
  </si>
  <si>
    <t>MD2-BH-29B</t>
  </si>
  <si>
    <t>MD2-BH-31A</t>
  </si>
  <si>
    <t>MD2-BH-41A</t>
  </si>
  <si>
    <t>MD2-BH-41B</t>
  </si>
  <si>
    <t>MD2-BH-42A</t>
  </si>
  <si>
    <t>MD2-BH-51A</t>
  </si>
  <si>
    <t>MD2-BH-51B</t>
  </si>
  <si>
    <t>MD2-BH-52A</t>
  </si>
  <si>
    <t>MD2-BH-53A</t>
  </si>
  <si>
    <t>MD2-BH-73A</t>
  </si>
  <si>
    <t>GC870</t>
  </si>
  <si>
    <t>MD2-BH-74A</t>
  </si>
  <si>
    <t>MD2-CPT-01A</t>
  </si>
  <si>
    <t>MD2-CPT-02A</t>
  </si>
  <si>
    <t>MD2-CPT-04A</t>
  </si>
  <si>
    <t>MD2-CPT-05A</t>
  </si>
  <si>
    <t>MD2-CPT-09A</t>
  </si>
  <si>
    <t>MD2-CPT-10A</t>
  </si>
  <si>
    <t>MD2-CPT-11A</t>
  </si>
  <si>
    <t>MD2-CPT-12A</t>
  </si>
  <si>
    <t>MD2-CPT-13A</t>
  </si>
  <si>
    <t>MD2-JPC-03-S16</t>
  </si>
  <si>
    <t>MD2-JPC-06-S16</t>
  </si>
  <si>
    <t>MD2-JPC-09-S16</t>
  </si>
  <si>
    <t>MD2-JPC-109-F</t>
  </si>
  <si>
    <t>MD2-JPC-10-S16</t>
  </si>
  <si>
    <t>MD2-JPC-12-AE</t>
  </si>
  <si>
    <t>MD2-JPC-19-S15-16</t>
  </si>
  <si>
    <t>MD2-JPC-21-S15-16</t>
  </si>
  <si>
    <t>MD2-JPC-23-S15</t>
  </si>
  <si>
    <t>MD2-JPC-28-S14-15</t>
  </si>
  <si>
    <t>MD2-JPC-30-AE</t>
  </si>
  <si>
    <t>MD2-JPC-32-S14</t>
  </si>
  <si>
    <t>MD2-JPC-38-AE</t>
  </si>
  <si>
    <t>MD2-JPC-39-AE</t>
  </si>
  <si>
    <t>MD2-JPC-40-S14</t>
  </si>
  <si>
    <t>MD2-JPC-43-FF</t>
  </si>
  <si>
    <t>MD2-JPC-44-AE</t>
  </si>
  <si>
    <t>MD2-JPC-45-S13</t>
  </si>
  <si>
    <t>MD2-JPC-66-S12</t>
  </si>
  <si>
    <t>MD2-JPC-67-S12</t>
  </si>
  <si>
    <t>MD2-JPC-68-BE</t>
  </si>
  <si>
    <t>MD2-JPC-69-AE</t>
  </si>
  <si>
    <t>MD2-JPC-71-S11</t>
  </si>
  <si>
    <t>MD2-JPC-73-BE</t>
  </si>
  <si>
    <t>MD2-JPC-78-AE</t>
  </si>
  <si>
    <t>MD2-JPC-79-AE</t>
  </si>
  <si>
    <t>MD2-JPC-81-AE</t>
  </si>
  <si>
    <t>MD2-JPC-83-S12</t>
  </si>
  <si>
    <t>MD2-PC-01-AE</t>
  </si>
  <si>
    <t>MD2-PC-02-S16</t>
  </si>
  <si>
    <t>MD2-PC-05-S16</t>
  </si>
  <si>
    <t>MD2-PC-07-AE</t>
  </si>
  <si>
    <t>MD2-PC-08-AE</t>
  </si>
  <si>
    <t>MD2-PC-100-BE</t>
  </si>
  <si>
    <t>MD2-PC-101-BE</t>
  </si>
  <si>
    <t>MD2-PC-102-BE</t>
  </si>
  <si>
    <t>MD2-PC-104-BE</t>
  </si>
  <si>
    <t>MD2-PC-106-S10</t>
  </si>
  <si>
    <t>MD2-PC-107-F</t>
  </si>
  <si>
    <t>MD2-PC-108-F</t>
  </si>
  <si>
    <t>MD2-PC-110-BE</t>
  </si>
  <si>
    <t>MD2-PC-114-F</t>
  </si>
  <si>
    <t>MD2-PC-116-F</t>
  </si>
  <si>
    <t>MD2-PC-11-AE</t>
  </si>
  <si>
    <t>MD2-PC-120-F</t>
  </si>
  <si>
    <t>MD2-PC-126-F</t>
  </si>
  <si>
    <t>MD2-PC-128-S12</t>
  </si>
  <si>
    <t>MD2-PC-129-S16</t>
  </si>
  <si>
    <t>MD2-PC-130-S11</t>
  </si>
  <si>
    <t>MD2-PC-131-F</t>
  </si>
  <si>
    <t>MD2-PC-133-S15</t>
  </si>
  <si>
    <t>MD2-PC-134-AE</t>
  </si>
  <si>
    <t>MD2-PC-15-S15</t>
  </si>
  <si>
    <t>MD2-PC-16-S15-16</t>
  </si>
  <si>
    <t>MD2-PC-22-AE</t>
  </si>
  <si>
    <t>MD2-PC-24-S15</t>
  </si>
  <si>
    <t>MD2-PC-26-AE</t>
  </si>
  <si>
    <t>MD2-PC-29-AE</t>
  </si>
  <si>
    <t>MD2-PC-31-S14</t>
  </si>
  <si>
    <t>MD2-PC-33-F</t>
  </si>
  <si>
    <t>MD2-PC-34-F</t>
  </si>
  <si>
    <t>MD2-PC-36-F</t>
  </si>
  <si>
    <t>MD2-PC-42-S14</t>
  </si>
  <si>
    <t>MD2-PC-46-S13</t>
  </si>
  <si>
    <t>MD2-PC-47-FF</t>
  </si>
  <si>
    <t>MD2-PC-48-S13</t>
  </si>
  <si>
    <t>MD2-PC-49-S13</t>
  </si>
  <si>
    <t>MD2-PC-50-S13</t>
  </si>
  <si>
    <t>MD2-PC-51-F</t>
  </si>
  <si>
    <t>MD2-PC-52-F</t>
  </si>
  <si>
    <t>MD2-PC-53-S12</t>
  </si>
  <si>
    <t>MD2-PC-59-F</t>
  </si>
  <si>
    <t>MD2-PC-60-F</t>
  </si>
  <si>
    <t>MD2-PC-61-AE</t>
  </si>
  <si>
    <t>MD2-PC-62-S12</t>
  </si>
  <si>
    <t>MD2-PC-63-S12</t>
  </si>
  <si>
    <t>MD2-PC-64-S12</t>
  </si>
  <si>
    <t>MD2-PC-70-S11</t>
  </si>
  <si>
    <t>MD2-PC-72-BE</t>
  </si>
  <si>
    <t>MD2-PC-75-S11</t>
  </si>
  <si>
    <t>MD2-PC-76-S11</t>
  </si>
  <si>
    <t>MD2-PC-77-AE</t>
  </si>
  <si>
    <t>MD2-PC-80-AE</t>
  </si>
  <si>
    <t>MD2-PC-84-AE</t>
  </si>
  <si>
    <t>MD2-PC-85-AE</t>
  </si>
  <si>
    <t>MD2-PC-86-AE</t>
  </si>
  <si>
    <t>MD2-PC-87-AE</t>
  </si>
  <si>
    <t>MD2-PC-95-S16</t>
  </si>
  <si>
    <t>MD2-PC-96-BE</t>
  </si>
  <si>
    <t>MD2-PC-98-BE</t>
  </si>
  <si>
    <t>MD2-PC-99-FF</t>
  </si>
  <si>
    <t>MDP2-B-60A</t>
  </si>
  <si>
    <t>PROJ_ID</t>
  </si>
  <si>
    <t>GEOL_TOP</t>
  </si>
  <si>
    <t>GEOL_SUW</t>
  </si>
  <si>
    <t>GEOL_SUW_LE</t>
  </si>
  <si>
    <t>GEOL_SUW_BE</t>
  </si>
  <si>
    <t>GEOL_SUW_HE</t>
  </si>
  <si>
    <t>GEOL_SU</t>
  </si>
  <si>
    <t>GEOL_SU_LE</t>
  </si>
  <si>
    <t>GEOL_SU_BE</t>
  </si>
  <si>
    <t>GEOL_SU_HE</t>
  </si>
  <si>
    <t>pcf</t>
  </si>
  <si>
    <t>m</t>
  </si>
  <si>
    <t>kN/m3</t>
  </si>
  <si>
    <t>psf</t>
  </si>
  <si>
    <t>kPa</t>
  </si>
  <si>
    <t>DC1and2</t>
  </si>
  <si>
    <t>%</t>
  </si>
  <si>
    <t>MDP2_JPC_06_S16</t>
  </si>
  <si>
    <t>MDP2_JPC_10_S16</t>
  </si>
  <si>
    <t>MDP2_JPC_21_S15_16</t>
  </si>
  <si>
    <t>MDP2_JPC_23_S15</t>
  </si>
  <si>
    <t>MDP2-JPC-250</t>
  </si>
  <si>
    <t>MDP2-JPC-251B</t>
  </si>
  <si>
    <t>MDP2-JPC-252</t>
  </si>
  <si>
    <t>MDP2_JPC_28_S14_15</t>
  </si>
  <si>
    <t>MDP2_JPC_30_AE</t>
  </si>
  <si>
    <t>MDP2_JPC_32_S14</t>
  </si>
  <si>
    <t>MDP2_JPC_38_AE</t>
  </si>
  <si>
    <t>MDP2_JPC_39_AE</t>
  </si>
  <si>
    <t>MDP2_JPC_40_S14</t>
  </si>
  <si>
    <t>MDP2_JPC_45_S13</t>
  </si>
  <si>
    <t>MDP2_JPC_69_AE</t>
  </si>
  <si>
    <t>MDP2_JPC_83_S12</t>
  </si>
  <si>
    <t>MDP2_PC_01_AE</t>
  </si>
  <si>
    <t>MDP2_PC_02_S16</t>
  </si>
  <si>
    <t>MDP2_PC_05_S16</t>
  </si>
  <si>
    <t>MDP2_PC_07_AE</t>
  </si>
  <si>
    <t>MDP2_PC_08_AE</t>
  </si>
  <si>
    <t>MDP2_PC_100_BE</t>
  </si>
  <si>
    <t>MDP2_PC_101_BE</t>
  </si>
  <si>
    <t>MDP2_PC_102_BE</t>
  </si>
  <si>
    <t>MDP2_PC_104_BE</t>
  </si>
  <si>
    <t>MDP2_PC_106_S10</t>
  </si>
  <si>
    <t>MDP2_PC_11_AE</t>
  </si>
  <si>
    <t>MDP2_PC_128_S12</t>
  </si>
  <si>
    <t>MDP2_PC_129_S16_2</t>
  </si>
  <si>
    <t>MDP2_PC_130_S11</t>
  </si>
  <si>
    <t>MDP2_PC_133_S15</t>
  </si>
  <si>
    <t>MDP2_PC_136_AE</t>
  </si>
  <si>
    <t>MDP2_PC_15_S15</t>
  </si>
  <si>
    <t>MDP2_PC_16_S15_16</t>
  </si>
  <si>
    <t>MDP2-PC-204B</t>
  </si>
  <si>
    <t>MDP2-PC-206</t>
  </si>
  <si>
    <t>MDP2-PC-207B</t>
  </si>
  <si>
    <t>MDP2-PC-209</t>
  </si>
  <si>
    <t>MDP2-PC-211</t>
  </si>
  <si>
    <t>MDP2-PC-216</t>
  </si>
  <si>
    <t>MDP2-PC-218</t>
  </si>
  <si>
    <t>MDP2_PC_22_AE</t>
  </si>
  <si>
    <t>MDP2-PC-220</t>
  </si>
  <si>
    <t>MDP2-PC-223</t>
  </si>
  <si>
    <t>MDP2-PC-227</t>
  </si>
  <si>
    <t>MDP2-PC-237</t>
  </si>
  <si>
    <t>MDP2_PC_24_S15</t>
  </si>
  <si>
    <t>MDP2-PC-247</t>
  </si>
  <si>
    <t>MDP2-PC-249</t>
  </si>
  <si>
    <t>MDP2-PC-259</t>
  </si>
  <si>
    <t>MDP2_PC_26_AE</t>
  </si>
  <si>
    <t>MDP2-PC-270</t>
  </si>
  <si>
    <t>MDP2-PC-272</t>
  </si>
  <si>
    <t>MDP2-PC-273</t>
  </si>
  <si>
    <t>MDP2-PC-274</t>
  </si>
  <si>
    <t>MDP2-PC-275</t>
  </si>
  <si>
    <t>MDP2-PC-276</t>
  </si>
  <si>
    <t>MDP2-PC-277</t>
  </si>
  <si>
    <t>MDP2-PC-278</t>
  </si>
  <si>
    <t>MDP2-PC-279</t>
  </si>
  <si>
    <t>MDP2-PC-280</t>
  </si>
  <si>
    <t>MDP2-PC-281</t>
  </si>
  <si>
    <t>MDP2-PC-282</t>
  </si>
  <si>
    <t>MDP2-PC-283B</t>
  </si>
  <si>
    <t>MDP2-PC-284</t>
  </si>
  <si>
    <t>MDP2-PC-285</t>
  </si>
  <si>
    <t>MDP2-PC-286</t>
  </si>
  <si>
    <t>MDP2-PC-287</t>
  </si>
  <si>
    <t>MDP2-PC-288</t>
  </si>
  <si>
    <t>MDP2_PC_29_AE</t>
  </si>
  <si>
    <t>MDP2_PC_31_S14</t>
  </si>
  <si>
    <t>MDP2_PC_42_AE</t>
  </si>
  <si>
    <t>MDP2_PC_47_FF</t>
  </si>
  <si>
    <t>MDP2_PC_48_S13</t>
  </si>
  <si>
    <t>MDP2_PC_49_S13</t>
  </si>
  <si>
    <t>MDP2_PC_50_S13</t>
  </si>
  <si>
    <t>MDP2_PC_61_AE</t>
  </si>
  <si>
    <t>MDP2_PC_62_S12</t>
  </si>
  <si>
    <t>MDP2_PC_64_S12</t>
  </si>
  <si>
    <t>MDP2_PC_75_S11</t>
  </si>
  <si>
    <t>MDP2_PC_95_S16</t>
  </si>
  <si>
    <t>MDP2_PC_96_BE</t>
  </si>
  <si>
    <t>MDP2_PC_98_BE</t>
  </si>
  <si>
    <t>MDP2_PC_99_FF</t>
  </si>
  <si>
    <t>MDP2_BC_103_BE</t>
  </si>
  <si>
    <t>MDP2_BC_105_BE</t>
  </si>
  <si>
    <t>MDP2_BC_122_F</t>
  </si>
  <si>
    <t>MDP2_BC_137_AE</t>
  </si>
  <si>
    <t>MDP2_BC_14_AE</t>
  </si>
  <si>
    <t>MDP2_BC_147_F</t>
  </si>
  <si>
    <t>MDP2_BC_148_F</t>
  </si>
  <si>
    <t>MDP2_BC_149_F</t>
  </si>
  <si>
    <t>MDP2_BC_150_F</t>
  </si>
  <si>
    <t>MDP2_BC_20_S15_16</t>
  </si>
  <si>
    <t>MDP2-BC-200</t>
  </si>
  <si>
    <t>MDP2-BC-201</t>
  </si>
  <si>
    <t>MDP2-BC-202A</t>
  </si>
  <si>
    <t>MDP2-BC-214</t>
  </si>
  <si>
    <t>MDP2-BC-217</t>
  </si>
  <si>
    <t>MDP2-BC-221</t>
  </si>
  <si>
    <t>MDP2-BC-222</t>
  </si>
  <si>
    <t>MDP2-BC-226</t>
  </si>
  <si>
    <t>MDP2-BC-228</t>
  </si>
  <si>
    <t>MDP2-BC-229</t>
  </si>
  <si>
    <t>MDP2-BC-230</t>
  </si>
  <si>
    <t>MDP2-BC-231</t>
  </si>
  <si>
    <t>MDP2-BC-232B</t>
  </si>
  <si>
    <t>MDP2-BC-240</t>
  </si>
  <si>
    <t>MDP2_BC_25_S15</t>
  </si>
  <si>
    <t>MDP2-BC-253</t>
  </si>
  <si>
    <t>MDP2-BC-255</t>
  </si>
  <si>
    <t>MDP2-BC-261B</t>
  </si>
  <si>
    <t>MDP2-BC-262B</t>
  </si>
  <si>
    <t>MDP2-BC-263</t>
  </si>
  <si>
    <t>MDP2_BC_74_BE</t>
  </si>
  <si>
    <t>MDP2_BC_88_BE</t>
  </si>
  <si>
    <t>MDP2_BC_89_BE</t>
  </si>
  <si>
    <t>MDP2_BC_92_AE</t>
  </si>
  <si>
    <t>MDP2_BC_93_AE</t>
  </si>
  <si>
    <t>MDP2_BC_94_AE</t>
  </si>
  <si>
    <t>MDP2_BC_97_BE</t>
  </si>
  <si>
    <t>MDP2-BH_1A</t>
  </si>
  <si>
    <t>MDP2-BH_3A</t>
  </si>
  <si>
    <t>MDP2-BH_6A</t>
  </si>
  <si>
    <t>MDP2-BH_20A</t>
  </si>
  <si>
    <t>MDP2-BH_21A</t>
  </si>
  <si>
    <t>MDP2-BH_24A</t>
  </si>
  <si>
    <t>MDP2-BH_27A</t>
  </si>
  <si>
    <t>MDP2-BH_28A</t>
  </si>
  <si>
    <t>MDP2-BH_29A</t>
  </si>
  <si>
    <t>MDP2-BH_31A</t>
  </si>
  <si>
    <t>MDP2-BH_41A</t>
  </si>
  <si>
    <t>MDP2-BH_41B</t>
  </si>
  <si>
    <t>MDP2-BH_42A</t>
  </si>
  <si>
    <t>MDP2-BH_51A</t>
  </si>
  <si>
    <t>MDP2-BH_52A</t>
  </si>
  <si>
    <t>MDP2-BH_53A</t>
  </si>
  <si>
    <t>MD2BH-60A</t>
  </si>
  <si>
    <t>MD2BH-61A</t>
  </si>
  <si>
    <t>MD2BH-62A</t>
  </si>
  <si>
    <t>MDP2-BH_73A</t>
  </si>
  <si>
    <t>MDP2-BH_74A</t>
  </si>
  <si>
    <t>LLPL_LL[%]</t>
  </si>
  <si>
    <t>PL</t>
  </si>
  <si>
    <t>PI</t>
  </si>
  <si>
    <t>LI</t>
  </si>
  <si>
    <t>z</t>
  </si>
  <si>
    <t>ASWX</t>
  </si>
  <si>
    <t>No_data</t>
  </si>
  <si>
    <t>Yes_data</t>
  </si>
  <si>
    <t>No_Data</t>
  </si>
  <si>
    <t>Yes_Data</t>
  </si>
  <si>
    <t>count</t>
  </si>
  <si>
    <t>LOCA_ID[x]</t>
  </si>
  <si>
    <t>LOCA_FDEO[ft]</t>
  </si>
  <si>
    <t>LOCA_GL[ft]</t>
  </si>
  <si>
    <t>LOCA_NATE[ft]</t>
  </si>
  <si>
    <t>LOCA_NATN[ft]</t>
  </si>
  <si>
    <t>Subsea</t>
  </si>
  <si>
    <t>LOCA_SoilDepth</t>
  </si>
  <si>
    <t>LOCA_WaterDepth</t>
  </si>
  <si>
    <t>LOCA_Source</t>
  </si>
  <si>
    <t>LOCA_etc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</si>
</sst>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LOCA_map!$P$55:$P$64</c:f>
              <c:numCache>
                <c:formatCode>General</c:formatCode>
                <c:ptCount val="10"/>
                <c:pt idx="0">
                  <c:v>2491071</c:v>
                </c:pt>
                <c:pt idx="1">
                  <c:v>2521042</c:v>
                </c:pt>
                <c:pt idx="2">
                  <c:v>2519222</c:v>
                </c:pt>
                <c:pt idx="3">
                  <c:v>2519983</c:v>
                </c:pt>
                <c:pt idx="4">
                  <c:v>2518821</c:v>
                </c:pt>
                <c:pt idx="5">
                  <c:v>2516397</c:v>
                </c:pt>
                <c:pt idx="6">
                  <c:v>2520931</c:v>
                </c:pt>
                <c:pt idx="7">
                  <c:v>2520566</c:v>
                </c:pt>
                <c:pt idx="8">
                  <c:v>2519529</c:v>
                </c:pt>
                <c:pt idx="9">
                  <c:v>2518711</c:v>
                </c:pt>
              </c:numCache>
            </c:numRef>
          </c:xVal>
          <c:yVal>
            <c:numRef>
              <c:f>LOCA_map!$Q$55:$Q$64</c:f>
              <c:numCache>
                <c:formatCode>General</c:formatCode>
                <c:ptCount val="10"/>
                <c:pt idx="0">
                  <c:v>9850832</c:v>
                </c:pt>
                <c:pt idx="1">
                  <c:v>9857111</c:v>
                </c:pt>
                <c:pt idx="2">
                  <c:v>9855809</c:v>
                </c:pt>
                <c:pt idx="3">
                  <c:v>9859245</c:v>
                </c:pt>
                <c:pt idx="4">
                  <c:v>9857398</c:v>
                </c:pt>
                <c:pt idx="5">
                  <c:v>9856877</c:v>
                </c:pt>
                <c:pt idx="6">
                  <c:v>9855479</c:v>
                </c:pt>
                <c:pt idx="7">
                  <c:v>9854875</c:v>
                </c:pt>
                <c:pt idx="8">
                  <c:v>9853827</c:v>
                </c:pt>
                <c:pt idx="9">
                  <c:v>9853261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F2-4EFB-95DF-B31933E75135}"/>
            </c:ext>
          </c:extLst>
        </c:ser>
        <c:ser>
          <c:idx val="1"/>
          <c:order val="1"/>
          <c:tx>
            <c:v>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B483D62-35C9-4665-A7DC-4B2C8F0504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DF2-4EFB-95DF-B31933E751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8E54DF-2F2D-4B30-B75F-D2E6F3E74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DF2-4EFB-95DF-B31933E751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957C6D6-5B06-4CBF-BB12-D134D0F9D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DF2-4EFB-95DF-B31933E751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9FFDBB-081E-44CD-AFB7-CB5B2B1501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DF2-4EFB-95DF-B31933E751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6E14D1-927E-45E6-B142-6BCD91D78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DF2-4EFB-95DF-B31933E751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0DD3CA5-1862-463D-947E-DC22B4DB38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DF2-4EFB-95DF-B31933E751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0FB40DA-EE14-49FE-87F1-1F7E4EDD04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DF2-4EFB-95DF-B31933E751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EBAF58-BE6D-4FFC-A4F5-8F64BACD3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DF2-4EFB-95DF-B31933E751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507A101-6499-4597-9FDD-7B0980F6C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DF2-4EFB-95DF-B31933E751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A76ABF8-F815-419F-AC49-F463E05F3C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DF2-4EFB-95DF-B31933E751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C765116-E56A-4C18-972D-39AC114B5A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DF2-4EFB-95DF-B31933E751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A7956B3-D0F0-4F34-BC5F-D77A3682AB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DF2-4EFB-95DF-B31933E751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AF66035-7325-44F6-8612-19D68E308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DF2-4EFB-95DF-B31933E751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F58DD3A-BA52-4534-AE4A-55EC53BBD0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DF2-4EFB-95DF-B31933E751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2194785-66AB-4267-9775-C291294B5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DF2-4EFB-95DF-B31933E751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BDCB7B6-177F-4029-99C2-1B8A32940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DF2-4EFB-95DF-B31933E751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FD50DBF-0506-4341-A9D8-449FC5C14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DF2-4EFB-95DF-B31933E751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72FA505-2FBF-46FD-981B-2BBCCA5C6D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DF2-4EFB-95DF-B31933E751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A1FDD97-6345-4262-9197-9FF758197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DF2-4EFB-95DF-B31933E751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729AB30-DA84-4A10-94FA-58B1582ADB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DF2-4EFB-95DF-B31933E751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FA45F5E-86D2-4AAC-8801-0B5CA53DAE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DF2-4EFB-95DF-B31933E751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83507A2-0D88-4BD2-BA7A-AF87EC6972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DF2-4EFB-95DF-B31933E751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1906E11-C763-45AB-93A9-E1A8BD3E5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DF2-4EFB-95DF-B31933E751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89CDD00-8006-4D29-B004-2B88EA6BA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DF2-4EFB-95DF-B31933E751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D8082E3-8FC7-40F6-9FB4-0CBAEC70CC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DF2-4EFB-95DF-B31933E751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6013C77-3378-4833-B8BD-07E673BC4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DF2-4EFB-95DF-B31933E751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LOCA_map!$Y$55:$Y$80</c:f>
              <c:numCache>
                <c:formatCode>General</c:formatCode>
                <c:ptCount val="26"/>
                <c:pt idx="0">
                  <c:v>2491047</c:v>
                </c:pt>
                <c:pt idx="1">
                  <c:v>2519824</c:v>
                </c:pt>
                <c:pt idx="2">
                  <c:v>2517576</c:v>
                </c:pt>
                <c:pt idx="3">
                  <c:v>2517532</c:v>
                </c:pt>
                <c:pt idx="4">
                  <c:v>2503270</c:v>
                </c:pt>
                <c:pt idx="5">
                  <c:v>2523372</c:v>
                </c:pt>
                <c:pt idx="6">
                  <c:v>2518670</c:v>
                </c:pt>
                <c:pt idx="7">
                  <c:v>2518689</c:v>
                </c:pt>
                <c:pt idx="8">
                  <c:v>2517928</c:v>
                </c:pt>
                <c:pt idx="9">
                  <c:v>2514132</c:v>
                </c:pt>
                <c:pt idx="10">
                  <c:v>2509717</c:v>
                </c:pt>
                <c:pt idx="11">
                  <c:v>2509681</c:v>
                </c:pt>
                <c:pt idx="12">
                  <c:v>2510876</c:v>
                </c:pt>
                <c:pt idx="13">
                  <c:v>2510926</c:v>
                </c:pt>
                <c:pt idx="14">
                  <c:v>2512542</c:v>
                </c:pt>
                <c:pt idx="15">
                  <c:v>2513611</c:v>
                </c:pt>
                <c:pt idx="16">
                  <c:v>2513245</c:v>
                </c:pt>
                <c:pt idx="17">
                  <c:v>2514105</c:v>
                </c:pt>
                <c:pt idx="18">
                  <c:v>2502833</c:v>
                </c:pt>
                <c:pt idx="19">
                  <c:v>2502839</c:v>
                </c:pt>
                <c:pt idx="20">
                  <c:v>2502968</c:v>
                </c:pt>
                <c:pt idx="21">
                  <c:v>2503838</c:v>
                </c:pt>
                <c:pt idx="22">
                  <c:v>2524536</c:v>
                </c:pt>
                <c:pt idx="23">
                  <c:v>2525483</c:v>
                </c:pt>
                <c:pt idx="24">
                  <c:v>2495649</c:v>
                </c:pt>
                <c:pt idx="25">
                  <c:v>2495649</c:v>
                </c:pt>
              </c:numCache>
            </c:numRef>
          </c:xVal>
          <c:yVal>
            <c:numRef>
              <c:f>LOCA_map!$Z$55:$Z$80</c:f>
              <c:numCache>
                <c:formatCode>General</c:formatCode>
                <c:ptCount val="26"/>
                <c:pt idx="0">
                  <c:v>9850741</c:v>
                </c:pt>
                <c:pt idx="1">
                  <c:v>9857809</c:v>
                </c:pt>
                <c:pt idx="2">
                  <c:v>9857822</c:v>
                </c:pt>
                <c:pt idx="3">
                  <c:v>9857827</c:v>
                </c:pt>
                <c:pt idx="4">
                  <c:v>9864672</c:v>
                </c:pt>
                <c:pt idx="5">
                  <c:v>9858503</c:v>
                </c:pt>
                <c:pt idx="6">
                  <c:v>9859175</c:v>
                </c:pt>
                <c:pt idx="7">
                  <c:v>9859211</c:v>
                </c:pt>
                <c:pt idx="8">
                  <c:v>9856240</c:v>
                </c:pt>
                <c:pt idx="9">
                  <c:v>9853354</c:v>
                </c:pt>
                <c:pt idx="10">
                  <c:v>9851406</c:v>
                </c:pt>
                <c:pt idx="11">
                  <c:v>9851394</c:v>
                </c:pt>
                <c:pt idx="12">
                  <c:v>9850020</c:v>
                </c:pt>
                <c:pt idx="13">
                  <c:v>9850037</c:v>
                </c:pt>
                <c:pt idx="14">
                  <c:v>9876094</c:v>
                </c:pt>
                <c:pt idx="15">
                  <c:v>9855457</c:v>
                </c:pt>
                <c:pt idx="16">
                  <c:v>9855741</c:v>
                </c:pt>
                <c:pt idx="17">
                  <c:v>9854863</c:v>
                </c:pt>
                <c:pt idx="18">
                  <c:v>9848280</c:v>
                </c:pt>
                <c:pt idx="19">
                  <c:v>9848310</c:v>
                </c:pt>
                <c:pt idx="20">
                  <c:v>9850814</c:v>
                </c:pt>
                <c:pt idx="21">
                  <c:v>9846370</c:v>
                </c:pt>
                <c:pt idx="22">
                  <c:v>9849288</c:v>
                </c:pt>
                <c:pt idx="23">
                  <c:v>9856595</c:v>
                </c:pt>
                <c:pt idx="24">
                  <c:v>9872987</c:v>
                </c:pt>
                <c:pt idx="25">
                  <c:v>9872987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LOCA_map!$V$55:$V$80</c15:f>
                <c15:dlblRangeCache>
                  <c:ptCount val="26"/>
                  <c:pt idx="0">
                    <c:v>ASWX24-BH1</c:v>
                  </c:pt>
                  <c:pt idx="1">
                    <c:v>MD2-BH-01A</c:v>
                  </c:pt>
                  <c:pt idx="2">
                    <c:v>MD2-BH-03A</c:v>
                  </c:pt>
                  <c:pt idx="3">
                    <c:v>MD2-BH-03B</c:v>
                  </c:pt>
                  <c:pt idx="4">
                    <c:v>MD2-BH-06A</c:v>
                  </c:pt>
                  <c:pt idx="5">
                    <c:v>MD2-BH-20A</c:v>
                  </c:pt>
                  <c:pt idx="6">
                    <c:v>MD2-BH-21A</c:v>
                  </c:pt>
                  <c:pt idx="7">
                    <c:v>MD2-BH-21B</c:v>
                  </c:pt>
                  <c:pt idx="8">
                    <c:v>MD2-BH-24A</c:v>
                  </c:pt>
                  <c:pt idx="9">
                    <c:v>MD2-BH-27A</c:v>
                  </c:pt>
                  <c:pt idx="10">
                    <c:v>MD2-BH-28A</c:v>
                  </c:pt>
                  <c:pt idx="11">
                    <c:v>MD2-BH-28B</c:v>
                  </c:pt>
                  <c:pt idx="12">
                    <c:v>MD2-BH-29A</c:v>
                  </c:pt>
                  <c:pt idx="13">
                    <c:v>MD2-BH-29B</c:v>
                  </c:pt>
                  <c:pt idx="14">
                    <c:v>MD2-BH-31A</c:v>
                  </c:pt>
                  <c:pt idx="15">
                    <c:v>MD2-BH-41A</c:v>
                  </c:pt>
                  <c:pt idx="16">
                    <c:v>MD2-BH-41B</c:v>
                  </c:pt>
                  <c:pt idx="17">
                    <c:v>MD2-BH-42A</c:v>
                  </c:pt>
                  <c:pt idx="18">
                    <c:v>MD2-BH-51A</c:v>
                  </c:pt>
                  <c:pt idx="19">
                    <c:v>MD2-BH-51B</c:v>
                  </c:pt>
                  <c:pt idx="20">
                    <c:v>MD2-BH-52A</c:v>
                  </c:pt>
                  <c:pt idx="21">
                    <c:v>MD2-BH-53A</c:v>
                  </c:pt>
                  <c:pt idx="22">
                    <c:v>MD2-BH-73A</c:v>
                  </c:pt>
                  <c:pt idx="23">
                    <c:v>MD2-BH-74A</c:v>
                  </c:pt>
                  <c:pt idx="24">
                    <c:v>MDP2-B-60A</c:v>
                  </c:pt>
                  <c:pt idx="25">
                    <c:v>MDP2-B-60A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BDF2-4EFB-95DF-B31933E75135}"/>
            </c:ext>
          </c:extLst>
        </c:ser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LOCA_map!$AH$55:$AH$59</c:f>
              <c:numCache>
                <c:formatCode>General</c:formatCode>
                <c:ptCount val="5"/>
              </c:numCache>
            </c:numRef>
          </c:xVal>
          <c:yVal>
            <c:numRef>
              <c:f>LOCA_map!$AI$55:$AI$59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DF2-4EFB-95DF-B31933E75135}"/>
            </c:ext>
          </c:extLst>
        </c:ser>
        <c:ser>
          <c:idx val="3"/>
          <c:order val="3"/>
          <c:tx>
            <c:v>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LOCA_map!$AQ$55:$AQ$117</c:f>
              <c:numCache>
                <c:formatCode>General</c:formatCode>
                <c:ptCount val="63"/>
                <c:pt idx="0">
                  <c:v>2500895.83</c:v>
                </c:pt>
                <c:pt idx="1">
                  <c:v>2504915.29</c:v>
                </c:pt>
                <c:pt idx="2">
                  <c:v>2510510.2000000002</c:v>
                </c:pt>
                <c:pt idx="3">
                  <c:v>2503775.11</c:v>
                </c:pt>
                <c:pt idx="4">
                  <c:v>2503960.38</c:v>
                </c:pt>
                <c:pt idx="5">
                  <c:v>2522334.7599999998</c:v>
                </c:pt>
                <c:pt idx="6">
                  <c:v>2524170.2000000002</c:v>
                </c:pt>
                <c:pt idx="7">
                  <c:v>2526207.0699999998</c:v>
                </c:pt>
                <c:pt idx="8">
                  <c:v>2529525.33</c:v>
                </c:pt>
                <c:pt idx="9">
                  <c:v>2527787.69</c:v>
                </c:pt>
                <c:pt idx="10">
                  <c:v>2511392.6800000002</c:v>
                </c:pt>
                <c:pt idx="11">
                  <c:v>2511228.36</c:v>
                </c:pt>
                <c:pt idx="12">
                  <c:v>2528136.42</c:v>
                </c:pt>
                <c:pt idx="13">
                  <c:v>2513268.56</c:v>
                </c:pt>
                <c:pt idx="14">
                  <c:v>2512610.4900000002</c:v>
                </c:pt>
                <c:pt idx="15">
                  <c:v>2503449.69</c:v>
                </c:pt>
                <c:pt idx="16">
                  <c:v>2515239.6800000002</c:v>
                </c:pt>
                <c:pt idx="17">
                  <c:v>2517559.2799999998</c:v>
                </c:pt>
                <c:pt idx="18">
                  <c:v>2520997.4</c:v>
                </c:pt>
                <c:pt idx="19">
                  <c:v>2502615.89</c:v>
                </c:pt>
                <c:pt idx="20">
                  <c:v>2521961.0499999998</c:v>
                </c:pt>
                <c:pt idx="21">
                  <c:v>2507249.75</c:v>
                </c:pt>
                <c:pt idx="22">
                  <c:v>2508725.2799999998</c:v>
                </c:pt>
                <c:pt idx="23">
                  <c:v>2518346.27</c:v>
                </c:pt>
                <c:pt idx="24">
                  <c:v>2508619.14</c:v>
                </c:pt>
                <c:pt idx="25">
                  <c:v>2507824.5699999998</c:v>
                </c:pt>
                <c:pt idx="26">
                  <c:v>2509031.88</c:v>
                </c:pt>
                <c:pt idx="27">
                  <c:v>2510661.62</c:v>
                </c:pt>
                <c:pt idx="28">
                  <c:v>2511057.96</c:v>
                </c:pt>
                <c:pt idx="29">
                  <c:v>2511373.81</c:v>
                </c:pt>
                <c:pt idx="30">
                  <c:v>2513164.7799999998</c:v>
                </c:pt>
                <c:pt idx="31">
                  <c:v>2509729.5</c:v>
                </c:pt>
                <c:pt idx="32">
                  <c:v>2509022.5499999998</c:v>
                </c:pt>
                <c:pt idx="33">
                  <c:v>2509535.29</c:v>
                </c:pt>
                <c:pt idx="34">
                  <c:v>2515589.88</c:v>
                </c:pt>
                <c:pt idx="35">
                  <c:v>2517837.08</c:v>
                </c:pt>
                <c:pt idx="36">
                  <c:v>2520169.0499999998</c:v>
                </c:pt>
                <c:pt idx="37">
                  <c:v>2517042.88</c:v>
                </c:pt>
                <c:pt idx="38">
                  <c:v>2518968.84</c:v>
                </c:pt>
                <c:pt idx="39">
                  <c:v>2518760.0299999998</c:v>
                </c:pt>
                <c:pt idx="40">
                  <c:v>2515601.9700000002</c:v>
                </c:pt>
                <c:pt idx="41">
                  <c:v>2515907.5699999998</c:v>
                </c:pt>
                <c:pt idx="42">
                  <c:v>2520177.84</c:v>
                </c:pt>
                <c:pt idx="43">
                  <c:v>2518192.94</c:v>
                </c:pt>
                <c:pt idx="44">
                  <c:v>2518399.35</c:v>
                </c:pt>
                <c:pt idx="45">
                  <c:v>2518933.25</c:v>
                </c:pt>
                <c:pt idx="46">
                  <c:v>2519904</c:v>
                </c:pt>
                <c:pt idx="47">
                  <c:v>2519499.0699999998</c:v>
                </c:pt>
                <c:pt idx="48">
                  <c:v>2520637.4</c:v>
                </c:pt>
                <c:pt idx="49">
                  <c:v>2523291.4700000002</c:v>
                </c:pt>
                <c:pt idx="50">
                  <c:v>2527097.5</c:v>
                </c:pt>
                <c:pt idx="51">
                  <c:v>2524530.5299999998</c:v>
                </c:pt>
                <c:pt idx="52">
                  <c:v>2525393.27</c:v>
                </c:pt>
                <c:pt idx="53">
                  <c:v>2513063.11</c:v>
                </c:pt>
                <c:pt idx="54">
                  <c:v>2520372.59</c:v>
                </c:pt>
                <c:pt idx="55">
                  <c:v>2502594.09</c:v>
                </c:pt>
                <c:pt idx="56">
                  <c:v>2506799.9</c:v>
                </c:pt>
                <c:pt idx="57">
                  <c:v>2507946.87</c:v>
                </c:pt>
                <c:pt idx="58">
                  <c:v>2511208.63</c:v>
                </c:pt>
                <c:pt idx="59">
                  <c:v>2511751.16</c:v>
                </c:pt>
                <c:pt idx="60">
                  <c:v>2513481.77</c:v>
                </c:pt>
                <c:pt idx="61">
                  <c:v>2517706.2000000002</c:v>
                </c:pt>
                <c:pt idx="62">
                  <c:v>2519232.38</c:v>
                </c:pt>
              </c:numCache>
            </c:numRef>
          </c:xVal>
          <c:yVal>
            <c:numRef>
              <c:f>LOCA_map!$AR$55:$AR$117</c:f>
              <c:numCache>
                <c:formatCode>General</c:formatCode>
                <c:ptCount val="63"/>
                <c:pt idx="0">
                  <c:v>9846149.1099999994</c:v>
                </c:pt>
                <c:pt idx="1">
                  <c:v>9844151.8699999992</c:v>
                </c:pt>
                <c:pt idx="2">
                  <c:v>9841382.2699999996</c:v>
                </c:pt>
                <c:pt idx="3">
                  <c:v>9848938.6699999999</c:v>
                </c:pt>
                <c:pt idx="4">
                  <c:v>9848034.6699999999</c:v>
                </c:pt>
                <c:pt idx="5">
                  <c:v>9845963.4399999995</c:v>
                </c:pt>
                <c:pt idx="6">
                  <c:v>9841497.5999999996</c:v>
                </c:pt>
                <c:pt idx="7">
                  <c:v>9843143.5399999991</c:v>
                </c:pt>
                <c:pt idx="8">
                  <c:v>9851106.2100000009</c:v>
                </c:pt>
                <c:pt idx="9">
                  <c:v>9862422</c:v>
                </c:pt>
                <c:pt idx="10">
                  <c:v>9860766.8599999994</c:v>
                </c:pt>
                <c:pt idx="11">
                  <c:v>9860145.3300000001</c:v>
                </c:pt>
                <c:pt idx="12">
                  <c:v>9852277</c:v>
                </c:pt>
                <c:pt idx="13">
                  <c:v>9861152.75</c:v>
                </c:pt>
                <c:pt idx="14">
                  <c:v>9861333.4299999997</c:v>
                </c:pt>
                <c:pt idx="15">
                  <c:v>9851335.0099999998</c:v>
                </c:pt>
                <c:pt idx="16">
                  <c:v>9860636.3800000008</c:v>
                </c:pt>
                <c:pt idx="17">
                  <c:v>9865985.6899999995</c:v>
                </c:pt>
                <c:pt idx="18">
                  <c:v>9857795.4399999995</c:v>
                </c:pt>
                <c:pt idx="19">
                  <c:v>9845689.1199999992</c:v>
                </c:pt>
                <c:pt idx="20">
                  <c:v>9859655.3699999992</c:v>
                </c:pt>
                <c:pt idx="21">
                  <c:v>9856664.8399999999</c:v>
                </c:pt>
                <c:pt idx="22">
                  <c:v>9850000.1400000006</c:v>
                </c:pt>
                <c:pt idx="23">
                  <c:v>9875091.6300000008</c:v>
                </c:pt>
                <c:pt idx="24">
                  <c:v>9848322.4499999993</c:v>
                </c:pt>
                <c:pt idx="25">
                  <c:v>9847482.8200000003</c:v>
                </c:pt>
                <c:pt idx="26">
                  <c:v>9851532.5899999999</c:v>
                </c:pt>
                <c:pt idx="27">
                  <c:v>9848646.6899999995</c:v>
                </c:pt>
                <c:pt idx="28">
                  <c:v>9851872.1500000004</c:v>
                </c:pt>
                <c:pt idx="29">
                  <c:v>9853062.5700000003</c:v>
                </c:pt>
                <c:pt idx="30">
                  <c:v>9850813.6600000001</c:v>
                </c:pt>
                <c:pt idx="31">
                  <c:v>9859428.7200000007</c:v>
                </c:pt>
                <c:pt idx="32">
                  <c:v>9859265.7200000007</c:v>
                </c:pt>
                <c:pt idx="33">
                  <c:v>9858878.9399999995</c:v>
                </c:pt>
                <c:pt idx="34">
                  <c:v>9853530.4100000001</c:v>
                </c:pt>
                <c:pt idx="35">
                  <c:v>9853056.9000000004</c:v>
                </c:pt>
                <c:pt idx="36">
                  <c:v>9850335.3900000006</c:v>
                </c:pt>
                <c:pt idx="37">
                  <c:v>9856464.9600000009</c:v>
                </c:pt>
                <c:pt idx="38">
                  <c:v>9854802.4800000004</c:v>
                </c:pt>
                <c:pt idx="39">
                  <c:v>9854006.5800000001</c:v>
                </c:pt>
                <c:pt idx="40">
                  <c:v>9860539.5</c:v>
                </c:pt>
                <c:pt idx="41">
                  <c:v>9860457.6600000001</c:v>
                </c:pt>
                <c:pt idx="42">
                  <c:v>9855464.1600000001</c:v>
                </c:pt>
                <c:pt idx="43">
                  <c:v>9861122.3900000006</c:v>
                </c:pt>
                <c:pt idx="44">
                  <c:v>9860876.0299999993</c:v>
                </c:pt>
                <c:pt idx="45">
                  <c:v>9859641.9800000004</c:v>
                </c:pt>
                <c:pt idx="46">
                  <c:v>9859198.1899999995</c:v>
                </c:pt>
                <c:pt idx="47">
                  <c:v>9858013</c:v>
                </c:pt>
                <c:pt idx="48">
                  <c:v>9858429.8300000001</c:v>
                </c:pt>
                <c:pt idx="49">
                  <c:v>9858089.9900000002</c:v>
                </c:pt>
                <c:pt idx="50">
                  <c:v>9853524.4900000002</c:v>
                </c:pt>
                <c:pt idx="51">
                  <c:v>9860205.2799999993</c:v>
                </c:pt>
                <c:pt idx="52">
                  <c:v>9859639.2400000002</c:v>
                </c:pt>
                <c:pt idx="53">
                  <c:v>9875475.1799999997</c:v>
                </c:pt>
                <c:pt idx="54">
                  <c:v>9868719.6600000001</c:v>
                </c:pt>
                <c:pt idx="55">
                  <c:v>9860836.4199999999</c:v>
                </c:pt>
                <c:pt idx="56">
                  <c:v>9866398.1600000001</c:v>
                </c:pt>
                <c:pt idx="57">
                  <c:v>9868697.0899999999</c:v>
                </c:pt>
                <c:pt idx="58">
                  <c:v>9877691.9000000004</c:v>
                </c:pt>
                <c:pt idx="59">
                  <c:v>9840324.4299999997</c:v>
                </c:pt>
                <c:pt idx="60">
                  <c:v>9837057.0399999991</c:v>
                </c:pt>
                <c:pt idx="61">
                  <c:v>9842304.8800000008</c:v>
                </c:pt>
                <c:pt idx="62">
                  <c:v>9848863.2100000009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DF2-4EFB-95DF-B31933E75135}"/>
            </c:ext>
          </c:extLst>
        </c:ser>
        <c:ser>
          <c:idx val="5"/>
          <c:order val="4"/>
          <c:tx>
            <c:v>JPC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49789CF-1B3C-46A4-9693-E1AF49FE6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DF2-4EFB-95DF-B31933E751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9F4884-C976-434D-B293-137C46EC66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DF2-4EFB-95DF-B31933E751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923D931-17E7-4175-B927-5B8A6C6D9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DF2-4EFB-95DF-B31933E751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DBB625-0958-4F7B-AB12-05A272429C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DF2-4EFB-95DF-B31933E751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4EAF1F-842A-43B9-AA60-A96AE7EFA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DF2-4EFB-95DF-B31933E751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98B26C6-D1D0-45D2-9652-51169540D7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DF2-4EFB-95DF-B31933E751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AF764F-AAFF-44AE-A43C-92593389AB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DF2-4EFB-95DF-B31933E751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8A9139B-3BDA-4DA7-B38F-42261CB75D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DF2-4EFB-95DF-B31933E751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B41AAC0-4850-4923-BAA2-6D939EE6FE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DF2-4EFB-95DF-B31933E751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DE1DE5F-9B48-4EA0-A13D-1E285FBA0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DF2-4EFB-95DF-B31933E751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36F5C91-C997-4B37-9D5B-7105FCB66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DF2-4EFB-95DF-B31933E751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D9F8915-ABF8-42C1-8609-02D59E74D1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BDF2-4EFB-95DF-B31933E751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43B0A23-BAB3-4064-BB74-0EC32904CE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DF2-4EFB-95DF-B31933E751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7D7BF07-D54E-4420-910C-C531126929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BDF2-4EFB-95DF-B31933E751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734BABB-2DB5-4740-97C2-16D2BD6706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BDF2-4EFB-95DF-B31933E751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5FDDB77-0917-4D52-92C7-457A3B0D0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BDF2-4EFB-95DF-B31933E751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2D346D2-430B-4C6D-AC53-100E00389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BDF2-4EFB-95DF-B31933E751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51F1740-E87D-4E77-AB6F-40E4804ED1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BDF2-4EFB-95DF-B31933E751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F5D9033-A781-49D7-BCF5-277B6226B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BDF2-4EFB-95DF-B31933E751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F1D48BD-E8BF-4286-8176-85BC5702C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BDF2-4EFB-95DF-B31933E751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AA43346-D252-4E6B-AC6D-7DC010F5A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BDF2-4EFB-95DF-B31933E751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1125D51-C3A0-4BB7-BF56-6933D4375F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BDF2-4EFB-95DF-B31933E751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F573081-3F12-4461-AD7C-4BF737EE10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BDF2-4EFB-95DF-B31933E751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EEA99DE-B470-4FDF-ABB8-559DBD338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BDF2-4EFB-95DF-B31933E751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8631238-E4ED-4815-AE84-F2F6875FE9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BDF2-4EFB-95DF-B31933E751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233F317-93DA-4D3F-9BE8-9F73DA7B1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BDF2-4EFB-95DF-B31933E7513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44984A9-FBA7-46D0-AD1E-0E75D1525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BDF2-4EFB-95DF-B31933E7513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AAA4889-5065-40B3-A055-3F4AEC6F7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BDF2-4EFB-95DF-B31933E751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LOCA_map!$AZ$55:$AZ$82</c:f>
              <c:numCache>
                <c:formatCode>General</c:formatCode>
                <c:ptCount val="28"/>
                <c:pt idx="0">
                  <c:v>2507932.21</c:v>
                </c:pt>
                <c:pt idx="1">
                  <c:v>2513777.66</c:v>
                </c:pt>
                <c:pt idx="2">
                  <c:v>2509420.41</c:v>
                </c:pt>
                <c:pt idx="3">
                  <c:v>2511278.2400000002</c:v>
                </c:pt>
                <c:pt idx="4">
                  <c:v>2514332.75</c:v>
                </c:pt>
                <c:pt idx="5">
                  <c:v>2505121.14</c:v>
                </c:pt>
                <c:pt idx="6">
                  <c:v>2511640.56</c:v>
                </c:pt>
                <c:pt idx="7">
                  <c:v>2514621.1800000002</c:v>
                </c:pt>
                <c:pt idx="8">
                  <c:v>2510855.13</c:v>
                </c:pt>
                <c:pt idx="9">
                  <c:v>2514179.0499999998</c:v>
                </c:pt>
                <c:pt idx="10">
                  <c:v>2512295.5699999998</c:v>
                </c:pt>
                <c:pt idx="11">
                  <c:v>2515124.37</c:v>
                </c:pt>
                <c:pt idx="12">
                  <c:v>2513350.09</c:v>
                </c:pt>
                <c:pt idx="13">
                  <c:v>2514154.17</c:v>
                </c:pt>
                <c:pt idx="14">
                  <c:v>2514579.4</c:v>
                </c:pt>
                <c:pt idx="15">
                  <c:v>2518621.33</c:v>
                </c:pt>
                <c:pt idx="16">
                  <c:v>2513552.15</c:v>
                </c:pt>
                <c:pt idx="17">
                  <c:v>2516009.5699999998</c:v>
                </c:pt>
                <c:pt idx="18">
                  <c:v>2521240.66</c:v>
                </c:pt>
                <c:pt idx="19">
                  <c:v>2526929.7599999998</c:v>
                </c:pt>
                <c:pt idx="20">
                  <c:v>2526452.61</c:v>
                </c:pt>
                <c:pt idx="21">
                  <c:v>2520256.9500000002</c:v>
                </c:pt>
                <c:pt idx="22">
                  <c:v>2524407.3199999998</c:v>
                </c:pt>
                <c:pt idx="23">
                  <c:v>2528226.9</c:v>
                </c:pt>
                <c:pt idx="24">
                  <c:v>2513635.04</c:v>
                </c:pt>
                <c:pt idx="25">
                  <c:v>2514000.89</c:v>
                </c:pt>
                <c:pt idx="26">
                  <c:v>2524113.2599999998</c:v>
                </c:pt>
                <c:pt idx="27">
                  <c:v>2519247.58</c:v>
                </c:pt>
              </c:numCache>
            </c:numRef>
          </c:xVal>
          <c:yVal>
            <c:numRef>
              <c:f>LOCA_map!$BA$55:$BA$82</c:f>
              <c:numCache>
                <c:formatCode>General</c:formatCode>
                <c:ptCount val="28"/>
                <c:pt idx="0">
                  <c:v>9842817.4600000009</c:v>
                </c:pt>
                <c:pt idx="1">
                  <c:v>9838795.4499999993</c:v>
                </c:pt>
                <c:pt idx="2">
                  <c:v>9845174.2400000002</c:v>
                </c:pt>
                <c:pt idx="3">
                  <c:v>9860327.6500000004</c:v>
                </c:pt>
                <c:pt idx="4">
                  <c:v>9842352.0999999996</c:v>
                </c:pt>
                <c:pt idx="5">
                  <c:v>9850141.8599999994</c:v>
                </c:pt>
                <c:pt idx="6">
                  <c:v>9846471.0999999996</c:v>
                </c:pt>
                <c:pt idx="7">
                  <c:v>9845009.3100000005</c:v>
                </c:pt>
                <c:pt idx="8">
                  <c:v>9849998.6500000004</c:v>
                </c:pt>
                <c:pt idx="9">
                  <c:v>9848317.5</c:v>
                </c:pt>
                <c:pt idx="10">
                  <c:v>9852418.0299999993</c:v>
                </c:pt>
                <c:pt idx="11">
                  <c:v>9848799.8599999994</c:v>
                </c:pt>
                <c:pt idx="12">
                  <c:v>9855331.1199999992</c:v>
                </c:pt>
                <c:pt idx="13">
                  <c:v>9853236.3800000008</c:v>
                </c:pt>
                <c:pt idx="14">
                  <c:v>9852377.4100000001</c:v>
                </c:pt>
                <c:pt idx="15">
                  <c:v>9849649.7899999991</c:v>
                </c:pt>
                <c:pt idx="16">
                  <c:v>9858035.5899999999</c:v>
                </c:pt>
                <c:pt idx="17">
                  <c:v>9855128.2200000007</c:v>
                </c:pt>
                <c:pt idx="18">
                  <c:v>9856911.0399999991</c:v>
                </c:pt>
                <c:pt idx="19">
                  <c:v>9852339.3399999999</c:v>
                </c:pt>
                <c:pt idx="20">
                  <c:v>9852293.6600000001</c:v>
                </c:pt>
                <c:pt idx="21">
                  <c:v>9862752.0199999996</c:v>
                </c:pt>
                <c:pt idx="22">
                  <c:v>9856752.7400000002</c:v>
                </c:pt>
                <c:pt idx="23">
                  <c:v>9852169.8300000001</c:v>
                </c:pt>
                <c:pt idx="24">
                  <c:v>9874791.4399999995</c:v>
                </c:pt>
                <c:pt idx="25">
                  <c:v>9874350.1999999993</c:v>
                </c:pt>
                <c:pt idx="26">
                  <c:v>9864269.3399999999</c:v>
                </c:pt>
                <c:pt idx="27">
                  <c:v>9855804.1500000004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LOCA_map!$AW$55:$AW$82</c15:f>
                <c15:dlblRangeCache>
                  <c:ptCount val="28"/>
                  <c:pt idx="0">
                    <c:v>MD2-JPC-03-S16</c:v>
                  </c:pt>
                  <c:pt idx="1">
                    <c:v>MD2-JPC-06-S16</c:v>
                  </c:pt>
                  <c:pt idx="2">
                    <c:v>MD2-JPC-09-S16</c:v>
                  </c:pt>
                  <c:pt idx="3">
                    <c:v>MD2-JPC-109-F</c:v>
                  </c:pt>
                  <c:pt idx="4">
                    <c:v>MD2-JPC-10-S16</c:v>
                  </c:pt>
                  <c:pt idx="5">
                    <c:v>MD2-JPC-12-AE</c:v>
                  </c:pt>
                  <c:pt idx="6">
                    <c:v>MD2-JPC-19-S15-16</c:v>
                  </c:pt>
                  <c:pt idx="7">
                    <c:v>MD2-JPC-21-S15-16</c:v>
                  </c:pt>
                  <c:pt idx="8">
                    <c:v>MD2-JPC-23-S15</c:v>
                  </c:pt>
                  <c:pt idx="9">
                    <c:v>MD2-JPC-28-S14-15</c:v>
                  </c:pt>
                  <c:pt idx="10">
                    <c:v>MD2-JPC-30-AE</c:v>
                  </c:pt>
                  <c:pt idx="11">
                    <c:v>MD2-JPC-32-S14</c:v>
                  </c:pt>
                  <c:pt idx="12">
                    <c:v>MD2-JPC-38-AE</c:v>
                  </c:pt>
                  <c:pt idx="13">
                    <c:v>MD2-JPC-39-AE</c:v>
                  </c:pt>
                  <c:pt idx="14">
                    <c:v>MD2-JPC-40-S14</c:v>
                  </c:pt>
                  <c:pt idx="15">
                    <c:v>MD2-JPC-43-FF</c:v>
                  </c:pt>
                  <c:pt idx="16">
                    <c:v>MD2-JPC-44-AE</c:v>
                  </c:pt>
                  <c:pt idx="17">
                    <c:v>MD2-JPC-45-S13</c:v>
                  </c:pt>
                  <c:pt idx="18">
                    <c:v>MD2-JPC-66-S12</c:v>
                  </c:pt>
                  <c:pt idx="19">
                    <c:v>MD2-JPC-67-S12</c:v>
                  </c:pt>
                  <c:pt idx="20">
                    <c:v>MD2-JPC-68-BE</c:v>
                  </c:pt>
                  <c:pt idx="21">
                    <c:v>MD2-JPC-69-AE</c:v>
                  </c:pt>
                  <c:pt idx="22">
                    <c:v>MD2-JPC-71-S11</c:v>
                  </c:pt>
                  <c:pt idx="23">
                    <c:v>MD2-JPC-73-BE</c:v>
                  </c:pt>
                  <c:pt idx="24">
                    <c:v>MD2-JPC-78-AE</c:v>
                  </c:pt>
                  <c:pt idx="25">
                    <c:v>MD2-JPC-79-AE</c:v>
                  </c:pt>
                  <c:pt idx="26">
                    <c:v>MD2-JPC-81-AE</c:v>
                  </c:pt>
                  <c:pt idx="27">
                    <c:v>MD2-JPC-83-S12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3-BDF2-4EFB-95DF-B31933E7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53055"/>
        <c:axId val="1298474543"/>
      </c:scatterChart>
      <c:valAx>
        <c:axId val="12632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Easting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74543"/>
        <c:crosses val="autoZero"/>
        <c:crossBetween val="midCat"/>
      </c:valAx>
      <c:valAx>
        <c:axId val="1298474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Northing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53055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76200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D5B12-7057-4F7C-8485-1348273CD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</xdr:row>
      <xdr:rowOff>0</xdr:rowOff>
    </xdr:from>
    <xdr:to>
      <xdr:col>27</xdr:col>
      <xdr:colOff>399273</xdr:colOff>
      <xdr:row>18</xdr:row>
      <xdr:rowOff>135194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261CD-EC10-4069-9C94-830613E70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266825"/>
          <a:ext cx="6228573" cy="176396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26</xdr:col>
      <xdr:colOff>607185</xdr:colOff>
      <xdr:row>38</xdr:row>
      <xdr:rowOff>57659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794D5D-71D4-4E3B-9E22-E1A26063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3076575"/>
          <a:ext cx="5820535" cy="349618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25</xdr:col>
      <xdr:colOff>113320</xdr:colOff>
      <xdr:row>61</xdr:row>
      <xdr:rowOff>57738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F5DAF3-050F-497C-BB5C-666049F7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6696075"/>
          <a:ext cx="4647220" cy="40391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opLeftCell="A82" zoomScaleNormal="100" workbookViewId="0">
      <selection activeCell="J4" sqref="J4"/>
    </sheetView>
  </sheetViews>
  <sheetFormatPr defaultRowHeight="14.5" x14ac:dyDescent="0.35"/>
  <cols>
    <col min="1" max="2" width="9.08984375" style="1"/>
    <col min="3" max="3" width="12.453125" bestFit="1" customWidth="1"/>
    <col min="4" max="4" width="17.81640625" bestFit="1" customWidth="1"/>
    <col min="5" max="5" width="13.36328125" bestFit="1" customWidth="1"/>
    <col min="6" max="6" width="10.81640625" bestFit="1" customWidth="1"/>
    <col min="7" max="7" width="13.36328125" bestFit="1" customWidth="1"/>
    <col min="8" max="8" width="13.81640625" bestFit="1" customWidth="1"/>
    <col min="9" max="9" width="13" bestFit="1" customWidth="1"/>
    <col min="10" max="10" width="11" bestFit="1" customWidth="1"/>
  </cols>
  <sheetData>
    <row r="1" spans="1:10" s="1" customFormat="1" x14ac:dyDescent="0.35">
      <c r="A1" s="1" t="str" cm="1">
        <f t="array" ref="A1:A11">_xlfn.UNIQUE(C:C)</f>
        <v>count all</v>
      </c>
      <c r="C1" s="4" t="s">
        <v>11</v>
      </c>
      <c r="D1" s="1">
        <f>COUNTA(D6:D115)</f>
        <v>110</v>
      </c>
    </row>
    <row r="2" spans="1:10" s="1" customFormat="1" x14ac:dyDescent="0.35">
      <c r="A2" s="1" t="str">
        <v>count except ref</v>
      </c>
      <c r="C2" s="4" t="s">
        <v>12</v>
      </c>
      <c r="D2" s="1">
        <f>D1-COUNTIF(C6:C115,"=ref")</f>
        <v>110</v>
      </c>
    </row>
    <row r="3" spans="1:10" x14ac:dyDescent="0.35">
      <c r="A3" s="1" t="str">
        <v>LOCA_TYPE</v>
      </c>
      <c r="C3" t="s">
        <v>1</v>
      </c>
      <c r="D3" t="s">
        <v>0</v>
      </c>
      <c r="E3" t="s">
        <v>324</v>
      </c>
      <c r="F3" t="s">
        <v>325</v>
      </c>
      <c r="G3" t="s">
        <v>2</v>
      </c>
      <c r="H3" t="s">
        <v>3</v>
      </c>
      <c r="I3" t="s">
        <v>326</v>
      </c>
      <c r="J3" t="s">
        <v>327</v>
      </c>
    </row>
    <row r="4" spans="1:10" x14ac:dyDescent="0.35">
      <c r="A4" s="1" t="str">
        <v>x</v>
      </c>
      <c r="C4" t="s">
        <v>4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4</v>
      </c>
    </row>
    <row r="5" spans="1:10" s="5" customFormat="1" x14ac:dyDescent="0.35">
      <c r="A5" s="10" t="str">
        <v>LOCA_TYPE_x</v>
      </c>
      <c r="B5" s="10"/>
      <c r="C5" s="5" t="str">
        <f>_xlfn.CONCAT(C3,"_",C4)</f>
        <v>LOCA_TYPE_x</v>
      </c>
      <c r="D5" s="5" t="str">
        <f t="shared" ref="D5:J5" si="0">_xlfn.CONCAT(D3,"_",D4)</f>
        <v>LOCA_ID_x</v>
      </c>
      <c r="E5" s="5" t="str">
        <f t="shared" si="0"/>
        <v>LOCA_SoilDepth_ft</v>
      </c>
      <c r="F5" s="5" t="str">
        <f t="shared" si="0"/>
        <v>LOCA_WaterDepth_ft</v>
      </c>
      <c r="G5" s="5" t="str">
        <f t="shared" si="0"/>
        <v>LOCA_NATE_ft</v>
      </c>
      <c r="H5" s="5" t="str">
        <f t="shared" si="0"/>
        <v>LOCA_NATN_ft</v>
      </c>
      <c r="I5" s="5" t="str">
        <f t="shared" si="0"/>
        <v>LOCA_Source_x</v>
      </c>
      <c r="J5" s="5" t="str">
        <f t="shared" si="0"/>
        <v>LOCA_etc_x</v>
      </c>
    </row>
    <row r="6" spans="1:10" x14ac:dyDescent="0.35">
      <c r="A6" s="1" t="str">
        <v>BH</v>
      </c>
      <c r="C6" t="s">
        <v>7</v>
      </c>
      <c r="D6" t="s">
        <v>13</v>
      </c>
      <c r="E6" t="e">
        <v>#N/A</v>
      </c>
      <c r="F6" t="e">
        <v>#N/A</v>
      </c>
      <c r="G6">
        <v>2491047</v>
      </c>
      <c r="H6">
        <v>9850741</v>
      </c>
      <c r="I6" t="s">
        <v>14</v>
      </c>
      <c r="J6" t="s">
        <v>312</v>
      </c>
    </row>
    <row r="7" spans="1:10" x14ac:dyDescent="0.35">
      <c r="A7" s="1" t="str">
        <v>CPT</v>
      </c>
      <c r="C7" t="s">
        <v>6</v>
      </c>
      <c r="D7" t="s">
        <v>15</v>
      </c>
      <c r="E7" t="e">
        <v>#N/A</v>
      </c>
      <c r="F7" t="e">
        <v>#N/A</v>
      </c>
      <c r="G7">
        <v>2491071</v>
      </c>
      <c r="H7">
        <v>9850832</v>
      </c>
      <c r="I7" t="s">
        <v>14</v>
      </c>
      <c r="J7" t="s">
        <v>312</v>
      </c>
    </row>
    <row r="8" spans="1:10" x14ac:dyDescent="0.35">
      <c r="A8" s="1" t="str">
        <v>DC</v>
      </c>
      <c r="B8" s="3">
        <f>COUNTIF(C:C,"CPT")</f>
        <v>10</v>
      </c>
      <c r="C8" t="s">
        <v>16</v>
      </c>
      <c r="D8" t="s">
        <v>17</v>
      </c>
      <c r="E8" t="s">
        <v>18</v>
      </c>
      <c r="F8" t="e">
        <v>#N/A</v>
      </c>
      <c r="G8" t="e">
        <v>#N/A</v>
      </c>
      <c r="H8" t="e">
        <v>#N/A</v>
      </c>
      <c r="I8" t="s">
        <v>14</v>
      </c>
    </row>
    <row r="9" spans="1:10" x14ac:dyDescent="0.35">
      <c r="A9" s="1" t="str">
        <v>JPC</v>
      </c>
      <c r="B9" s="3">
        <f>COUNTIF(C:C,"BH")</f>
        <v>26</v>
      </c>
      <c r="C9" t="s">
        <v>16</v>
      </c>
      <c r="D9" t="s">
        <v>19</v>
      </c>
      <c r="E9" t="s">
        <v>18</v>
      </c>
      <c r="F9" t="e">
        <v>#N/A</v>
      </c>
      <c r="G9" t="e">
        <v>#N/A</v>
      </c>
      <c r="H9" t="e">
        <v>#N/A</v>
      </c>
      <c r="I9" t="s">
        <v>14</v>
      </c>
    </row>
    <row r="10" spans="1:10" x14ac:dyDescent="0.35">
      <c r="A10" s="1" t="str">
        <v>PC</v>
      </c>
      <c r="B10" s="3">
        <f>COUNTIF(C:C,"PC")</f>
        <v>63</v>
      </c>
      <c r="C10" t="s">
        <v>7</v>
      </c>
      <c r="D10" t="s">
        <v>20</v>
      </c>
      <c r="E10">
        <v>820</v>
      </c>
      <c r="F10">
        <v>-5835</v>
      </c>
      <c r="G10">
        <v>2519824</v>
      </c>
      <c r="H10">
        <v>9857809</v>
      </c>
      <c r="I10" t="s">
        <v>21</v>
      </c>
    </row>
    <row r="11" spans="1:10" x14ac:dyDescent="0.35">
      <c r="A11" s="1">
        <v>0</v>
      </c>
      <c r="B11" s="3">
        <f>COUNTIF(C:C,"BC")</f>
        <v>0</v>
      </c>
      <c r="C11" t="s">
        <v>7</v>
      </c>
      <c r="D11" t="s">
        <v>22</v>
      </c>
      <c r="E11">
        <v>537</v>
      </c>
      <c r="F11">
        <v>-5224</v>
      </c>
      <c r="G11">
        <v>2517576</v>
      </c>
      <c r="H11">
        <v>9857822</v>
      </c>
      <c r="I11" t="s">
        <v>23</v>
      </c>
    </row>
    <row r="12" spans="1:10" x14ac:dyDescent="0.35">
      <c r="C12" t="s">
        <v>7</v>
      </c>
      <c r="D12" t="s">
        <v>24</v>
      </c>
      <c r="E12">
        <v>1179</v>
      </c>
      <c r="F12">
        <v>-5221</v>
      </c>
      <c r="G12">
        <v>2517532</v>
      </c>
      <c r="H12">
        <v>9857827</v>
      </c>
      <c r="I12" t="s">
        <v>23</v>
      </c>
    </row>
    <row r="13" spans="1:10" x14ac:dyDescent="0.35">
      <c r="C13" t="s">
        <v>7</v>
      </c>
      <c r="D13" t="s">
        <v>25</v>
      </c>
      <c r="E13">
        <v>497</v>
      </c>
      <c r="F13">
        <v>-4636</v>
      </c>
      <c r="G13">
        <v>2503270</v>
      </c>
      <c r="H13">
        <v>9864672</v>
      </c>
      <c r="I13" t="s">
        <v>23</v>
      </c>
    </row>
    <row r="14" spans="1:10" x14ac:dyDescent="0.35">
      <c r="C14" t="s">
        <v>7</v>
      </c>
      <c r="D14" t="s">
        <v>26</v>
      </c>
      <c r="E14">
        <v>282</v>
      </c>
      <c r="F14">
        <v>-6322</v>
      </c>
      <c r="G14">
        <v>2523372</v>
      </c>
      <c r="H14">
        <v>9858503</v>
      </c>
      <c r="I14" t="s">
        <v>21</v>
      </c>
    </row>
    <row r="15" spans="1:10" x14ac:dyDescent="0.35">
      <c r="C15" t="s">
        <v>7</v>
      </c>
      <c r="D15" t="s">
        <v>27</v>
      </c>
      <c r="E15">
        <v>217</v>
      </c>
      <c r="F15">
        <v>-5294</v>
      </c>
      <c r="G15">
        <v>2518670</v>
      </c>
      <c r="H15">
        <v>9859175</v>
      </c>
      <c r="I15" t="s">
        <v>21</v>
      </c>
    </row>
    <row r="16" spans="1:10" x14ac:dyDescent="0.35">
      <c r="A16" s="1" t="s">
        <v>312</v>
      </c>
      <c r="B16" s="1">
        <f>COUNTIF(J:J,A16)</f>
        <v>2</v>
      </c>
      <c r="C16" t="s">
        <v>7</v>
      </c>
      <c r="D16" t="s">
        <v>28</v>
      </c>
      <c r="E16">
        <v>400</v>
      </c>
      <c r="F16">
        <v>-5296</v>
      </c>
      <c r="G16">
        <v>2518689</v>
      </c>
      <c r="H16">
        <v>9859211</v>
      </c>
      <c r="I16" t="s">
        <v>21</v>
      </c>
    </row>
    <row r="17" spans="1:9" x14ac:dyDescent="0.35">
      <c r="A17" s="1" t="s">
        <v>313</v>
      </c>
      <c r="B17" s="1">
        <f>COUNTIF(J:J,A17)</f>
        <v>42</v>
      </c>
      <c r="C17" t="s">
        <v>7</v>
      </c>
      <c r="D17" t="s">
        <v>29</v>
      </c>
      <c r="E17">
        <v>490</v>
      </c>
      <c r="F17">
        <v>-5684</v>
      </c>
      <c r="G17">
        <v>2517928</v>
      </c>
      <c r="H17">
        <v>9856240</v>
      </c>
      <c r="I17" t="s">
        <v>23</v>
      </c>
    </row>
    <row r="18" spans="1:9" x14ac:dyDescent="0.35">
      <c r="A18" s="1" t="s">
        <v>314</v>
      </c>
      <c r="B18" s="1">
        <f>COUNTIF(J:J,A18)</f>
        <v>49</v>
      </c>
      <c r="C18" t="s">
        <v>7</v>
      </c>
      <c r="D18" t="s">
        <v>30</v>
      </c>
      <c r="E18">
        <v>489</v>
      </c>
      <c r="F18">
        <v>-5745</v>
      </c>
      <c r="G18">
        <v>2514132</v>
      </c>
      <c r="H18">
        <v>9853354</v>
      </c>
      <c r="I18" t="s">
        <v>23</v>
      </c>
    </row>
    <row r="19" spans="1:9" x14ac:dyDescent="0.35">
      <c r="C19" t="s">
        <v>7</v>
      </c>
      <c r="D19" t="s">
        <v>31</v>
      </c>
      <c r="E19">
        <v>112</v>
      </c>
      <c r="F19">
        <v>-5498</v>
      </c>
      <c r="G19">
        <v>2509717</v>
      </c>
      <c r="H19">
        <v>9851406</v>
      </c>
      <c r="I19" t="s">
        <v>32</v>
      </c>
    </row>
    <row r="20" spans="1:9" x14ac:dyDescent="0.35">
      <c r="C20" t="s">
        <v>7</v>
      </c>
      <c r="D20" t="s">
        <v>33</v>
      </c>
      <c r="E20">
        <v>419</v>
      </c>
      <c r="F20">
        <v>-5500</v>
      </c>
      <c r="G20">
        <v>2509681</v>
      </c>
      <c r="H20">
        <v>9851394</v>
      </c>
      <c r="I20" t="s">
        <v>32</v>
      </c>
    </row>
    <row r="21" spans="1:9" x14ac:dyDescent="0.35">
      <c r="C21" t="s">
        <v>7</v>
      </c>
      <c r="D21" t="s">
        <v>34</v>
      </c>
      <c r="E21">
        <v>489</v>
      </c>
      <c r="F21">
        <v>-6016</v>
      </c>
      <c r="G21">
        <v>2510876</v>
      </c>
      <c r="H21">
        <v>9850020</v>
      </c>
      <c r="I21" t="s">
        <v>32</v>
      </c>
    </row>
    <row r="22" spans="1:9" x14ac:dyDescent="0.35">
      <c r="C22" t="s">
        <v>7</v>
      </c>
      <c r="D22" t="s">
        <v>35</v>
      </c>
      <c r="E22">
        <v>486</v>
      </c>
      <c r="F22">
        <v>-6023</v>
      </c>
      <c r="G22">
        <v>2510926</v>
      </c>
      <c r="H22">
        <v>9850037</v>
      </c>
      <c r="I22" t="s">
        <v>32</v>
      </c>
    </row>
    <row r="23" spans="1:9" x14ac:dyDescent="0.35">
      <c r="C23" t="s">
        <v>7</v>
      </c>
      <c r="D23" t="s">
        <v>36</v>
      </c>
      <c r="E23">
        <v>484</v>
      </c>
      <c r="F23">
        <v>-4284</v>
      </c>
      <c r="G23">
        <v>2512542</v>
      </c>
      <c r="H23">
        <v>9876094</v>
      </c>
      <c r="I23" t="s">
        <v>32</v>
      </c>
    </row>
    <row r="24" spans="1:9" x14ac:dyDescent="0.35">
      <c r="C24" t="s">
        <v>7</v>
      </c>
      <c r="D24" t="s">
        <v>37</v>
      </c>
      <c r="E24">
        <v>487</v>
      </c>
      <c r="F24">
        <v>-5274</v>
      </c>
      <c r="G24">
        <v>2513611</v>
      </c>
      <c r="H24">
        <v>9855457</v>
      </c>
      <c r="I24" t="s">
        <v>23</v>
      </c>
    </row>
    <row r="25" spans="1:9" x14ac:dyDescent="0.35">
      <c r="C25" t="s">
        <v>7</v>
      </c>
      <c r="D25" t="s">
        <v>38</v>
      </c>
      <c r="E25">
        <v>269</v>
      </c>
      <c r="F25">
        <v>-5194</v>
      </c>
      <c r="G25">
        <v>2513245</v>
      </c>
      <c r="H25">
        <v>9855741</v>
      </c>
      <c r="I25" t="s">
        <v>23</v>
      </c>
    </row>
    <row r="26" spans="1:9" x14ac:dyDescent="0.35">
      <c r="C26" t="s">
        <v>7</v>
      </c>
      <c r="D26" t="s">
        <v>39</v>
      </c>
      <c r="E26">
        <v>459</v>
      </c>
      <c r="F26">
        <v>-5446</v>
      </c>
      <c r="G26">
        <v>2514105</v>
      </c>
      <c r="H26">
        <v>9854863</v>
      </c>
      <c r="I26" t="s">
        <v>23</v>
      </c>
    </row>
    <row r="27" spans="1:9" x14ac:dyDescent="0.35">
      <c r="C27" t="s">
        <v>7</v>
      </c>
      <c r="D27" t="s">
        <v>40</v>
      </c>
      <c r="E27">
        <v>382</v>
      </c>
      <c r="F27">
        <v>-4821</v>
      </c>
      <c r="G27">
        <v>2502833</v>
      </c>
      <c r="H27">
        <v>9848280</v>
      </c>
      <c r="I27" t="s">
        <v>32</v>
      </c>
    </row>
    <row r="28" spans="1:9" x14ac:dyDescent="0.35">
      <c r="C28" t="s">
        <v>7</v>
      </c>
      <c r="D28" t="s">
        <v>41</v>
      </c>
      <c r="E28">
        <v>496</v>
      </c>
      <c r="F28">
        <v>-4818</v>
      </c>
      <c r="G28">
        <v>2502839</v>
      </c>
      <c r="H28">
        <v>9848310</v>
      </c>
      <c r="I28" t="s">
        <v>32</v>
      </c>
    </row>
    <row r="29" spans="1:9" x14ac:dyDescent="0.35">
      <c r="C29" t="s">
        <v>7</v>
      </c>
      <c r="D29" t="s">
        <v>42</v>
      </c>
      <c r="E29">
        <v>466</v>
      </c>
      <c r="F29">
        <v>-4967</v>
      </c>
      <c r="G29">
        <v>2502968</v>
      </c>
      <c r="H29">
        <v>9850814</v>
      </c>
      <c r="I29" t="s">
        <v>32</v>
      </c>
    </row>
    <row r="30" spans="1:9" x14ac:dyDescent="0.35">
      <c r="C30" t="s">
        <v>7</v>
      </c>
      <c r="D30" t="s">
        <v>43</v>
      </c>
      <c r="E30">
        <v>474</v>
      </c>
      <c r="F30">
        <v>-5353</v>
      </c>
      <c r="G30">
        <v>2503838</v>
      </c>
      <c r="H30">
        <v>9846370</v>
      </c>
      <c r="I30" t="s">
        <v>32</v>
      </c>
    </row>
    <row r="31" spans="1:9" x14ac:dyDescent="0.35">
      <c r="C31" t="s">
        <v>7</v>
      </c>
      <c r="D31" t="s">
        <v>44</v>
      </c>
      <c r="E31">
        <v>485</v>
      </c>
      <c r="F31">
        <v>-7036</v>
      </c>
      <c r="G31">
        <v>2524536</v>
      </c>
      <c r="H31">
        <v>9849288</v>
      </c>
      <c r="I31" t="s">
        <v>45</v>
      </c>
    </row>
    <row r="32" spans="1:9" x14ac:dyDescent="0.35">
      <c r="C32" t="s">
        <v>7</v>
      </c>
      <c r="D32" t="s">
        <v>46</v>
      </c>
      <c r="E32">
        <v>489</v>
      </c>
      <c r="F32">
        <v>-6763</v>
      </c>
      <c r="G32">
        <v>2525483</v>
      </c>
      <c r="H32">
        <v>9856595</v>
      </c>
      <c r="I32" t="s">
        <v>21</v>
      </c>
    </row>
    <row r="33" spans="3:10" x14ac:dyDescent="0.35">
      <c r="C33" t="s">
        <v>6</v>
      </c>
      <c r="D33" t="s">
        <v>47</v>
      </c>
      <c r="E33">
        <v>71.2</v>
      </c>
      <c r="F33">
        <v>-6341</v>
      </c>
      <c r="G33">
        <v>2521042</v>
      </c>
      <c r="H33">
        <v>9857111</v>
      </c>
      <c r="I33" t="s">
        <v>21</v>
      </c>
    </row>
    <row r="34" spans="3:10" x14ac:dyDescent="0.35">
      <c r="C34" t="s">
        <v>6</v>
      </c>
      <c r="D34" t="s">
        <v>48</v>
      </c>
      <c r="E34">
        <v>84.5</v>
      </c>
      <c r="F34">
        <v>-6093</v>
      </c>
      <c r="G34">
        <v>2519222</v>
      </c>
      <c r="H34">
        <v>9855809</v>
      </c>
      <c r="I34" t="s">
        <v>21</v>
      </c>
    </row>
    <row r="35" spans="3:10" x14ac:dyDescent="0.35">
      <c r="C35" t="s">
        <v>6</v>
      </c>
      <c r="D35" t="s">
        <v>49</v>
      </c>
      <c r="E35">
        <v>91.5</v>
      </c>
      <c r="F35">
        <v>-5588</v>
      </c>
      <c r="G35">
        <v>2519983</v>
      </c>
      <c r="H35">
        <v>9859245</v>
      </c>
      <c r="I35" t="s">
        <v>21</v>
      </c>
    </row>
    <row r="36" spans="3:10" x14ac:dyDescent="0.35">
      <c r="C36" t="s">
        <v>6</v>
      </c>
      <c r="D36" t="s">
        <v>50</v>
      </c>
      <c r="E36">
        <v>75.8</v>
      </c>
      <c r="F36">
        <v>-5657</v>
      </c>
      <c r="G36">
        <v>2518821</v>
      </c>
      <c r="H36">
        <v>9857398</v>
      </c>
      <c r="I36" t="s">
        <v>21</v>
      </c>
    </row>
    <row r="37" spans="3:10" x14ac:dyDescent="0.35">
      <c r="C37" t="s">
        <v>6</v>
      </c>
      <c r="D37" t="s">
        <v>51</v>
      </c>
      <c r="E37">
        <v>117.4</v>
      </c>
      <c r="F37">
        <v>-5283</v>
      </c>
      <c r="G37">
        <v>2516397</v>
      </c>
      <c r="H37">
        <v>9856877</v>
      </c>
      <c r="I37" t="s">
        <v>23</v>
      </c>
    </row>
    <row r="38" spans="3:10" x14ac:dyDescent="0.35">
      <c r="C38" t="s">
        <v>6</v>
      </c>
      <c r="D38" t="s">
        <v>52</v>
      </c>
      <c r="E38">
        <v>102.2</v>
      </c>
      <c r="F38">
        <v>-6262</v>
      </c>
      <c r="G38">
        <v>2520931</v>
      </c>
      <c r="H38">
        <v>9855479</v>
      </c>
      <c r="I38" t="s">
        <v>21</v>
      </c>
    </row>
    <row r="39" spans="3:10" x14ac:dyDescent="0.35">
      <c r="C39" t="s">
        <v>6</v>
      </c>
      <c r="D39" t="s">
        <v>53</v>
      </c>
      <c r="E39">
        <v>86.9</v>
      </c>
      <c r="F39">
        <v>-6337</v>
      </c>
      <c r="G39">
        <v>2520566</v>
      </c>
      <c r="H39">
        <v>9854875</v>
      </c>
      <c r="I39" t="s">
        <v>21</v>
      </c>
    </row>
    <row r="40" spans="3:10" x14ac:dyDescent="0.35">
      <c r="C40" t="s">
        <v>6</v>
      </c>
      <c r="D40" t="s">
        <v>54</v>
      </c>
      <c r="E40">
        <v>75.400000000000006</v>
      </c>
      <c r="F40">
        <v>-6482</v>
      </c>
      <c r="G40">
        <v>2519529</v>
      </c>
      <c r="H40">
        <v>9853827</v>
      </c>
      <c r="I40" t="s">
        <v>21</v>
      </c>
    </row>
    <row r="41" spans="3:10" x14ac:dyDescent="0.35">
      <c r="C41" t="s">
        <v>6</v>
      </c>
      <c r="D41" t="s">
        <v>55</v>
      </c>
      <c r="E41">
        <v>60.7</v>
      </c>
      <c r="F41">
        <v>-6477</v>
      </c>
      <c r="G41">
        <v>2518711</v>
      </c>
      <c r="H41">
        <v>9853261</v>
      </c>
      <c r="I41" t="s">
        <v>21</v>
      </c>
    </row>
    <row r="42" spans="3:10" x14ac:dyDescent="0.35">
      <c r="C42" t="s">
        <v>10</v>
      </c>
      <c r="D42" t="s">
        <v>56</v>
      </c>
      <c r="E42">
        <v>40</v>
      </c>
      <c r="F42">
        <v>-6667.23</v>
      </c>
      <c r="G42">
        <v>2507932.21</v>
      </c>
      <c r="H42">
        <v>9842817.4600000009</v>
      </c>
      <c r="J42" t="s">
        <v>315</v>
      </c>
    </row>
    <row r="43" spans="3:10" x14ac:dyDescent="0.35">
      <c r="C43" t="s">
        <v>10</v>
      </c>
      <c r="D43" t="s">
        <v>57</v>
      </c>
      <c r="E43">
        <v>40</v>
      </c>
      <c r="F43">
        <v>-7095.01</v>
      </c>
      <c r="G43">
        <v>2513777.66</v>
      </c>
      <c r="H43">
        <v>9838795.4499999993</v>
      </c>
      <c r="J43" t="s">
        <v>316</v>
      </c>
    </row>
    <row r="44" spans="3:10" x14ac:dyDescent="0.35">
      <c r="C44" t="s">
        <v>10</v>
      </c>
      <c r="D44" t="s">
        <v>58</v>
      </c>
      <c r="E44">
        <v>50</v>
      </c>
      <c r="F44">
        <v>-6548.07</v>
      </c>
      <c r="G44">
        <v>2509420.41</v>
      </c>
      <c r="H44">
        <v>9845174.2400000002</v>
      </c>
      <c r="J44" t="s">
        <v>315</v>
      </c>
    </row>
    <row r="45" spans="3:10" x14ac:dyDescent="0.35">
      <c r="C45" t="s">
        <v>10</v>
      </c>
      <c r="D45" t="s">
        <v>59</v>
      </c>
      <c r="E45">
        <v>60</v>
      </c>
      <c r="F45">
        <v>-4984.1000000000004</v>
      </c>
      <c r="G45">
        <v>2511278.2400000002</v>
      </c>
      <c r="H45">
        <v>9860327.6500000004</v>
      </c>
      <c r="J45" t="s">
        <v>315</v>
      </c>
    </row>
    <row r="46" spans="3:10" x14ac:dyDescent="0.35">
      <c r="C46" t="s">
        <v>10</v>
      </c>
      <c r="D46" t="s">
        <v>60</v>
      </c>
      <c r="E46">
        <v>40</v>
      </c>
      <c r="F46">
        <v>-7096.72</v>
      </c>
      <c r="G46">
        <v>2514332.75</v>
      </c>
      <c r="H46">
        <v>9842352.0999999996</v>
      </c>
      <c r="J46" t="s">
        <v>316</v>
      </c>
    </row>
    <row r="47" spans="3:10" x14ac:dyDescent="0.35">
      <c r="C47" t="s">
        <v>10</v>
      </c>
      <c r="D47" t="s">
        <v>61</v>
      </c>
      <c r="E47">
        <v>40</v>
      </c>
      <c r="F47">
        <v>-5522.07</v>
      </c>
      <c r="G47">
        <v>2505121.14</v>
      </c>
      <c r="H47">
        <v>9850141.8599999994</v>
      </c>
      <c r="J47" t="s">
        <v>315</v>
      </c>
    </row>
    <row r="48" spans="3:10" x14ac:dyDescent="0.35">
      <c r="C48" t="s">
        <v>10</v>
      </c>
      <c r="D48" t="s">
        <v>62</v>
      </c>
      <c r="E48">
        <v>50</v>
      </c>
      <c r="F48">
        <v>-6636.67</v>
      </c>
      <c r="G48">
        <v>2511640.56</v>
      </c>
      <c r="H48">
        <v>9846471.0999999996</v>
      </c>
      <c r="J48" t="s">
        <v>315</v>
      </c>
    </row>
    <row r="49" spans="3:10" x14ac:dyDescent="0.35">
      <c r="C49" t="s">
        <v>10</v>
      </c>
      <c r="D49" t="s">
        <v>63</v>
      </c>
      <c r="E49">
        <v>60</v>
      </c>
      <c r="F49">
        <v>-6891.2</v>
      </c>
      <c r="G49">
        <v>2514621.1800000002</v>
      </c>
      <c r="H49">
        <v>9845009.3100000005</v>
      </c>
      <c r="J49" t="s">
        <v>316</v>
      </c>
    </row>
    <row r="50" spans="3:10" x14ac:dyDescent="0.35">
      <c r="C50" t="s">
        <v>10</v>
      </c>
      <c r="D50" t="s">
        <v>64</v>
      </c>
      <c r="E50">
        <v>50</v>
      </c>
      <c r="F50">
        <v>-6008.57</v>
      </c>
      <c r="G50">
        <v>2510855.13</v>
      </c>
      <c r="H50">
        <v>9849998.6500000004</v>
      </c>
      <c r="J50" t="s">
        <v>316</v>
      </c>
    </row>
    <row r="51" spans="3:10" x14ac:dyDescent="0.35">
      <c r="C51" t="s">
        <v>10</v>
      </c>
      <c r="D51" t="s">
        <v>65</v>
      </c>
      <c r="E51">
        <v>40</v>
      </c>
      <c r="F51">
        <v>-6503.51</v>
      </c>
      <c r="G51">
        <v>2514179.0499999998</v>
      </c>
      <c r="H51">
        <v>9848317.5</v>
      </c>
      <c r="J51" t="s">
        <v>316</v>
      </c>
    </row>
    <row r="52" spans="3:10" x14ac:dyDescent="0.35">
      <c r="C52" t="s">
        <v>10</v>
      </c>
      <c r="D52" t="s">
        <v>66</v>
      </c>
      <c r="E52">
        <v>50</v>
      </c>
      <c r="F52">
        <v>-5712.65</v>
      </c>
      <c r="G52">
        <v>2512295.5699999998</v>
      </c>
      <c r="H52">
        <v>9852418.0299999993</v>
      </c>
      <c r="J52" t="s">
        <v>316</v>
      </c>
    </row>
    <row r="53" spans="3:10" x14ac:dyDescent="0.35">
      <c r="C53" t="s">
        <v>10</v>
      </c>
      <c r="D53" t="s">
        <v>67</v>
      </c>
      <c r="E53">
        <v>50</v>
      </c>
      <c r="F53">
        <v>-6609.57</v>
      </c>
      <c r="G53">
        <v>2515124.37</v>
      </c>
      <c r="H53">
        <v>9848799.8599999994</v>
      </c>
      <c r="J53" t="s">
        <v>316</v>
      </c>
    </row>
    <row r="54" spans="3:10" x14ac:dyDescent="0.35">
      <c r="C54" t="s">
        <v>10</v>
      </c>
      <c r="D54" t="s">
        <v>68</v>
      </c>
      <c r="E54">
        <v>50</v>
      </c>
      <c r="F54">
        <v>-5274.7</v>
      </c>
      <c r="G54">
        <v>2513350.09</v>
      </c>
      <c r="H54">
        <v>9855331.1199999992</v>
      </c>
      <c r="J54" t="s">
        <v>316</v>
      </c>
    </row>
    <row r="55" spans="3:10" x14ac:dyDescent="0.35">
      <c r="C55" t="s">
        <v>10</v>
      </c>
      <c r="D55" t="s">
        <v>69</v>
      </c>
      <c r="E55">
        <v>30</v>
      </c>
      <c r="F55">
        <v>-5741.82</v>
      </c>
      <c r="G55">
        <v>2514154.17</v>
      </c>
      <c r="H55">
        <v>9853236.3800000008</v>
      </c>
      <c r="J55" t="s">
        <v>316</v>
      </c>
    </row>
    <row r="56" spans="3:10" x14ac:dyDescent="0.35">
      <c r="C56" t="s">
        <v>10</v>
      </c>
      <c r="D56" t="s">
        <v>70</v>
      </c>
      <c r="E56">
        <v>30</v>
      </c>
      <c r="F56">
        <v>-6086.52</v>
      </c>
      <c r="G56">
        <v>2514579.4</v>
      </c>
      <c r="H56">
        <v>9852377.4100000001</v>
      </c>
      <c r="J56" t="s">
        <v>316</v>
      </c>
    </row>
    <row r="57" spans="3:10" x14ac:dyDescent="0.35">
      <c r="C57" t="s">
        <v>10</v>
      </c>
      <c r="D57" t="s">
        <v>71</v>
      </c>
      <c r="E57">
        <v>40</v>
      </c>
      <c r="F57">
        <v>-6850.1</v>
      </c>
      <c r="G57">
        <v>2518621.33</v>
      </c>
      <c r="H57">
        <v>9849649.7899999991</v>
      </c>
      <c r="J57" t="s">
        <v>315</v>
      </c>
    </row>
    <row r="58" spans="3:10" x14ac:dyDescent="0.35">
      <c r="C58" t="s">
        <v>10</v>
      </c>
      <c r="D58" t="s">
        <v>72</v>
      </c>
      <c r="E58">
        <v>60</v>
      </c>
      <c r="F58">
        <v>-5070.75</v>
      </c>
      <c r="G58">
        <v>2513552.15</v>
      </c>
      <c r="H58">
        <v>9858035.5899999999</v>
      </c>
      <c r="J58" t="s">
        <v>315</v>
      </c>
    </row>
    <row r="59" spans="3:10" x14ac:dyDescent="0.35">
      <c r="C59" t="s">
        <v>10</v>
      </c>
      <c r="D59" t="s">
        <v>73</v>
      </c>
      <c r="E59">
        <v>40</v>
      </c>
      <c r="F59">
        <v>-5587.06</v>
      </c>
      <c r="G59">
        <v>2516009.5699999998</v>
      </c>
      <c r="H59">
        <v>9855128.2200000007</v>
      </c>
      <c r="J59" t="s">
        <v>316</v>
      </c>
    </row>
    <row r="60" spans="3:10" x14ac:dyDescent="0.35">
      <c r="C60" t="s">
        <v>10</v>
      </c>
      <c r="D60" t="s">
        <v>74</v>
      </c>
      <c r="E60">
        <v>60</v>
      </c>
      <c r="F60">
        <v>-6330.1</v>
      </c>
      <c r="G60">
        <v>2521240.66</v>
      </c>
      <c r="H60">
        <v>9856911.0399999991</v>
      </c>
      <c r="J60" t="s">
        <v>315</v>
      </c>
    </row>
    <row r="61" spans="3:10" x14ac:dyDescent="0.35">
      <c r="C61" t="s">
        <v>10</v>
      </c>
      <c r="D61" t="s">
        <v>75</v>
      </c>
      <c r="E61">
        <v>40</v>
      </c>
      <c r="F61">
        <v>-6991.58</v>
      </c>
      <c r="G61">
        <v>2526929.7599999998</v>
      </c>
      <c r="H61">
        <v>9852339.3399999999</v>
      </c>
      <c r="J61" t="s">
        <v>315</v>
      </c>
    </row>
    <row r="62" spans="3:10" x14ac:dyDescent="0.35">
      <c r="C62" t="s">
        <v>10</v>
      </c>
      <c r="D62" t="s">
        <v>76</v>
      </c>
      <c r="E62">
        <v>40</v>
      </c>
      <c r="F62">
        <v>-6980.81</v>
      </c>
      <c r="G62">
        <v>2526452.61</v>
      </c>
      <c r="H62">
        <v>9852293.6600000001</v>
      </c>
      <c r="J62" t="s">
        <v>315</v>
      </c>
    </row>
    <row r="63" spans="3:10" x14ac:dyDescent="0.35">
      <c r="C63" t="s">
        <v>10</v>
      </c>
      <c r="D63" t="s">
        <v>77</v>
      </c>
      <c r="E63">
        <v>50</v>
      </c>
      <c r="F63">
        <v>-5142.4799999999996</v>
      </c>
      <c r="G63">
        <v>2520256.9500000002</v>
      </c>
      <c r="H63">
        <v>9862752.0199999996</v>
      </c>
      <c r="J63" t="s">
        <v>316</v>
      </c>
    </row>
    <row r="64" spans="3:10" x14ac:dyDescent="0.35">
      <c r="C64" t="s">
        <v>10</v>
      </c>
      <c r="D64" t="s">
        <v>78</v>
      </c>
      <c r="E64">
        <v>50</v>
      </c>
      <c r="F64">
        <v>-6616.85</v>
      </c>
      <c r="G64">
        <v>2524407.3199999998</v>
      </c>
      <c r="H64">
        <v>9856752.7400000002</v>
      </c>
      <c r="J64" t="s">
        <v>315</v>
      </c>
    </row>
    <row r="65" spans="3:10" x14ac:dyDescent="0.35">
      <c r="C65" t="s">
        <v>10</v>
      </c>
      <c r="D65" t="s">
        <v>79</v>
      </c>
      <c r="E65">
        <v>50</v>
      </c>
      <c r="F65">
        <v>-7011.15</v>
      </c>
      <c r="G65">
        <v>2528226.9</v>
      </c>
      <c r="H65">
        <v>9852169.8300000001</v>
      </c>
      <c r="J65" t="s">
        <v>315</v>
      </c>
    </row>
    <row r="66" spans="3:10" x14ac:dyDescent="0.35">
      <c r="C66" t="s">
        <v>10</v>
      </c>
      <c r="D66" t="s">
        <v>80</v>
      </c>
      <c r="E66">
        <v>60</v>
      </c>
      <c r="F66">
        <v>-4628.34</v>
      </c>
      <c r="G66">
        <v>2513635.04</v>
      </c>
      <c r="H66">
        <v>9874791.4399999995</v>
      </c>
      <c r="J66" t="s">
        <v>315</v>
      </c>
    </row>
    <row r="67" spans="3:10" x14ac:dyDescent="0.35">
      <c r="C67" t="s">
        <v>10</v>
      </c>
      <c r="D67" t="s">
        <v>81</v>
      </c>
      <c r="E67">
        <v>40</v>
      </c>
      <c r="F67">
        <v>-4712.2299999999996</v>
      </c>
      <c r="G67">
        <v>2514000.89</v>
      </c>
      <c r="H67">
        <v>9874350.1999999993</v>
      </c>
      <c r="J67" t="s">
        <v>315</v>
      </c>
    </row>
    <row r="68" spans="3:10" x14ac:dyDescent="0.35">
      <c r="C68" t="s">
        <v>10</v>
      </c>
      <c r="D68" t="s">
        <v>82</v>
      </c>
      <c r="E68">
        <v>50</v>
      </c>
      <c r="F68">
        <v>-5501.85</v>
      </c>
      <c r="G68">
        <v>2524113.2599999998</v>
      </c>
      <c r="H68">
        <v>9864269.3399999999</v>
      </c>
      <c r="J68" t="s">
        <v>315</v>
      </c>
    </row>
    <row r="69" spans="3:10" x14ac:dyDescent="0.35">
      <c r="C69" t="s">
        <v>10</v>
      </c>
      <c r="D69" t="s">
        <v>83</v>
      </c>
      <c r="E69">
        <v>40</v>
      </c>
      <c r="F69">
        <v>-6086.03</v>
      </c>
      <c r="G69">
        <v>2519247.58</v>
      </c>
      <c r="H69">
        <v>9855804.1500000004</v>
      </c>
      <c r="J69" t="s">
        <v>316</v>
      </c>
    </row>
    <row r="70" spans="3:10" x14ac:dyDescent="0.35">
      <c r="C70" t="s">
        <v>8</v>
      </c>
      <c r="D70" t="s">
        <v>84</v>
      </c>
      <c r="E70">
        <v>20</v>
      </c>
      <c r="F70">
        <v>-4720.3900000000003</v>
      </c>
      <c r="G70">
        <v>2500895.83</v>
      </c>
      <c r="H70">
        <v>9846149.1099999994</v>
      </c>
      <c r="J70" t="s">
        <v>316</v>
      </c>
    </row>
    <row r="71" spans="3:10" x14ac:dyDescent="0.35">
      <c r="C71" t="s">
        <v>8</v>
      </c>
      <c r="D71" t="s">
        <v>85</v>
      </c>
      <c r="E71">
        <v>20</v>
      </c>
      <c r="F71">
        <v>-5985.79</v>
      </c>
      <c r="G71">
        <v>2504915.29</v>
      </c>
      <c r="H71">
        <v>9844151.8699999992</v>
      </c>
      <c r="J71" t="s">
        <v>316</v>
      </c>
    </row>
    <row r="72" spans="3:10" x14ac:dyDescent="0.35">
      <c r="C72" t="s">
        <v>8</v>
      </c>
      <c r="D72" t="s">
        <v>86</v>
      </c>
      <c r="E72">
        <v>20</v>
      </c>
      <c r="F72">
        <v>-6869.49</v>
      </c>
      <c r="G72">
        <v>2510510.2000000002</v>
      </c>
      <c r="H72">
        <v>9841382.2699999996</v>
      </c>
      <c r="J72" t="s">
        <v>316</v>
      </c>
    </row>
    <row r="73" spans="3:10" x14ac:dyDescent="0.35">
      <c r="C73" t="s">
        <v>8</v>
      </c>
      <c r="D73" t="s">
        <v>87</v>
      </c>
      <c r="E73">
        <v>30</v>
      </c>
      <c r="F73">
        <v>-5124.93</v>
      </c>
      <c r="G73">
        <v>2503775.11</v>
      </c>
      <c r="H73">
        <v>9848938.6699999999</v>
      </c>
      <c r="J73" t="s">
        <v>316</v>
      </c>
    </row>
    <row r="74" spans="3:10" x14ac:dyDescent="0.35">
      <c r="C74" t="s">
        <v>8</v>
      </c>
      <c r="D74" t="s">
        <v>88</v>
      </c>
      <c r="E74">
        <v>20</v>
      </c>
      <c r="F74">
        <v>-5031.8999999999996</v>
      </c>
      <c r="G74">
        <v>2503960.38</v>
      </c>
      <c r="H74">
        <v>9848034.6699999999</v>
      </c>
      <c r="J74" t="s">
        <v>316</v>
      </c>
    </row>
    <row r="75" spans="3:10" x14ac:dyDescent="0.35">
      <c r="C75" t="s">
        <v>8</v>
      </c>
      <c r="D75" t="s">
        <v>89</v>
      </c>
      <c r="E75">
        <v>20</v>
      </c>
      <c r="F75">
        <v>-7062.9</v>
      </c>
      <c r="G75">
        <v>2522334.7599999998</v>
      </c>
      <c r="H75">
        <v>9845963.4399999995</v>
      </c>
      <c r="J75" t="s">
        <v>316</v>
      </c>
    </row>
    <row r="76" spans="3:10" x14ac:dyDescent="0.35">
      <c r="C76" t="s">
        <v>8</v>
      </c>
      <c r="D76" t="s">
        <v>90</v>
      </c>
      <c r="E76">
        <v>20</v>
      </c>
      <c r="F76">
        <v>-7136.85</v>
      </c>
      <c r="G76">
        <v>2524170.2000000002</v>
      </c>
      <c r="H76">
        <v>9841497.5999999996</v>
      </c>
      <c r="J76" t="s">
        <v>316</v>
      </c>
    </row>
    <row r="77" spans="3:10" x14ac:dyDescent="0.35">
      <c r="C77" t="s">
        <v>8</v>
      </c>
      <c r="D77" t="s">
        <v>91</v>
      </c>
      <c r="E77">
        <v>20</v>
      </c>
      <c r="F77">
        <v>-7140.01</v>
      </c>
      <c r="G77">
        <v>2526207.0699999998</v>
      </c>
      <c r="H77">
        <v>9843143.5399999991</v>
      </c>
      <c r="J77" t="s">
        <v>316</v>
      </c>
    </row>
    <row r="78" spans="3:10" x14ac:dyDescent="0.35">
      <c r="C78" t="s">
        <v>8</v>
      </c>
      <c r="D78" t="s">
        <v>92</v>
      </c>
      <c r="E78">
        <v>20</v>
      </c>
      <c r="F78">
        <v>-7055.36</v>
      </c>
      <c r="G78">
        <v>2529525.33</v>
      </c>
      <c r="H78">
        <v>9851106.2100000009</v>
      </c>
      <c r="J78" t="s">
        <v>316</v>
      </c>
    </row>
    <row r="79" spans="3:10" x14ac:dyDescent="0.35">
      <c r="C79" t="s">
        <v>8</v>
      </c>
      <c r="D79" t="s">
        <v>93</v>
      </c>
      <c r="E79">
        <v>20</v>
      </c>
      <c r="F79">
        <v>-6481.73</v>
      </c>
      <c r="G79">
        <v>2527787.69</v>
      </c>
      <c r="H79">
        <v>9862422</v>
      </c>
      <c r="J79" t="s">
        <v>316</v>
      </c>
    </row>
    <row r="80" spans="3:10" x14ac:dyDescent="0.35">
      <c r="C80" t="s">
        <v>8</v>
      </c>
      <c r="D80" t="s">
        <v>94</v>
      </c>
      <c r="E80">
        <v>30</v>
      </c>
      <c r="F80">
        <v>-4931.1499999999996</v>
      </c>
      <c r="G80">
        <v>2511392.6800000002</v>
      </c>
      <c r="H80">
        <v>9860766.8599999994</v>
      </c>
      <c r="J80" t="s">
        <v>315</v>
      </c>
    </row>
    <row r="81" spans="3:10" x14ac:dyDescent="0.35">
      <c r="C81" t="s">
        <v>8</v>
      </c>
      <c r="D81" t="s">
        <v>95</v>
      </c>
      <c r="E81">
        <v>30</v>
      </c>
      <c r="F81">
        <v>-4990.5200000000004</v>
      </c>
      <c r="G81">
        <v>2511228.36</v>
      </c>
      <c r="H81">
        <v>9860145.3300000001</v>
      </c>
      <c r="J81" t="s">
        <v>315</v>
      </c>
    </row>
    <row r="82" spans="3:10" x14ac:dyDescent="0.35">
      <c r="C82" t="s">
        <v>8</v>
      </c>
      <c r="D82" t="s">
        <v>96</v>
      </c>
      <c r="E82">
        <v>20</v>
      </c>
      <c r="F82">
        <v>-7008.01</v>
      </c>
      <c r="G82">
        <v>2528136.42</v>
      </c>
      <c r="H82">
        <v>9852277</v>
      </c>
      <c r="J82" t="s">
        <v>315</v>
      </c>
    </row>
    <row r="83" spans="3:10" x14ac:dyDescent="0.35">
      <c r="C83" t="s">
        <v>8</v>
      </c>
      <c r="D83" t="s">
        <v>97</v>
      </c>
      <c r="E83">
        <v>30</v>
      </c>
      <c r="F83">
        <v>-4944.76</v>
      </c>
      <c r="G83">
        <v>2513268.56</v>
      </c>
      <c r="H83">
        <v>9861152.75</v>
      </c>
      <c r="J83" t="s">
        <v>315</v>
      </c>
    </row>
    <row r="84" spans="3:10" x14ac:dyDescent="0.35">
      <c r="C84" t="s">
        <v>8</v>
      </c>
      <c r="D84" t="s">
        <v>98</v>
      </c>
      <c r="E84">
        <v>30</v>
      </c>
      <c r="F84">
        <v>-4910.46</v>
      </c>
      <c r="G84">
        <v>2512610.4900000002</v>
      </c>
      <c r="H84">
        <v>9861333.4299999997</v>
      </c>
      <c r="J84" t="s">
        <v>315</v>
      </c>
    </row>
    <row r="85" spans="3:10" x14ac:dyDescent="0.35">
      <c r="C85" t="s">
        <v>8</v>
      </c>
      <c r="D85" t="s">
        <v>99</v>
      </c>
      <c r="E85">
        <v>20</v>
      </c>
      <c r="F85">
        <v>-5056.7</v>
      </c>
      <c r="G85">
        <v>2503449.69</v>
      </c>
      <c r="H85">
        <v>9851335.0099999998</v>
      </c>
      <c r="J85" t="s">
        <v>316</v>
      </c>
    </row>
    <row r="86" spans="3:10" x14ac:dyDescent="0.35">
      <c r="C86" t="s">
        <v>8</v>
      </c>
      <c r="D86" t="s">
        <v>100</v>
      </c>
      <c r="E86">
        <v>30</v>
      </c>
      <c r="F86">
        <v>-5002.04</v>
      </c>
      <c r="G86">
        <v>2515239.6800000002</v>
      </c>
      <c r="H86">
        <v>9860636.3800000008</v>
      </c>
      <c r="J86" t="s">
        <v>315</v>
      </c>
    </row>
    <row r="87" spans="3:10" x14ac:dyDescent="0.35">
      <c r="C87" t="s">
        <v>8</v>
      </c>
      <c r="D87" t="s">
        <v>101</v>
      </c>
      <c r="E87">
        <v>30</v>
      </c>
      <c r="F87">
        <v>-4944.93</v>
      </c>
      <c r="G87">
        <v>2517559.2799999998</v>
      </c>
      <c r="H87">
        <v>9865985.6899999995</v>
      </c>
      <c r="J87" t="s">
        <v>315</v>
      </c>
    </row>
    <row r="88" spans="3:10" x14ac:dyDescent="0.35">
      <c r="C88" t="s">
        <v>8</v>
      </c>
      <c r="D88" t="s">
        <v>102</v>
      </c>
      <c r="E88">
        <v>20</v>
      </c>
      <c r="F88">
        <v>-6167.18</v>
      </c>
      <c r="G88">
        <v>2520997.4</v>
      </c>
      <c r="H88">
        <v>9857795.4399999995</v>
      </c>
      <c r="J88" t="s">
        <v>316</v>
      </c>
    </row>
    <row r="89" spans="3:10" x14ac:dyDescent="0.35">
      <c r="C89" t="s">
        <v>8</v>
      </c>
      <c r="D89" t="s">
        <v>103</v>
      </c>
      <c r="E89">
        <v>20</v>
      </c>
      <c r="F89">
        <v>-5174.28</v>
      </c>
      <c r="G89">
        <v>2502615.89</v>
      </c>
      <c r="H89">
        <v>9845689.1199999992</v>
      </c>
      <c r="J89" t="s">
        <v>316</v>
      </c>
    </row>
    <row r="90" spans="3:10" x14ac:dyDescent="0.35">
      <c r="C90" t="s">
        <v>8</v>
      </c>
      <c r="D90" t="s">
        <v>104</v>
      </c>
      <c r="E90">
        <v>20</v>
      </c>
      <c r="F90">
        <v>-5961.24</v>
      </c>
      <c r="G90">
        <v>2521961.0499999998</v>
      </c>
      <c r="H90">
        <v>9859655.3699999992</v>
      </c>
      <c r="J90" t="s">
        <v>316</v>
      </c>
    </row>
    <row r="91" spans="3:10" x14ac:dyDescent="0.35">
      <c r="C91" t="s">
        <v>8</v>
      </c>
      <c r="D91" t="s">
        <v>105</v>
      </c>
      <c r="E91">
        <v>30</v>
      </c>
      <c r="F91">
        <v>-5155.8599999999997</v>
      </c>
      <c r="G91">
        <v>2507249.75</v>
      </c>
      <c r="H91">
        <v>9856664.8399999999</v>
      </c>
      <c r="J91" t="s">
        <v>315</v>
      </c>
    </row>
    <row r="92" spans="3:10" x14ac:dyDescent="0.35">
      <c r="C92" t="s">
        <v>8</v>
      </c>
      <c r="D92" t="s">
        <v>106</v>
      </c>
      <c r="E92">
        <v>10</v>
      </c>
      <c r="F92">
        <v>-5716.86</v>
      </c>
      <c r="G92">
        <v>2508725.2799999998</v>
      </c>
      <c r="H92">
        <v>9850000.1400000006</v>
      </c>
      <c r="J92" t="s">
        <v>316</v>
      </c>
    </row>
    <row r="93" spans="3:10" x14ac:dyDescent="0.35">
      <c r="C93" t="s">
        <v>8</v>
      </c>
      <c r="D93" t="s">
        <v>107</v>
      </c>
      <c r="E93">
        <v>20</v>
      </c>
      <c r="F93">
        <v>-4693.2</v>
      </c>
      <c r="G93">
        <v>2518346.27</v>
      </c>
      <c r="H93">
        <v>9875091.6300000008</v>
      </c>
      <c r="J93" t="s">
        <v>316</v>
      </c>
    </row>
    <row r="94" spans="3:10" x14ac:dyDescent="0.35">
      <c r="C94" t="s">
        <v>8</v>
      </c>
      <c r="D94" t="s">
        <v>108</v>
      </c>
      <c r="E94">
        <v>20</v>
      </c>
      <c r="F94">
        <v>-6023.19</v>
      </c>
      <c r="G94">
        <v>2508619.14</v>
      </c>
      <c r="H94">
        <v>9848322.4499999993</v>
      </c>
      <c r="J94" t="s">
        <v>316</v>
      </c>
    </row>
    <row r="95" spans="3:10" x14ac:dyDescent="0.35">
      <c r="C95" t="s">
        <v>8</v>
      </c>
      <c r="D95" t="s">
        <v>109</v>
      </c>
      <c r="E95">
        <v>20</v>
      </c>
      <c r="F95">
        <v>-6043.32</v>
      </c>
      <c r="G95">
        <v>2507824.5699999998</v>
      </c>
      <c r="H95">
        <v>9847482.8200000003</v>
      </c>
      <c r="J95" t="s">
        <v>316</v>
      </c>
    </row>
    <row r="96" spans="3:10" x14ac:dyDescent="0.35">
      <c r="C96" t="s">
        <v>8</v>
      </c>
      <c r="D96" t="s">
        <v>110</v>
      </c>
      <c r="E96">
        <v>20</v>
      </c>
      <c r="F96">
        <v>-5505.17</v>
      </c>
      <c r="G96">
        <v>2509031.88</v>
      </c>
      <c r="H96">
        <v>9851532.5899999999</v>
      </c>
      <c r="J96" t="s">
        <v>316</v>
      </c>
    </row>
    <row r="97" spans="3:10" x14ac:dyDescent="0.35">
      <c r="C97" t="s">
        <v>8</v>
      </c>
      <c r="D97" t="s">
        <v>111</v>
      </c>
      <c r="E97">
        <v>20</v>
      </c>
      <c r="F97">
        <v>-6311.88</v>
      </c>
      <c r="G97">
        <v>2510661.62</v>
      </c>
      <c r="H97">
        <v>9848646.6899999995</v>
      </c>
      <c r="J97" t="s">
        <v>316</v>
      </c>
    </row>
    <row r="98" spans="3:10" x14ac:dyDescent="0.35">
      <c r="C98" t="s">
        <v>8</v>
      </c>
      <c r="D98" t="s">
        <v>112</v>
      </c>
      <c r="E98">
        <v>20</v>
      </c>
      <c r="F98">
        <v>-5576.27</v>
      </c>
      <c r="G98">
        <v>2511057.96</v>
      </c>
      <c r="H98">
        <v>9851872.1500000004</v>
      </c>
      <c r="J98" t="s">
        <v>316</v>
      </c>
    </row>
    <row r="99" spans="3:10" x14ac:dyDescent="0.35">
      <c r="C99" t="s">
        <v>8</v>
      </c>
      <c r="D99" t="s">
        <v>113</v>
      </c>
      <c r="E99">
        <v>20</v>
      </c>
      <c r="F99">
        <v>-5379.12</v>
      </c>
      <c r="G99">
        <v>2511373.81</v>
      </c>
      <c r="H99">
        <v>9853062.5700000003</v>
      </c>
      <c r="J99" t="s">
        <v>316</v>
      </c>
    </row>
    <row r="100" spans="3:10" x14ac:dyDescent="0.35">
      <c r="C100" t="s">
        <v>8</v>
      </c>
      <c r="D100" t="s">
        <v>114</v>
      </c>
      <c r="E100">
        <v>20</v>
      </c>
      <c r="F100">
        <v>-6151.35</v>
      </c>
      <c r="G100">
        <v>2513164.7799999998</v>
      </c>
      <c r="H100">
        <v>9850813.6600000001</v>
      </c>
      <c r="J100" t="s">
        <v>316</v>
      </c>
    </row>
    <row r="101" spans="3:10" x14ac:dyDescent="0.35">
      <c r="C101" t="s">
        <v>8</v>
      </c>
      <c r="D101" t="s">
        <v>115</v>
      </c>
      <c r="E101">
        <v>10</v>
      </c>
      <c r="F101">
        <v>-5001.2700000000004</v>
      </c>
      <c r="G101">
        <v>2509729.5</v>
      </c>
      <c r="H101">
        <v>9859428.7200000007</v>
      </c>
      <c r="J101" t="s">
        <v>315</v>
      </c>
    </row>
    <row r="102" spans="3:10" x14ac:dyDescent="0.35">
      <c r="C102" t="s">
        <v>8</v>
      </c>
      <c r="D102" t="s">
        <v>116</v>
      </c>
      <c r="E102">
        <v>30</v>
      </c>
      <c r="F102">
        <v>-5015.12</v>
      </c>
      <c r="G102">
        <v>2509022.5499999998</v>
      </c>
      <c r="H102">
        <v>9859265.7200000007</v>
      </c>
      <c r="J102" t="s">
        <v>315</v>
      </c>
    </row>
    <row r="103" spans="3:10" x14ac:dyDescent="0.35">
      <c r="C103" t="s">
        <v>8</v>
      </c>
      <c r="D103" t="s">
        <v>117</v>
      </c>
      <c r="E103">
        <v>30</v>
      </c>
      <c r="F103">
        <v>-5053.93</v>
      </c>
      <c r="G103">
        <v>2509535.29</v>
      </c>
      <c r="H103">
        <v>9858878.9399999995</v>
      </c>
      <c r="J103" t="s">
        <v>315</v>
      </c>
    </row>
    <row r="104" spans="3:10" x14ac:dyDescent="0.35">
      <c r="C104" t="s">
        <v>8</v>
      </c>
      <c r="D104" t="s">
        <v>118</v>
      </c>
      <c r="E104">
        <v>20</v>
      </c>
      <c r="F104">
        <v>-6022.24</v>
      </c>
      <c r="G104">
        <v>2515589.88</v>
      </c>
      <c r="H104">
        <v>9853530.4100000001</v>
      </c>
      <c r="J104" t="s">
        <v>316</v>
      </c>
    </row>
    <row r="105" spans="3:10" x14ac:dyDescent="0.35">
      <c r="C105" t="s">
        <v>8</v>
      </c>
      <c r="D105" t="s">
        <v>119</v>
      </c>
      <c r="E105">
        <v>20</v>
      </c>
      <c r="F105">
        <v>-6420.27</v>
      </c>
      <c r="G105">
        <v>2517837.08</v>
      </c>
      <c r="H105">
        <v>9853056.9000000004</v>
      </c>
      <c r="J105" t="s">
        <v>315</v>
      </c>
    </row>
    <row r="106" spans="3:10" x14ac:dyDescent="0.35">
      <c r="C106" t="s">
        <v>8</v>
      </c>
      <c r="D106" t="s">
        <v>120</v>
      </c>
      <c r="E106">
        <v>20</v>
      </c>
      <c r="F106">
        <v>-6868.3</v>
      </c>
      <c r="G106">
        <v>2520169.0499999998</v>
      </c>
      <c r="H106">
        <v>9850335.3900000006</v>
      </c>
      <c r="J106" t="s">
        <v>316</v>
      </c>
    </row>
    <row r="107" spans="3:10" x14ac:dyDescent="0.35">
      <c r="C107" t="s">
        <v>8</v>
      </c>
      <c r="D107" t="s">
        <v>121</v>
      </c>
      <c r="E107">
        <v>20</v>
      </c>
      <c r="F107">
        <v>-5447.87</v>
      </c>
      <c r="G107">
        <v>2517042.88</v>
      </c>
      <c r="H107">
        <v>9856464.9600000009</v>
      </c>
      <c r="J107" t="s">
        <v>316</v>
      </c>
    </row>
    <row r="108" spans="3:10" x14ac:dyDescent="0.35">
      <c r="C108" t="s">
        <v>8</v>
      </c>
      <c r="D108" t="s">
        <v>122</v>
      </c>
      <c r="E108">
        <v>10</v>
      </c>
      <c r="F108">
        <v>-6241.5</v>
      </c>
      <c r="G108">
        <v>2518968.84</v>
      </c>
      <c r="H108">
        <v>9854802.4800000004</v>
      </c>
      <c r="J108" t="s">
        <v>316</v>
      </c>
    </row>
    <row r="109" spans="3:10" x14ac:dyDescent="0.35">
      <c r="C109" t="s">
        <v>8</v>
      </c>
      <c r="D109" t="s">
        <v>123</v>
      </c>
      <c r="E109">
        <v>20</v>
      </c>
      <c r="F109">
        <v>-6480.3</v>
      </c>
      <c r="G109">
        <v>2518760.0299999998</v>
      </c>
      <c r="H109">
        <v>9854006.5800000001</v>
      </c>
      <c r="J109" t="s">
        <v>316</v>
      </c>
    </row>
    <row r="110" spans="3:10" x14ac:dyDescent="0.35">
      <c r="C110" t="s">
        <v>8</v>
      </c>
      <c r="D110" t="s">
        <v>124</v>
      </c>
      <c r="E110">
        <v>30</v>
      </c>
      <c r="F110">
        <v>-5027.5</v>
      </c>
      <c r="G110">
        <v>2515601.9700000002</v>
      </c>
      <c r="H110">
        <v>9860539.5</v>
      </c>
      <c r="J110" t="s">
        <v>315</v>
      </c>
    </row>
    <row r="111" spans="3:10" x14ac:dyDescent="0.35">
      <c r="C111" t="s">
        <v>8</v>
      </c>
      <c r="D111" t="s">
        <v>125</v>
      </c>
      <c r="E111">
        <v>30</v>
      </c>
      <c r="F111">
        <v>-5051.34</v>
      </c>
      <c r="G111">
        <v>2515907.5699999998</v>
      </c>
      <c r="H111">
        <v>9860457.6600000001</v>
      </c>
      <c r="J111" t="s">
        <v>315</v>
      </c>
    </row>
    <row r="112" spans="3:10" x14ac:dyDescent="0.35">
      <c r="C112" t="s">
        <v>8</v>
      </c>
      <c r="D112" t="s">
        <v>126</v>
      </c>
      <c r="E112">
        <v>20</v>
      </c>
      <c r="F112">
        <v>-6270</v>
      </c>
      <c r="G112">
        <v>2520177.84</v>
      </c>
      <c r="H112">
        <v>9855464.1600000001</v>
      </c>
      <c r="J112" t="s">
        <v>315</v>
      </c>
    </row>
    <row r="113" spans="3:10" x14ac:dyDescent="0.35">
      <c r="C113" t="s">
        <v>8</v>
      </c>
      <c r="D113" t="s">
        <v>127</v>
      </c>
      <c r="E113">
        <v>30</v>
      </c>
      <c r="F113">
        <v>-5080.21</v>
      </c>
      <c r="G113">
        <v>2518192.94</v>
      </c>
      <c r="H113">
        <v>9861122.3900000006</v>
      </c>
      <c r="J113" t="s">
        <v>315</v>
      </c>
    </row>
    <row r="114" spans="3:10" x14ac:dyDescent="0.35">
      <c r="C114" t="s">
        <v>8</v>
      </c>
      <c r="D114" t="s">
        <v>128</v>
      </c>
      <c r="E114">
        <v>30</v>
      </c>
      <c r="F114">
        <v>-5072.74</v>
      </c>
      <c r="G114">
        <v>2518399.35</v>
      </c>
      <c r="H114">
        <v>9860876.0299999993</v>
      </c>
      <c r="J114" t="s">
        <v>315</v>
      </c>
    </row>
    <row r="115" spans="3:10" x14ac:dyDescent="0.35">
      <c r="C115" t="s">
        <v>8</v>
      </c>
      <c r="D115" t="s">
        <v>129</v>
      </c>
      <c r="E115">
        <v>20</v>
      </c>
      <c r="F115">
        <v>-5288.81</v>
      </c>
      <c r="G115">
        <v>2518933.25</v>
      </c>
      <c r="H115">
        <v>9859641.9800000004</v>
      </c>
      <c r="J115" t="s">
        <v>316</v>
      </c>
    </row>
    <row r="116" spans="3:10" x14ac:dyDescent="0.35">
      <c r="C116" t="s">
        <v>8</v>
      </c>
      <c r="D116" t="s">
        <v>130</v>
      </c>
      <c r="E116">
        <v>20</v>
      </c>
      <c r="F116">
        <v>-5577.37</v>
      </c>
      <c r="G116">
        <v>2519904</v>
      </c>
      <c r="H116">
        <v>9859198.1899999995</v>
      </c>
      <c r="J116" t="s">
        <v>316</v>
      </c>
    </row>
    <row r="117" spans="3:10" x14ac:dyDescent="0.35">
      <c r="C117" t="s">
        <v>8</v>
      </c>
      <c r="D117" t="s">
        <v>131</v>
      </c>
      <c r="E117">
        <v>20</v>
      </c>
      <c r="F117">
        <v>-5712.23</v>
      </c>
      <c r="G117">
        <v>2519499.0699999998</v>
      </c>
      <c r="H117">
        <v>9858013</v>
      </c>
      <c r="J117" t="s">
        <v>315</v>
      </c>
    </row>
    <row r="118" spans="3:10" x14ac:dyDescent="0.35">
      <c r="C118" t="s">
        <v>8</v>
      </c>
      <c r="D118" t="s">
        <v>132</v>
      </c>
      <c r="E118">
        <v>20</v>
      </c>
      <c r="F118">
        <v>-5845.17</v>
      </c>
      <c r="G118">
        <v>2520637.4</v>
      </c>
      <c r="H118">
        <v>9858429.8300000001</v>
      </c>
      <c r="J118" t="s">
        <v>316</v>
      </c>
    </row>
    <row r="119" spans="3:10" x14ac:dyDescent="0.35">
      <c r="C119" t="s">
        <v>8</v>
      </c>
      <c r="D119" t="s">
        <v>133</v>
      </c>
      <c r="E119">
        <v>20</v>
      </c>
      <c r="F119">
        <v>-6335.35</v>
      </c>
      <c r="G119">
        <v>2523291.4700000002</v>
      </c>
      <c r="H119">
        <v>9858089.9900000002</v>
      </c>
      <c r="J119" t="s">
        <v>315</v>
      </c>
    </row>
    <row r="120" spans="3:10" x14ac:dyDescent="0.35">
      <c r="C120" t="s">
        <v>8</v>
      </c>
      <c r="D120" t="s">
        <v>134</v>
      </c>
      <c r="E120">
        <v>20</v>
      </c>
      <c r="F120">
        <v>-6951.15</v>
      </c>
      <c r="G120">
        <v>2527097.5</v>
      </c>
      <c r="H120">
        <v>9853524.4900000002</v>
      </c>
      <c r="J120" t="s">
        <v>315</v>
      </c>
    </row>
    <row r="121" spans="3:10" x14ac:dyDescent="0.35">
      <c r="C121" t="s">
        <v>8</v>
      </c>
      <c r="D121" t="s">
        <v>135</v>
      </c>
      <c r="E121">
        <v>20</v>
      </c>
      <c r="F121">
        <v>-6327.1</v>
      </c>
      <c r="G121">
        <v>2524530.5299999998</v>
      </c>
      <c r="H121">
        <v>9860205.2799999993</v>
      </c>
      <c r="J121" t="s">
        <v>316</v>
      </c>
    </row>
    <row r="122" spans="3:10" x14ac:dyDescent="0.35">
      <c r="C122" t="s">
        <v>8</v>
      </c>
      <c r="D122" t="s">
        <v>136</v>
      </c>
      <c r="E122">
        <v>20</v>
      </c>
      <c r="F122">
        <v>-6448.85</v>
      </c>
      <c r="G122">
        <v>2525393.27</v>
      </c>
      <c r="H122">
        <v>9859639.2400000002</v>
      </c>
      <c r="J122" t="s">
        <v>315</v>
      </c>
    </row>
    <row r="123" spans="3:10" x14ac:dyDescent="0.35">
      <c r="C123" t="s">
        <v>8</v>
      </c>
      <c r="D123" t="s">
        <v>137</v>
      </c>
      <c r="E123">
        <v>20</v>
      </c>
      <c r="F123">
        <v>-4453.75</v>
      </c>
      <c r="G123">
        <v>2513063.11</v>
      </c>
      <c r="H123">
        <v>9875475.1799999997</v>
      </c>
      <c r="J123" t="s">
        <v>315</v>
      </c>
    </row>
    <row r="124" spans="3:10" x14ac:dyDescent="0.35">
      <c r="C124" t="s">
        <v>8</v>
      </c>
      <c r="D124" t="s">
        <v>138</v>
      </c>
      <c r="E124">
        <v>20</v>
      </c>
      <c r="F124">
        <v>-4990.05</v>
      </c>
      <c r="G124">
        <v>2520372.59</v>
      </c>
      <c r="H124">
        <v>9868719.6600000001</v>
      </c>
      <c r="J124" t="s">
        <v>315</v>
      </c>
    </row>
    <row r="125" spans="3:10" x14ac:dyDescent="0.35">
      <c r="C125" t="s">
        <v>8</v>
      </c>
      <c r="D125" t="s">
        <v>139</v>
      </c>
      <c r="E125">
        <v>20</v>
      </c>
      <c r="F125">
        <v>-4837.17</v>
      </c>
      <c r="G125">
        <v>2502594.09</v>
      </c>
      <c r="H125">
        <v>9860836.4199999999</v>
      </c>
      <c r="J125" t="s">
        <v>315</v>
      </c>
    </row>
    <row r="126" spans="3:10" x14ac:dyDescent="0.35">
      <c r="C126" t="s">
        <v>8</v>
      </c>
      <c r="D126" t="s">
        <v>140</v>
      </c>
      <c r="E126">
        <v>20</v>
      </c>
      <c r="F126">
        <v>-4882.55</v>
      </c>
      <c r="G126">
        <v>2506799.9</v>
      </c>
      <c r="H126">
        <v>9866398.1600000001</v>
      </c>
      <c r="J126" t="s">
        <v>315</v>
      </c>
    </row>
    <row r="127" spans="3:10" x14ac:dyDescent="0.35">
      <c r="C127" t="s">
        <v>8</v>
      </c>
      <c r="D127" t="s">
        <v>141</v>
      </c>
      <c r="E127">
        <v>20</v>
      </c>
      <c r="F127">
        <v>-4821.4799999999996</v>
      </c>
      <c r="G127">
        <v>2507946.87</v>
      </c>
      <c r="H127">
        <v>9868697.0899999999</v>
      </c>
      <c r="J127" t="s">
        <v>315</v>
      </c>
    </row>
    <row r="128" spans="3:10" x14ac:dyDescent="0.35">
      <c r="C128" t="s">
        <v>8</v>
      </c>
      <c r="D128" t="s">
        <v>142</v>
      </c>
      <c r="E128">
        <v>20</v>
      </c>
      <c r="F128">
        <v>-4367.13</v>
      </c>
      <c r="G128">
        <v>2511208.63</v>
      </c>
      <c r="H128">
        <v>9877691.9000000004</v>
      </c>
      <c r="J128" t="s">
        <v>315</v>
      </c>
    </row>
    <row r="129" spans="3:10" x14ac:dyDescent="0.35">
      <c r="C129" t="s">
        <v>8</v>
      </c>
      <c r="D129" t="s">
        <v>143</v>
      </c>
      <c r="E129">
        <v>20</v>
      </c>
      <c r="F129">
        <v>-7016.21</v>
      </c>
      <c r="G129">
        <v>2511751.16</v>
      </c>
      <c r="H129">
        <v>9840324.4299999997</v>
      </c>
      <c r="J129" t="s">
        <v>316</v>
      </c>
    </row>
    <row r="130" spans="3:10" x14ac:dyDescent="0.35">
      <c r="C130" t="s">
        <v>8</v>
      </c>
      <c r="D130" t="s">
        <v>144</v>
      </c>
      <c r="E130">
        <v>20</v>
      </c>
      <c r="F130">
        <v>-7084.55</v>
      </c>
      <c r="G130">
        <v>2513481.77</v>
      </c>
      <c r="H130">
        <v>9837057.0399999991</v>
      </c>
      <c r="J130" t="s">
        <v>316</v>
      </c>
    </row>
    <row r="131" spans="3:10" x14ac:dyDescent="0.35">
      <c r="C131" t="s">
        <v>8</v>
      </c>
      <c r="D131" t="s">
        <v>145</v>
      </c>
      <c r="E131">
        <v>20</v>
      </c>
      <c r="F131">
        <v>-7064.52</v>
      </c>
      <c r="G131">
        <v>2517706.2000000002</v>
      </c>
      <c r="H131">
        <v>9842304.8800000008</v>
      </c>
      <c r="J131" t="s">
        <v>316</v>
      </c>
    </row>
    <row r="132" spans="3:10" x14ac:dyDescent="0.35">
      <c r="C132" t="s">
        <v>8</v>
      </c>
      <c r="D132" t="s">
        <v>146</v>
      </c>
      <c r="E132">
        <v>20</v>
      </c>
      <c r="F132">
        <v>-6901.34</v>
      </c>
      <c r="G132">
        <v>2519232.38</v>
      </c>
      <c r="H132">
        <v>9848863.2100000009</v>
      </c>
      <c r="J132" t="s">
        <v>316</v>
      </c>
    </row>
    <row r="133" spans="3:10" x14ac:dyDescent="0.35">
      <c r="C133" t="s">
        <v>7</v>
      </c>
      <c r="D133" t="s">
        <v>147</v>
      </c>
      <c r="E133">
        <v>51.4</v>
      </c>
      <c r="G133">
        <v>2495649</v>
      </c>
      <c r="H133">
        <v>9872987</v>
      </c>
      <c r="I133" t="s">
        <v>45</v>
      </c>
    </row>
    <row r="134" spans="3:10" x14ac:dyDescent="0.35">
      <c r="C134" t="s">
        <v>7</v>
      </c>
      <c r="D134" t="s">
        <v>147</v>
      </c>
      <c r="E134">
        <v>51.4</v>
      </c>
      <c r="G134">
        <v>2495649</v>
      </c>
      <c r="H134">
        <v>9872987</v>
      </c>
      <c r="I13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7D74-79FD-4517-815B-9259F682F18D}">
  <dimension ref="A52:BC117"/>
  <sheetViews>
    <sheetView topLeftCell="A7" zoomScaleNormal="100" workbookViewId="0">
      <selection activeCell="D54" sqref="D54"/>
    </sheetView>
  </sheetViews>
  <sheetFormatPr defaultRowHeight="14.5" x14ac:dyDescent="0.35"/>
  <cols>
    <col min="1" max="2" width="9.08984375" style="1"/>
    <col min="3" max="7" width="9.08984375"/>
  </cols>
  <sheetData>
    <row r="52" spans="3:55" s="1" customFormat="1" x14ac:dyDescent="0.35"/>
    <row r="53" spans="3:55" s="1" customFormat="1" x14ac:dyDescent="0.35"/>
    <row r="54" spans="3:55" x14ac:dyDescent="0.35">
      <c r="C54" s="2" t="s">
        <v>323</v>
      </c>
      <c r="D54" s="2" t="s">
        <v>318</v>
      </c>
      <c r="E54" s="2" t="s">
        <v>319</v>
      </c>
      <c r="F54" s="2" t="s">
        <v>320</v>
      </c>
      <c r="G54" s="2" t="s">
        <v>321</v>
      </c>
      <c r="H54" s="2" t="s">
        <v>322</v>
      </c>
      <c r="I54" s="2"/>
      <c r="J54" s="2"/>
      <c r="L54" s="2" t="s">
        <v>6</v>
      </c>
      <c r="M54" s="2" t="s">
        <v>318</v>
      </c>
      <c r="N54" s="2" t="s">
        <v>319</v>
      </c>
      <c r="O54" s="2" t="s">
        <v>320</v>
      </c>
      <c r="P54" s="2" t="s">
        <v>321</v>
      </c>
      <c r="Q54" s="2" t="s">
        <v>322</v>
      </c>
      <c r="R54" s="2"/>
      <c r="S54" s="2"/>
      <c r="U54" s="2" t="s">
        <v>7</v>
      </c>
      <c r="V54" s="2" t="s">
        <v>318</v>
      </c>
      <c r="W54" s="2" t="s">
        <v>319</v>
      </c>
      <c r="X54" s="2" t="s">
        <v>320</v>
      </c>
      <c r="Y54" s="2" t="s">
        <v>321</v>
      </c>
      <c r="Z54" s="2" t="s">
        <v>322</v>
      </c>
      <c r="AA54" s="2"/>
      <c r="AB54" s="2"/>
      <c r="AD54" s="2" t="s">
        <v>9</v>
      </c>
      <c r="AE54" s="2" t="s">
        <v>318</v>
      </c>
      <c r="AF54" s="2" t="s">
        <v>319</v>
      </c>
      <c r="AG54" s="2" t="s">
        <v>320</v>
      </c>
      <c r="AH54" s="2" t="s">
        <v>321</v>
      </c>
      <c r="AI54" s="2" t="s">
        <v>322</v>
      </c>
      <c r="AJ54" s="2"/>
      <c r="AK54" s="2"/>
      <c r="AM54" s="2" t="s">
        <v>8</v>
      </c>
      <c r="AN54" s="2" t="s">
        <v>318</v>
      </c>
      <c r="AO54" s="2" t="s">
        <v>319</v>
      </c>
      <c r="AP54" s="2" t="s">
        <v>320</v>
      </c>
      <c r="AQ54" s="2" t="s">
        <v>321</v>
      </c>
      <c r="AR54" s="2" t="s">
        <v>322</v>
      </c>
      <c r="AS54" s="2"/>
      <c r="AT54" s="2"/>
      <c r="AV54" s="2" t="s">
        <v>10</v>
      </c>
      <c r="AW54" s="2" t="s">
        <v>318</v>
      </c>
      <c r="AX54" s="2" t="s">
        <v>319</v>
      </c>
      <c r="AY54" s="2" t="s">
        <v>320</v>
      </c>
      <c r="AZ54" s="2" t="s">
        <v>321</v>
      </c>
      <c r="BA54" s="2" t="s">
        <v>322</v>
      </c>
      <c r="BB54" s="2"/>
      <c r="BC54" s="2"/>
    </row>
    <row r="55" spans="3:55" x14ac:dyDescent="0.35">
      <c r="L55" t="str" cm="1">
        <f t="array" ref="L55:S64">_xlfn._xlws.FILTER(LOCA!$C:$J,LOCA!$C:$C=LOCA_map!L54)</f>
        <v>CPT</v>
      </c>
      <c r="M55" t="str">
        <v>ASWX24-CPT1</v>
      </c>
      <c r="N55" t="e">
        <v>#N/A</v>
      </c>
      <c r="O55" t="e">
        <v>#N/A</v>
      </c>
      <c r="P55">
        <v>2491071</v>
      </c>
      <c r="Q55">
        <v>9850832</v>
      </c>
      <c r="R55" t="str">
        <v>GC868</v>
      </c>
      <c r="S55" t="str">
        <v>ASWX</v>
      </c>
      <c r="U55" t="str" cm="1">
        <f t="array" ref="U55:AB80">_xlfn._xlws.FILTER(LOCA!$C:$J,LOCA!$C:$C=LOCA_map!U54)</f>
        <v>BH</v>
      </c>
      <c r="V55" t="str">
        <v>ASWX24-BH1</v>
      </c>
      <c r="W55" t="e">
        <v>#N/A</v>
      </c>
      <c r="X55" t="e">
        <v>#N/A</v>
      </c>
      <c r="Y55">
        <v>2491047</v>
      </c>
      <c r="Z55">
        <v>9850741</v>
      </c>
      <c r="AA55" t="str">
        <v>GC868</v>
      </c>
      <c r="AB55" t="str">
        <v>ASWX</v>
      </c>
      <c r="AD55" t="e" cm="1" vm="1">
        <f t="array" ref="AD55">_xlfn._xlws.FILTER(LOCA!$C:$J,LOCA!$C:$C=LOCA_map!AD54)</f>
        <v>#VALUE!</v>
      </c>
      <c r="AM55" t="str" cm="1">
        <f t="array" ref="AM55:AT117">_xlfn._xlws.FILTER(LOCA!$C:$J,LOCA!$C:$C=LOCA_map!AM54)</f>
        <v>PC</v>
      </c>
      <c r="AN55" t="str">
        <v>MD2-PC-01-AE</v>
      </c>
      <c r="AO55">
        <v>20</v>
      </c>
      <c r="AP55">
        <v>-4720.3900000000003</v>
      </c>
      <c r="AQ55">
        <v>2500895.83</v>
      </c>
      <c r="AR55">
        <v>9846149.1099999994</v>
      </c>
      <c r="AS55">
        <v>0</v>
      </c>
      <c r="AT55" t="str">
        <v>Yes_Data</v>
      </c>
      <c r="AV55" t="str" cm="1">
        <f t="array" ref="AV55:BC82">_xlfn._xlws.FILTER(LOCA!$C:$J,LOCA!$C:$C=LOCA_map!AV54)</f>
        <v>JPC</v>
      </c>
      <c r="AW55" t="str">
        <v>MD2-JPC-03-S16</v>
      </c>
      <c r="AX55">
        <v>40</v>
      </c>
      <c r="AY55">
        <v>-6667.23</v>
      </c>
      <c r="AZ55">
        <v>2507932.21</v>
      </c>
      <c r="BA55">
        <v>9842817.4600000009</v>
      </c>
      <c r="BB55">
        <v>0</v>
      </c>
      <c r="BC55" t="str">
        <v>No_Data</v>
      </c>
    </row>
    <row r="56" spans="3:55" x14ac:dyDescent="0.35">
      <c r="L56" t="str">
        <v>CPT</v>
      </c>
      <c r="M56" t="str">
        <v>MD2-CPT-01A</v>
      </c>
      <c r="N56">
        <v>71.2</v>
      </c>
      <c r="O56">
        <v>-6341</v>
      </c>
      <c r="P56">
        <v>2521042</v>
      </c>
      <c r="Q56">
        <v>9857111</v>
      </c>
      <c r="R56" t="str">
        <v>GC826</v>
      </c>
      <c r="S56">
        <v>0</v>
      </c>
      <c r="U56" t="str">
        <v>BH</v>
      </c>
      <c r="V56" t="str">
        <v>MD2-BH-01A</v>
      </c>
      <c r="W56">
        <v>820</v>
      </c>
      <c r="X56">
        <v>-5835</v>
      </c>
      <c r="Y56">
        <v>2519824</v>
      </c>
      <c r="Z56">
        <v>9857809</v>
      </c>
      <c r="AA56" t="str">
        <v>GC826</v>
      </c>
      <c r="AB56">
        <v>0</v>
      </c>
      <c r="AM56" t="str">
        <v>PC</v>
      </c>
      <c r="AN56" t="str">
        <v>MD2-PC-02-S16</v>
      </c>
      <c r="AO56">
        <v>20</v>
      </c>
      <c r="AP56">
        <v>-5985.79</v>
      </c>
      <c r="AQ56">
        <v>2504915.29</v>
      </c>
      <c r="AR56">
        <v>9844151.8699999992</v>
      </c>
      <c r="AS56">
        <v>0</v>
      </c>
      <c r="AT56" t="str">
        <v>Yes_Data</v>
      </c>
      <c r="AV56" t="str">
        <v>JPC</v>
      </c>
      <c r="AW56" t="str">
        <v>MD2-JPC-06-S16</v>
      </c>
      <c r="AX56">
        <v>40</v>
      </c>
      <c r="AY56">
        <v>-7095.01</v>
      </c>
      <c r="AZ56">
        <v>2513777.66</v>
      </c>
      <c r="BA56">
        <v>9838795.4499999993</v>
      </c>
      <c r="BB56">
        <v>0</v>
      </c>
      <c r="BC56" t="str">
        <v>Yes_Data</v>
      </c>
    </row>
    <row r="57" spans="3:55" x14ac:dyDescent="0.35">
      <c r="L57" t="str">
        <v>CPT</v>
      </c>
      <c r="M57" t="str">
        <v>MD2-CPT-02A</v>
      </c>
      <c r="N57">
        <v>84.5</v>
      </c>
      <c r="O57">
        <v>-6093</v>
      </c>
      <c r="P57">
        <v>2519222</v>
      </c>
      <c r="Q57">
        <v>9855809</v>
      </c>
      <c r="R57" t="str">
        <v>GC826</v>
      </c>
      <c r="S57">
        <v>0</v>
      </c>
      <c r="U57" t="str">
        <v>BH</v>
      </c>
      <c r="V57" t="str">
        <v>MD2-BH-03A</v>
      </c>
      <c r="W57">
        <v>537</v>
      </c>
      <c r="X57">
        <v>-5224</v>
      </c>
      <c r="Y57">
        <v>2517576</v>
      </c>
      <c r="Z57">
        <v>9857822</v>
      </c>
      <c r="AA57" t="str">
        <v>GC825</v>
      </c>
      <c r="AB57">
        <v>0</v>
      </c>
      <c r="AM57" t="str">
        <v>PC</v>
      </c>
      <c r="AN57" t="str">
        <v>MD2-PC-05-S16</v>
      </c>
      <c r="AO57">
        <v>20</v>
      </c>
      <c r="AP57">
        <v>-6869.49</v>
      </c>
      <c r="AQ57">
        <v>2510510.2000000002</v>
      </c>
      <c r="AR57">
        <v>9841382.2699999996</v>
      </c>
      <c r="AS57">
        <v>0</v>
      </c>
      <c r="AT57" t="str">
        <v>Yes_Data</v>
      </c>
      <c r="AV57" t="str">
        <v>JPC</v>
      </c>
      <c r="AW57" t="str">
        <v>MD2-JPC-09-S16</v>
      </c>
      <c r="AX57">
        <v>50</v>
      </c>
      <c r="AY57">
        <v>-6548.07</v>
      </c>
      <c r="AZ57">
        <v>2509420.41</v>
      </c>
      <c r="BA57">
        <v>9845174.2400000002</v>
      </c>
      <c r="BB57">
        <v>0</v>
      </c>
      <c r="BC57" t="str">
        <v>No_Data</v>
      </c>
    </row>
    <row r="58" spans="3:55" x14ac:dyDescent="0.35">
      <c r="L58" t="str">
        <v>CPT</v>
      </c>
      <c r="M58" t="str">
        <v>MD2-CPT-04A</v>
      </c>
      <c r="N58">
        <v>91.5</v>
      </c>
      <c r="O58">
        <v>-5588</v>
      </c>
      <c r="P58">
        <v>2519983</v>
      </c>
      <c r="Q58">
        <v>9859245</v>
      </c>
      <c r="R58" t="str">
        <v>GC826</v>
      </c>
      <c r="S58">
        <v>0</v>
      </c>
      <c r="U58" t="str">
        <v>BH</v>
      </c>
      <c r="V58" t="str">
        <v>MD2-BH-03B</v>
      </c>
      <c r="W58">
        <v>1179</v>
      </c>
      <c r="X58">
        <v>-5221</v>
      </c>
      <c r="Y58">
        <v>2517532</v>
      </c>
      <c r="Z58">
        <v>9857827</v>
      </c>
      <c r="AA58" t="str">
        <v>GC825</v>
      </c>
      <c r="AB58">
        <v>0</v>
      </c>
      <c r="AM58" t="str">
        <v>PC</v>
      </c>
      <c r="AN58" t="str">
        <v>MD2-PC-07-AE</v>
      </c>
      <c r="AO58">
        <v>30</v>
      </c>
      <c r="AP58">
        <v>-5124.93</v>
      </c>
      <c r="AQ58">
        <v>2503775.11</v>
      </c>
      <c r="AR58">
        <v>9848938.6699999999</v>
      </c>
      <c r="AS58">
        <v>0</v>
      </c>
      <c r="AT58" t="str">
        <v>Yes_Data</v>
      </c>
      <c r="AV58" t="str">
        <v>JPC</v>
      </c>
      <c r="AW58" t="str">
        <v>MD2-JPC-109-F</v>
      </c>
      <c r="AX58">
        <v>60</v>
      </c>
      <c r="AY58">
        <v>-4984.1000000000004</v>
      </c>
      <c r="AZ58">
        <v>2511278.2400000002</v>
      </c>
      <c r="BA58">
        <v>9860327.6500000004</v>
      </c>
      <c r="BB58">
        <v>0</v>
      </c>
      <c r="BC58" t="str">
        <v>No_Data</v>
      </c>
    </row>
    <row r="59" spans="3:55" x14ac:dyDescent="0.35">
      <c r="L59" t="str">
        <v>CPT</v>
      </c>
      <c r="M59" t="str">
        <v>MD2-CPT-05A</v>
      </c>
      <c r="N59">
        <v>75.8</v>
      </c>
      <c r="O59">
        <v>-5657</v>
      </c>
      <c r="P59">
        <v>2518821</v>
      </c>
      <c r="Q59">
        <v>9857398</v>
      </c>
      <c r="R59" t="str">
        <v>GC826</v>
      </c>
      <c r="S59">
        <v>0</v>
      </c>
      <c r="U59" t="str">
        <v>BH</v>
      </c>
      <c r="V59" t="str">
        <v>MD2-BH-06A</v>
      </c>
      <c r="W59">
        <v>497</v>
      </c>
      <c r="X59">
        <v>-4636</v>
      </c>
      <c r="Y59">
        <v>2503270</v>
      </c>
      <c r="Z59">
        <v>9864672</v>
      </c>
      <c r="AA59" t="str">
        <v>GC825</v>
      </c>
      <c r="AB59">
        <v>0</v>
      </c>
      <c r="AM59" t="str">
        <v>PC</v>
      </c>
      <c r="AN59" t="str">
        <v>MD2-PC-08-AE</v>
      </c>
      <c r="AO59">
        <v>20</v>
      </c>
      <c r="AP59">
        <v>-5031.8999999999996</v>
      </c>
      <c r="AQ59">
        <v>2503960.38</v>
      </c>
      <c r="AR59">
        <v>9848034.6699999999</v>
      </c>
      <c r="AS59">
        <v>0</v>
      </c>
      <c r="AT59" t="str">
        <v>Yes_Data</v>
      </c>
      <c r="AV59" t="str">
        <v>JPC</v>
      </c>
      <c r="AW59" t="str">
        <v>MD2-JPC-10-S16</v>
      </c>
      <c r="AX59">
        <v>40</v>
      </c>
      <c r="AY59">
        <v>-7096.72</v>
      </c>
      <c r="AZ59">
        <v>2514332.75</v>
      </c>
      <c r="BA59">
        <v>9842352.0999999996</v>
      </c>
      <c r="BB59">
        <v>0</v>
      </c>
      <c r="BC59" t="str">
        <v>Yes_Data</v>
      </c>
    </row>
    <row r="60" spans="3:55" x14ac:dyDescent="0.35">
      <c r="L60" t="str">
        <v>CPT</v>
      </c>
      <c r="M60" t="str">
        <v>MD2-CPT-09A</v>
      </c>
      <c r="N60">
        <v>117.4</v>
      </c>
      <c r="O60">
        <v>-5283</v>
      </c>
      <c r="P60">
        <v>2516397</v>
      </c>
      <c r="Q60">
        <v>9856877</v>
      </c>
      <c r="R60" t="str">
        <v>GC825</v>
      </c>
      <c r="S60">
        <v>0</v>
      </c>
      <c r="U60" t="str">
        <v>BH</v>
      </c>
      <c r="V60" t="str">
        <v>MD2-BH-20A</v>
      </c>
      <c r="W60">
        <v>282</v>
      </c>
      <c r="X60">
        <v>-6322</v>
      </c>
      <c r="Y60">
        <v>2523372</v>
      </c>
      <c r="Z60">
        <v>9858503</v>
      </c>
      <c r="AA60" t="str">
        <v>GC826</v>
      </c>
      <c r="AB60">
        <v>0</v>
      </c>
      <c r="AM60" t="str">
        <v>PC</v>
      </c>
      <c r="AN60" t="str">
        <v>MD2-PC-100-BE</v>
      </c>
      <c r="AO60">
        <v>20</v>
      </c>
      <c r="AP60">
        <v>-7062.9</v>
      </c>
      <c r="AQ60">
        <v>2522334.7599999998</v>
      </c>
      <c r="AR60">
        <v>9845963.4399999995</v>
      </c>
      <c r="AS60">
        <v>0</v>
      </c>
      <c r="AT60" t="str">
        <v>Yes_Data</v>
      </c>
      <c r="AV60" t="str">
        <v>JPC</v>
      </c>
      <c r="AW60" t="str">
        <v>MD2-JPC-12-AE</v>
      </c>
      <c r="AX60">
        <v>40</v>
      </c>
      <c r="AY60">
        <v>-5522.07</v>
      </c>
      <c r="AZ60">
        <v>2505121.14</v>
      </c>
      <c r="BA60">
        <v>9850141.8599999994</v>
      </c>
      <c r="BB60">
        <v>0</v>
      </c>
      <c r="BC60" t="str">
        <v>No_Data</v>
      </c>
    </row>
    <row r="61" spans="3:55" x14ac:dyDescent="0.35">
      <c r="L61" t="str">
        <v>CPT</v>
      </c>
      <c r="M61" t="str">
        <v>MD2-CPT-10A</v>
      </c>
      <c r="N61">
        <v>102.2</v>
      </c>
      <c r="O61">
        <v>-6262</v>
      </c>
      <c r="P61">
        <v>2520931</v>
      </c>
      <c r="Q61">
        <v>9855479</v>
      </c>
      <c r="R61" t="str">
        <v>GC826</v>
      </c>
      <c r="S61">
        <v>0</v>
      </c>
      <c r="U61" t="str">
        <v>BH</v>
      </c>
      <c r="V61" t="str">
        <v>MD2-BH-21A</v>
      </c>
      <c r="W61">
        <v>217</v>
      </c>
      <c r="X61">
        <v>-5294</v>
      </c>
      <c r="Y61">
        <v>2518670</v>
      </c>
      <c r="Z61">
        <v>9859175</v>
      </c>
      <c r="AA61" t="str">
        <v>GC826</v>
      </c>
      <c r="AB61">
        <v>0</v>
      </c>
      <c r="AM61" t="str">
        <v>PC</v>
      </c>
      <c r="AN61" t="str">
        <v>MD2-PC-101-BE</v>
      </c>
      <c r="AO61">
        <v>20</v>
      </c>
      <c r="AP61">
        <v>-7136.85</v>
      </c>
      <c r="AQ61">
        <v>2524170.2000000002</v>
      </c>
      <c r="AR61">
        <v>9841497.5999999996</v>
      </c>
      <c r="AS61">
        <v>0</v>
      </c>
      <c r="AT61" t="str">
        <v>Yes_Data</v>
      </c>
      <c r="AV61" t="str">
        <v>JPC</v>
      </c>
      <c r="AW61" t="str">
        <v>MD2-JPC-19-S15-16</v>
      </c>
      <c r="AX61">
        <v>50</v>
      </c>
      <c r="AY61">
        <v>-6636.67</v>
      </c>
      <c r="AZ61">
        <v>2511640.56</v>
      </c>
      <c r="BA61">
        <v>9846471.0999999996</v>
      </c>
      <c r="BB61">
        <v>0</v>
      </c>
      <c r="BC61" t="str">
        <v>No_Data</v>
      </c>
    </row>
    <row r="62" spans="3:55" x14ac:dyDescent="0.35">
      <c r="L62" t="str">
        <v>CPT</v>
      </c>
      <c r="M62" t="str">
        <v>MD2-CPT-11A</v>
      </c>
      <c r="N62">
        <v>86.9</v>
      </c>
      <c r="O62">
        <v>-6337</v>
      </c>
      <c r="P62">
        <v>2520566</v>
      </c>
      <c r="Q62">
        <v>9854875</v>
      </c>
      <c r="R62" t="str">
        <v>GC826</v>
      </c>
      <c r="S62">
        <v>0</v>
      </c>
      <c r="U62" t="str">
        <v>BH</v>
      </c>
      <c r="V62" t="str">
        <v>MD2-BH-21B</v>
      </c>
      <c r="W62">
        <v>400</v>
      </c>
      <c r="X62">
        <v>-5296</v>
      </c>
      <c r="Y62">
        <v>2518689</v>
      </c>
      <c r="Z62">
        <v>9859211</v>
      </c>
      <c r="AA62" t="str">
        <v>GC826</v>
      </c>
      <c r="AB62">
        <v>0</v>
      </c>
      <c r="AM62" t="str">
        <v>PC</v>
      </c>
      <c r="AN62" t="str">
        <v>MD2-PC-102-BE</v>
      </c>
      <c r="AO62">
        <v>20</v>
      </c>
      <c r="AP62">
        <v>-7140.01</v>
      </c>
      <c r="AQ62">
        <v>2526207.0699999998</v>
      </c>
      <c r="AR62">
        <v>9843143.5399999991</v>
      </c>
      <c r="AS62">
        <v>0</v>
      </c>
      <c r="AT62" t="str">
        <v>Yes_Data</v>
      </c>
      <c r="AV62" t="str">
        <v>JPC</v>
      </c>
      <c r="AW62" t="str">
        <v>MD2-JPC-21-S15-16</v>
      </c>
      <c r="AX62">
        <v>60</v>
      </c>
      <c r="AY62">
        <v>-6891.2</v>
      </c>
      <c r="AZ62">
        <v>2514621.1800000002</v>
      </c>
      <c r="BA62">
        <v>9845009.3100000005</v>
      </c>
      <c r="BB62">
        <v>0</v>
      </c>
      <c r="BC62" t="str">
        <v>Yes_Data</v>
      </c>
    </row>
    <row r="63" spans="3:55" x14ac:dyDescent="0.35">
      <c r="L63" t="str">
        <v>CPT</v>
      </c>
      <c r="M63" t="str">
        <v>MD2-CPT-12A</v>
      </c>
      <c r="N63">
        <v>75.400000000000006</v>
      </c>
      <c r="O63">
        <v>-6482</v>
      </c>
      <c r="P63">
        <v>2519529</v>
      </c>
      <c r="Q63">
        <v>9853827</v>
      </c>
      <c r="R63" t="str">
        <v>GC826</v>
      </c>
      <c r="S63">
        <v>0</v>
      </c>
      <c r="U63" t="str">
        <v>BH</v>
      </c>
      <c r="V63" t="str">
        <v>MD2-BH-24A</v>
      </c>
      <c r="W63">
        <v>490</v>
      </c>
      <c r="X63">
        <v>-5684</v>
      </c>
      <c r="Y63">
        <v>2517928</v>
      </c>
      <c r="Z63">
        <v>9856240</v>
      </c>
      <c r="AA63" t="str">
        <v>GC825</v>
      </c>
      <c r="AB63">
        <v>0</v>
      </c>
      <c r="AM63" t="str">
        <v>PC</v>
      </c>
      <c r="AN63" t="str">
        <v>MD2-PC-104-BE</v>
      </c>
      <c r="AO63">
        <v>20</v>
      </c>
      <c r="AP63">
        <v>-7055.36</v>
      </c>
      <c r="AQ63">
        <v>2529525.33</v>
      </c>
      <c r="AR63">
        <v>9851106.2100000009</v>
      </c>
      <c r="AS63">
        <v>0</v>
      </c>
      <c r="AT63" t="str">
        <v>Yes_Data</v>
      </c>
      <c r="AV63" t="str">
        <v>JPC</v>
      </c>
      <c r="AW63" t="str">
        <v>MD2-JPC-23-S15</v>
      </c>
      <c r="AX63">
        <v>50</v>
      </c>
      <c r="AY63">
        <v>-6008.57</v>
      </c>
      <c r="AZ63">
        <v>2510855.13</v>
      </c>
      <c r="BA63">
        <v>9849998.6500000004</v>
      </c>
      <c r="BB63">
        <v>0</v>
      </c>
      <c r="BC63" t="str">
        <v>Yes_Data</v>
      </c>
    </row>
    <row r="64" spans="3:55" x14ac:dyDescent="0.35">
      <c r="L64" t="str">
        <v>CPT</v>
      </c>
      <c r="M64" t="str">
        <v>MD2-CPT-13A</v>
      </c>
      <c r="N64">
        <v>60.7</v>
      </c>
      <c r="O64">
        <v>-6477</v>
      </c>
      <c r="P64">
        <v>2518711</v>
      </c>
      <c r="Q64">
        <v>9853261</v>
      </c>
      <c r="R64" t="str">
        <v>GC826</v>
      </c>
      <c r="S64">
        <v>0</v>
      </c>
      <c r="U64" t="str">
        <v>BH</v>
      </c>
      <c r="V64" t="str">
        <v>MD2-BH-27A</v>
      </c>
      <c r="W64">
        <v>489</v>
      </c>
      <c r="X64">
        <v>-5745</v>
      </c>
      <c r="Y64">
        <v>2514132</v>
      </c>
      <c r="Z64">
        <v>9853354</v>
      </c>
      <c r="AA64" t="str">
        <v>GC825</v>
      </c>
      <c r="AB64">
        <v>0</v>
      </c>
      <c r="AM64" t="str">
        <v>PC</v>
      </c>
      <c r="AN64" t="str">
        <v>MD2-PC-106-S10</v>
      </c>
      <c r="AO64">
        <v>20</v>
      </c>
      <c r="AP64">
        <v>-6481.73</v>
      </c>
      <c r="AQ64">
        <v>2527787.69</v>
      </c>
      <c r="AR64">
        <v>9862422</v>
      </c>
      <c r="AS64">
        <v>0</v>
      </c>
      <c r="AT64" t="str">
        <v>Yes_Data</v>
      </c>
      <c r="AV64" t="str">
        <v>JPC</v>
      </c>
      <c r="AW64" t="str">
        <v>MD2-JPC-28-S14-15</v>
      </c>
      <c r="AX64">
        <v>40</v>
      </c>
      <c r="AY64">
        <v>-6503.51</v>
      </c>
      <c r="AZ64">
        <v>2514179.0499999998</v>
      </c>
      <c r="BA64">
        <v>9848317.5</v>
      </c>
      <c r="BB64">
        <v>0</v>
      </c>
      <c r="BC64" t="str">
        <v>Yes_Data</v>
      </c>
    </row>
    <row r="65" spans="21:55" x14ac:dyDescent="0.35">
      <c r="U65" t="str">
        <v>BH</v>
      </c>
      <c r="V65" t="str">
        <v>MD2-BH-28A</v>
      </c>
      <c r="W65">
        <v>112</v>
      </c>
      <c r="X65">
        <v>-5498</v>
      </c>
      <c r="Y65">
        <v>2509717</v>
      </c>
      <c r="Z65">
        <v>9851406</v>
      </c>
      <c r="AA65" t="str">
        <v>GC869</v>
      </c>
      <c r="AB65">
        <v>0</v>
      </c>
      <c r="AM65" t="str">
        <v>PC</v>
      </c>
      <c r="AN65" t="str">
        <v>MD2-PC-107-F</v>
      </c>
      <c r="AO65">
        <v>30</v>
      </c>
      <c r="AP65">
        <v>-4931.1499999999996</v>
      </c>
      <c r="AQ65">
        <v>2511392.6800000002</v>
      </c>
      <c r="AR65">
        <v>9860766.8599999994</v>
      </c>
      <c r="AS65">
        <v>0</v>
      </c>
      <c r="AT65" t="str">
        <v>No_Data</v>
      </c>
      <c r="AV65" t="str">
        <v>JPC</v>
      </c>
      <c r="AW65" t="str">
        <v>MD2-JPC-30-AE</v>
      </c>
      <c r="AX65">
        <v>50</v>
      </c>
      <c r="AY65">
        <v>-5712.65</v>
      </c>
      <c r="AZ65">
        <v>2512295.5699999998</v>
      </c>
      <c r="BA65">
        <v>9852418.0299999993</v>
      </c>
      <c r="BB65">
        <v>0</v>
      </c>
      <c r="BC65" t="str">
        <v>Yes_Data</v>
      </c>
    </row>
    <row r="66" spans="21:55" x14ac:dyDescent="0.35">
      <c r="U66" t="str">
        <v>BH</v>
      </c>
      <c r="V66" t="str">
        <v>MD2-BH-28B</v>
      </c>
      <c r="W66">
        <v>419</v>
      </c>
      <c r="X66">
        <v>-5500</v>
      </c>
      <c r="Y66">
        <v>2509681</v>
      </c>
      <c r="Z66">
        <v>9851394</v>
      </c>
      <c r="AA66" t="str">
        <v>GC869</v>
      </c>
      <c r="AB66">
        <v>0</v>
      </c>
      <c r="AM66" t="str">
        <v>PC</v>
      </c>
      <c r="AN66" t="str">
        <v>MD2-PC-108-F</v>
      </c>
      <c r="AO66">
        <v>30</v>
      </c>
      <c r="AP66">
        <v>-4990.5200000000004</v>
      </c>
      <c r="AQ66">
        <v>2511228.36</v>
      </c>
      <c r="AR66">
        <v>9860145.3300000001</v>
      </c>
      <c r="AS66">
        <v>0</v>
      </c>
      <c r="AT66" t="str">
        <v>No_Data</v>
      </c>
      <c r="AV66" t="str">
        <v>JPC</v>
      </c>
      <c r="AW66" t="str">
        <v>MD2-JPC-32-S14</v>
      </c>
      <c r="AX66">
        <v>50</v>
      </c>
      <c r="AY66">
        <v>-6609.57</v>
      </c>
      <c r="AZ66">
        <v>2515124.37</v>
      </c>
      <c r="BA66">
        <v>9848799.8599999994</v>
      </c>
      <c r="BB66">
        <v>0</v>
      </c>
      <c r="BC66" t="str">
        <v>Yes_Data</v>
      </c>
    </row>
    <row r="67" spans="21:55" x14ac:dyDescent="0.35">
      <c r="U67" t="str">
        <v>BH</v>
      </c>
      <c r="V67" t="str">
        <v>MD2-BH-29A</v>
      </c>
      <c r="W67">
        <v>489</v>
      </c>
      <c r="X67">
        <v>-6016</v>
      </c>
      <c r="Y67">
        <v>2510876</v>
      </c>
      <c r="Z67">
        <v>9850020</v>
      </c>
      <c r="AA67" t="str">
        <v>GC869</v>
      </c>
      <c r="AB67">
        <v>0</v>
      </c>
      <c r="AM67" t="str">
        <v>PC</v>
      </c>
      <c r="AN67" t="str">
        <v>MD2-PC-110-BE</v>
      </c>
      <c r="AO67">
        <v>20</v>
      </c>
      <c r="AP67">
        <v>-7008.01</v>
      </c>
      <c r="AQ67">
        <v>2528136.42</v>
      </c>
      <c r="AR67">
        <v>9852277</v>
      </c>
      <c r="AS67">
        <v>0</v>
      </c>
      <c r="AT67" t="str">
        <v>No_Data</v>
      </c>
      <c r="AV67" t="str">
        <v>JPC</v>
      </c>
      <c r="AW67" t="str">
        <v>MD2-JPC-38-AE</v>
      </c>
      <c r="AX67">
        <v>50</v>
      </c>
      <c r="AY67">
        <v>-5274.7</v>
      </c>
      <c r="AZ67">
        <v>2513350.09</v>
      </c>
      <c r="BA67">
        <v>9855331.1199999992</v>
      </c>
      <c r="BB67">
        <v>0</v>
      </c>
      <c r="BC67" t="str">
        <v>Yes_Data</v>
      </c>
    </row>
    <row r="68" spans="21:55" x14ac:dyDescent="0.35">
      <c r="U68" t="str">
        <v>BH</v>
      </c>
      <c r="V68" t="str">
        <v>MD2-BH-29B</v>
      </c>
      <c r="W68">
        <v>486</v>
      </c>
      <c r="X68">
        <v>-6023</v>
      </c>
      <c r="Y68">
        <v>2510926</v>
      </c>
      <c r="Z68">
        <v>9850037</v>
      </c>
      <c r="AA68" t="str">
        <v>GC869</v>
      </c>
      <c r="AB68">
        <v>0</v>
      </c>
      <c r="AM68" t="str">
        <v>PC</v>
      </c>
      <c r="AN68" t="str">
        <v>MD2-PC-114-F</v>
      </c>
      <c r="AO68">
        <v>30</v>
      </c>
      <c r="AP68">
        <v>-4944.76</v>
      </c>
      <c r="AQ68">
        <v>2513268.56</v>
      </c>
      <c r="AR68">
        <v>9861152.75</v>
      </c>
      <c r="AS68">
        <v>0</v>
      </c>
      <c r="AT68" t="str">
        <v>No_Data</v>
      </c>
      <c r="AV68" t="str">
        <v>JPC</v>
      </c>
      <c r="AW68" t="str">
        <v>MD2-JPC-39-AE</v>
      </c>
      <c r="AX68">
        <v>30</v>
      </c>
      <c r="AY68">
        <v>-5741.82</v>
      </c>
      <c r="AZ68">
        <v>2514154.17</v>
      </c>
      <c r="BA68">
        <v>9853236.3800000008</v>
      </c>
      <c r="BB68">
        <v>0</v>
      </c>
      <c r="BC68" t="str">
        <v>Yes_Data</v>
      </c>
    </row>
    <row r="69" spans="21:55" x14ac:dyDescent="0.35">
      <c r="U69" t="str">
        <v>BH</v>
      </c>
      <c r="V69" t="str">
        <v>MD2-BH-31A</v>
      </c>
      <c r="W69">
        <v>484</v>
      </c>
      <c r="X69">
        <v>-4284</v>
      </c>
      <c r="Y69">
        <v>2512542</v>
      </c>
      <c r="Z69">
        <v>9876094</v>
      </c>
      <c r="AA69" t="str">
        <v>GC869</v>
      </c>
      <c r="AB69">
        <v>0</v>
      </c>
      <c r="AM69" t="str">
        <v>PC</v>
      </c>
      <c r="AN69" t="str">
        <v>MD2-PC-116-F</v>
      </c>
      <c r="AO69">
        <v>30</v>
      </c>
      <c r="AP69">
        <v>-4910.46</v>
      </c>
      <c r="AQ69">
        <v>2512610.4900000002</v>
      </c>
      <c r="AR69">
        <v>9861333.4299999997</v>
      </c>
      <c r="AS69">
        <v>0</v>
      </c>
      <c r="AT69" t="str">
        <v>No_Data</v>
      </c>
      <c r="AV69" t="str">
        <v>JPC</v>
      </c>
      <c r="AW69" t="str">
        <v>MD2-JPC-40-S14</v>
      </c>
      <c r="AX69">
        <v>30</v>
      </c>
      <c r="AY69">
        <v>-6086.52</v>
      </c>
      <c r="AZ69">
        <v>2514579.4</v>
      </c>
      <c r="BA69">
        <v>9852377.4100000001</v>
      </c>
      <c r="BB69">
        <v>0</v>
      </c>
      <c r="BC69" t="str">
        <v>Yes_Data</v>
      </c>
    </row>
    <row r="70" spans="21:55" x14ac:dyDescent="0.35">
      <c r="U70" t="str">
        <v>BH</v>
      </c>
      <c r="V70" t="str">
        <v>MD2-BH-41A</v>
      </c>
      <c r="W70">
        <v>487</v>
      </c>
      <c r="X70">
        <v>-5274</v>
      </c>
      <c r="Y70">
        <v>2513611</v>
      </c>
      <c r="Z70">
        <v>9855457</v>
      </c>
      <c r="AA70" t="str">
        <v>GC825</v>
      </c>
      <c r="AB70">
        <v>0</v>
      </c>
      <c r="AM70" t="str">
        <v>PC</v>
      </c>
      <c r="AN70" t="str">
        <v>MD2-PC-11-AE</v>
      </c>
      <c r="AO70">
        <v>20</v>
      </c>
      <c r="AP70">
        <v>-5056.7</v>
      </c>
      <c r="AQ70">
        <v>2503449.69</v>
      </c>
      <c r="AR70">
        <v>9851335.0099999998</v>
      </c>
      <c r="AS70">
        <v>0</v>
      </c>
      <c r="AT70" t="str">
        <v>Yes_Data</v>
      </c>
      <c r="AV70" t="str">
        <v>JPC</v>
      </c>
      <c r="AW70" t="str">
        <v>MD2-JPC-43-FF</v>
      </c>
      <c r="AX70">
        <v>40</v>
      </c>
      <c r="AY70">
        <v>-6850.1</v>
      </c>
      <c r="AZ70">
        <v>2518621.33</v>
      </c>
      <c r="BA70">
        <v>9849649.7899999991</v>
      </c>
      <c r="BB70">
        <v>0</v>
      </c>
      <c r="BC70" t="str">
        <v>No_Data</v>
      </c>
    </row>
    <row r="71" spans="21:55" x14ac:dyDescent="0.35">
      <c r="U71" t="str">
        <v>BH</v>
      </c>
      <c r="V71" t="str">
        <v>MD2-BH-41B</v>
      </c>
      <c r="W71">
        <v>269</v>
      </c>
      <c r="X71">
        <v>-5194</v>
      </c>
      <c r="Y71">
        <v>2513245</v>
      </c>
      <c r="Z71">
        <v>9855741</v>
      </c>
      <c r="AA71" t="str">
        <v>GC825</v>
      </c>
      <c r="AB71">
        <v>0</v>
      </c>
      <c r="AM71" t="str">
        <v>PC</v>
      </c>
      <c r="AN71" t="str">
        <v>MD2-PC-120-F</v>
      </c>
      <c r="AO71">
        <v>30</v>
      </c>
      <c r="AP71">
        <v>-5002.04</v>
      </c>
      <c r="AQ71">
        <v>2515239.6800000002</v>
      </c>
      <c r="AR71">
        <v>9860636.3800000008</v>
      </c>
      <c r="AS71">
        <v>0</v>
      </c>
      <c r="AT71" t="str">
        <v>No_Data</v>
      </c>
      <c r="AV71" t="str">
        <v>JPC</v>
      </c>
      <c r="AW71" t="str">
        <v>MD2-JPC-44-AE</v>
      </c>
      <c r="AX71">
        <v>60</v>
      </c>
      <c r="AY71">
        <v>-5070.75</v>
      </c>
      <c r="AZ71">
        <v>2513552.15</v>
      </c>
      <c r="BA71">
        <v>9858035.5899999999</v>
      </c>
      <c r="BB71">
        <v>0</v>
      </c>
      <c r="BC71" t="str">
        <v>No_Data</v>
      </c>
    </row>
    <row r="72" spans="21:55" x14ac:dyDescent="0.35">
      <c r="U72" t="str">
        <v>BH</v>
      </c>
      <c r="V72" t="str">
        <v>MD2-BH-42A</v>
      </c>
      <c r="W72">
        <v>459</v>
      </c>
      <c r="X72">
        <v>-5446</v>
      </c>
      <c r="Y72">
        <v>2514105</v>
      </c>
      <c r="Z72">
        <v>9854863</v>
      </c>
      <c r="AA72" t="str">
        <v>GC825</v>
      </c>
      <c r="AB72">
        <v>0</v>
      </c>
      <c r="AM72" t="str">
        <v>PC</v>
      </c>
      <c r="AN72" t="str">
        <v>MD2-PC-126-F</v>
      </c>
      <c r="AO72">
        <v>30</v>
      </c>
      <c r="AP72">
        <v>-4944.93</v>
      </c>
      <c r="AQ72">
        <v>2517559.2799999998</v>
      </c>
      <c r="AR72">
        <v>9865985.6899999995</v>
      </c>
      <c r="AS72">
        <v>0</v>
      </c>
      <c r="AT72" t="str">
        <v>No_Data</v>
      </c>
      <c r="AV72" t="str">
        <v>JPC</v>
      </c>
      <c r="AW72" t="str">
        <v>MD2-JPC-45-S13</v>
      </c>
      <c r="AX72">
        <v>40</v>
      </c>
      <c r="AY72">
        <v>-5587.06</v>
      </c>
      <c r="AZ72">
        <v>2516009.5699999998</v>
      </c>
      <c r="BA72">
        <v>9855128.2200000007</v>
      </c>
      <c r="BB72">
        <v>0</v>
      </c>
      <c r="BC72" t="str">
        <v>Yes_Data</v>
      </c>
    </row>
    <row r="73" spans="21:55" x14ac:dyDescent="0.35">
      <c r="U73" t="str">
        <v>BH</v>
      </c>
      <c r="V73" t="str">
        <v>MD2-BH-51A</v>
      </c>
      <c r="W73">
        <v>382</v>
      </c>
      <c r="X73">
        <v>-4821</v>
      </c>
      <c r="Y73">
        <v>2502833</v>
      </c>
      <c r="Z73">
        <v>9848280</v>
      </c>
      <c r="AA73" t="str">
        <v>GC869</v>
      </c>
      <c r="AB73">
        <v>0</v>
      </c>
      <c r="AM73" t="str">
        <v>PC</v>
      </c>
      <c r="AN73" t="str">
        <v>MD2-PC-128-S12</v>
      </c>
      <c r="AO73">
        <v>20</v>
      </c>
      <c r="AP73">
        <v>-6167.18</v>
      </c>
      <c r="AQ73">
        <v>2520997.4</v>
      </c>
      <c r="AR73">
        <v>9857795.4399999995</v>
      </c>
      <c r="AS73">
        <v>0</v>
      </c>
      <c r="AT73" t="str">
        <v>Yes_Data</v>
      </c>
      <c r="AV73" t="str">
        <v>JPC</v>
      </c>
      <c r="AW73" t="str">
        <v>MD2-JPC-66-S12</v>
      </c>
      <c r="AX73">
        <v>60</v>
      </c>
      <c r="AY73">
        <v>-6330.1</v>
      </c>
      <c r="AZ73">
        <v>2521240.66</v>
      </c>
      <c r="BA73">
        <v>9856911.0399999991</v>
      </c>
      <c r="BB73">
        <v>0</v>
      </c>
      <c r="BC73" t="str">
        <v>No_Data</v>
      </c>
    </row>
    <row r="74" spans="21:55" x14ac:dyDescent="0.35">
      <c r="U74" t="str">
        <v>BH</v>
      </c>
      <c r="V74" t="str">
        <v>MD2-BH-51B</v>
      </c>
      <c r="W74">
        <v>496</v>
      </c>
      <c r="X74">
        <v>-4818</v>
      </c>
      <c r="Y74">
        <v>2502839</v>
      </c>
      <c r="Z74">
        <v>9848310</v>
      </c>
      <c r="AA74" t="str">
        <v>GC869</v>
      </c>
      <c r="AB74">
        <v>0</v>
      </c>
      <c r="AM74" t="str">
        <v>PC</v>
      </c>
      <c r="AN74" t="str">
        <v>MD2-PC-129-S16</v>
      </c>
      <c r="AO74">
        <v>20</v>
      </c>
      <c r="AP74">
        <v>-5174.28</v>
      </c>
      <c r="AQ74">
        <v>2502615.89</v>
      </c>
      <c r="AR74">
        <v>9845689.1199999992</v>
      </c>
      <c r="AS74">
        <v>0</v>
      </c>
      <c r="AT74" t="str">
        <v>Yes_Data</v>
      </c>
      <c r="AV74" t="str">
        <v>JPC</v>
      </c>
      <c r="AW74" t="str">
        <v>MD2-JPC-67-S12</v>
      </c>
      <c r="AX74">
        <v>40</v>
      </c>
      <c r="AY74">
        <v>-6991.58</v>
      </c>
      <c r="AZ74">
        <v>2526929.7599999998</v>
      </c>
      <c r="BA74">
        <v>9852339.3399999999</v>
      </c>
      <c r="BB74">
        <v>0</v>
      </c>
      <c r="BC74" t="str">
        <v>No_Data</v>
      </c>
    </row>
    <row r="75" spans="21:55" x14ac:dyDescent="0.35">
      <c r="U75" t="str">
        <v>BH</v>
      </c>
      <c r="V75" t="str">
        <v>MD2-BH-52A</v>
      </c>
      <c r="W75">
        <v>466</v>
      </c>
      <c r="X75">
        <v>-4967</v>
      </c>
      <c r="Y75">
        <v>2502968</v>
      </c>
      <c r="Z75">
        <v>9850814</v>
      </c>
      <c r="AA75" t="str">
        <v>GC869</v>
      </c>
      <c r="AB75">
        <v>0</v>
      </c>
      <c r="AM75" t="str">
        <v>PC</v>
      </c>
      <c r="AN75" t="str">
        <v>MD2-PC-130-S11</v>
      </c>
      <c r="AO75">
        <v>20</v>
      </c>
      <c r="AP75">
        <v>-5961.24</v>
      </c>
      <c r="AQ75">
        <v>2521961.0499999998</v>
      </c>
      <c r="AR75">
        <v>9859655.3699999992</v>
      </c>
      <c r="AS75">
        <v>0</v>
      </c>
      <c r="AT75" t="str">
        <v>Yes_Data</v>
      </c>
      <c r="AV75" t="str">
        <v>JPC</v>
      </c>
      <c r="AW75" t="str">
        <v>MD2-JPC-68-BE</v>
      </c>
      <c r="AX75">
        <v>40</v>
      </c>
      <c r="AY75">
        <v>-6980.81</v>
      </c>
      <c r="AZ75">
        <v>2526452.61</v>
      </c>
      <c r="BA75">
        <v>9852293.6600000001</v>
      </c>
      <c r="BB75">
        <v>0</v>
      </c>
      <c r="BC75" t="str">
        <v>No_Data</v>
      </c>
    </row>
    <row r="76" spans="21:55" x14ac:dyDescent="0.35">
      <c r="U76" t="str">
        <v>BH</v>
      </c>
      <c r="V76" t="str">
        <v>MD2-BH-53A</v>
      </c>
      <c r="W76">
        <v>474</v>
      </c>
      <c r="X76">
        <v>-5353</v>
      </c>
      <c r="Y76">
        <v>2503838</v>
      </c>
      <c r="Z76">
        <v>9846370</v>
      </c>
      <c r="AA76" t="str">
        <v>GC869</v>
      </c>
      <c r="AB76">
        <v>0</v>
      </c>
      <c r="AM76" t="str">
        <v>PC</v>
      </c>
      <c r="AN76" t="str">
        <v>MD2-PC-131-F</v>
      </c>
      <c r="AO76">
        <v>30</v>
      </c>
      <c r="AP76">
        <v>-5155.8599999999997</v>
      </c>
      <c r="AQ76">
        <v>2507249.75</v>
      </c>
      <c r="AR76">
        <v>9856664.8399999999</v>
      </c>
      <c r="AS76">
        <v>0</v>
      </c>
      <c r="AT76" t="str">
        <v>No_Data</v>
      </c>
      <c r="AV76" t="str">
        <v>JPC</v>
      </c>
      <c r="AW76" t="str">
        <v>MD2-JPC-69-AE</v>
      </c>
      <c r="AX76">
        <v>50</v>
      </c>
      <c r="AY76">
        <v>-5142.4799999999996</v>
      </c>
      <c r="AZ76">
        <v>2520256.9500000002</v>
      </c>
      <c r="BA76">
        <v>9862752.0199999996</v>
      </c>
      <c r="BB76">
        <v>0</v>
      </c>
      <c r="BC76" t="str">
        <v>Yes_Data</v>
      </c>
    </row>
    <row r="77" spans="21:55" x14ac:dyDescent="0.35">
      <c r="U77" t="str">
        <v>BH</v>
      </c>
      <c r="V77" t="str">
        <v>MD2-BH-73A</v>
      </c>
      <c r="W77">
        <v>485</v>
      </c>
      <c r="X77">
        <v>-7036</v>
      </c>
      <c r="Y77">
        <v>2524536</v>
      </c>
      <c r="Z77">
        <v>9849288</v>
      </c>
      <c r="AA77" t="str">
        <v>GC870</v>
      </c>
      <c r="AB77">
        <v>0</v>
      </c>
      <c r="AM77" t="str">
        <v>PC</v>
      </c>
      <c r="AN77" t="str">
        <v>MD2-PC-133-S15</v>
      </c>
      <c r="AO77">
        <v>10</v>
      </c>
      <c r="AP77">
        <v>-5716.86</v>
      </c>
      <c r="AQ77">
        <v>2508725.2799999998</v>
      </c>
      <c r="AR77">
        <v>9850000.1400000006</v>
      </c>
      <c r="AS77">
        <v>0</v>
      </c>
      <c r="AT77" t="str">
        <v>Yes_Data</v>
      </c>
      <c r="AV77" t="str">
        <v>JPC</v>
      </c>
      <c r="AW77" t="str">
        <v>MD2-JPC-71-S11</v>
      </c>
      <c r="AX77">
        <v>50</v>
      </c>
      <c r="AY77">
        <v>-6616.85</v>
      </c>
      <c r="AZ77">
        <v>2524407.3199999998</v>
      </c>
      <c r="BA77">
        <v>9856752.7400000002</v>
      </c>
      <c r="BB77">
        <v>0</v>
      </c>
      <c r="BC77" t="str">
        <v>No_Data</v>
      </c>
    </row>
    <row r="78" spans="21:55" x14ac:dyDescent="0.35">
      <c r="U78" t="str">
        <v>BH</v>
      </c>
      <c r="V78" t="str">
        <v>MD2-BH-74A</v>
      </c>
      <c r="W78">
        <v>489</v>
      </c>
      <c r="X78">
        <v>-6763</v>
      </c>
      <c r="Y78">
        <v>2525483</v>
      </c>
      <c r="Z78">
        <v>9856595</v>
      </c>
      <c r="AA78" t="str">
        <v>GC826</v>
      </c>
      <c r="AB78">
        <v>0</v>
      </c>
      <c r="AM78" t="str">
        <v>PC</v>
      </c>
      <c r="AN78" t="str">
        <v>MD2-PC-134-AE</v>
      </c>
      <c r="AO78">
        <v>20</v>
      </c>
      <c r="AP78">
        <v>-4693.2</v>
      </c>
      <c r="AQ78">
        <v>2518346.27</v>
      </c>
      <c r="AR78">
        <v>9875091.6300000008</v>
      </c>
      <c r="AS78">
        <v>0</v>
      </c>
      <c r="AT78" t="str">
        <v>Yes_Data</v>
      </c>
      <c r="AV78" t="str">
        <v>JPC</v>
      </c>
      <c r="AW78" t="str">
        <v>MD2-JPC-73-BE</v>
      </c>
      <c r="AX78">
        <v>50</v>
      </c>
      <c r="AY78">
        <v>-7011.15</v>
      </c>
      <c r="AZ78">
        <v>2528226.9</v>
      </c>
      <c r="BA78">
        <v>9852169.8300000001</v>
      </c>
      <c r="BB78">
        <v>0</v>
      </c>
      <c r="BC78" t="str">
        <v>No_Data</v>
      </c>
    </row>
    <row r="79" spans="21:55" x14ac:dyDescent="0.35">
      <c r="U79" t="str">
        <v>BH</v>
      </c>
      <c r="V79" t="str">
        <v>MDP2-B-60A</v>
      </c>
      <c r="W79">
        <v>51.4</v>
      </c>
      <c r="X79">
        <v>0</v>
      </c>
      <c r="Y79">
        <v>2495649</v>
      </c>
      <c r="Z79">
        <v>9872987</v>
      </c>
      <c r="AA79" t="str">
        <v>GC870</v>
      </c>
      <c r="AB79">
        <v>0</v>
      </c>
      <c r="AM79" t="str">
        <v>PC</v>
      </c>
      <c r="AN79" t="str">
        <v>MD2-PC-15-S15</v>
      </c>
      <c r="AO79">
        <v>20</v>
      </c>
      <c r="AP79">
        <v>-6023.19</v>
      </c>
      <c r="AQ79">
        <v>2508619.14</v>
      </c>
      <c r="AR79">
        <v>9848322.4499999993</v>
      </c>
      <c r="AS79">
        <v>0</v>
      </c>
      <c r="AT79" t="str">
        <v>Yes_Data</v>
      </c>
      <c r="AV79" t="str">
        <v>JPC</v>
      </c>
      <c r="AW79" t="str">
        <v>MD2-JPC-78-AE</v>
      </c>
      <c r="AX79">
        <v>60</v>
      </c>
      <c r="AY79">
        <v>-4628.34</v>
      </c>
      <c r="AZ79">
        <v>2513635.04</v>
      </c>
      <c r="BA79">
        <v>9874791.4399999995</v>
      </c>
      <c r="BB79">
        <v>0</v>
      </c>
      <c r="BC79" t="str">
        <v>No_Data</v>
      </c>
    </row>
    <row r="80" spans="21:55" x14ac:dyDescent="0.35">
      <c r="U80" t="str">
        <v>BH</v>
      </c>
      <c r="V80" t="str">
        <v>MDP2-B-60A</v>
      </c>
      <c r="W80">
        <v>51.4</v>
      </c>
      <c r="X80">
        <v>0</v>
      </c>
      <c r="Y80">
        <v>2495649</v>
      </c>
      <c r="Z80">
        <v>9872987</v>
      </c>
      <c r="AA80" t="str">
        <v>GC870</v>
      </c>
      <c r="AB80">
        <v>0</v>
      </c>
      <c r="AM80" t="str">
        <v>PC</v>
      </c>
      <c r="AN80" t="str">
        <v>MD2-PC-16-S15-16</v>
      </c>
      <c r="AO80">
        <v>20</v>
      </c>
      <c r="AP80">
        <v>-6043.32</v>
      </c>
      <c r="AQ80">
        <v>2507824.5699999998</v>
      </c>
      <c r="AR80">
        <v>9847482.8200000003</v>
      </c>
      <c r="AS80">
        <v>0</v>
      </c>
      <c r="AT80" t="str">
        <v>Yes_Data</v>
      </c>
      <c r="AV80" t="str">
        <v>JPC</v>
      </c>
      <c r="AW80" t="str">
        <v>MD2-JPC-79-AE</v>
      </c>
      <c r="AX80">
        <v>40</v>
      </c>
      <c r="AY80">
        <v>-4712.2299999999996</v>
      </c>
      <c r="AZ80">
        <v>2514000.89</v>
      </c>
      <c r="BA80">
        <v>9874350.1999999993</v>
      </c>
      <c r="BB80">
        <v>0</v>
      </c>
      <c r="BC80" t="str">
        <v>No_Data</v>
      </c>
    </row>
    <row r="81" spans="39:55" x14ac:dyDescent="0.35">
      <c r="AM81" t="str">
        <v>PC</v>
      </c>
      <c r="AN81" t="str">
        <v>MD2-PC-22-AE</v>
      </c>
      <c r="AO81">
        <v>20</v>
      </c>
      <c r="AP81">
        <v>-5505.17</v>
      </c>
      <c r="AQ81">
        <v>2509031.88</v>
      </c>
      <c r="AR81">
        <v>9851532.5899999999</v>
      </c>
      <c r="AS81">
        <v>0</v>
      </c>
      <c r="AT81" t="str">
        <v>Yes_Data</v>
      </c>
      <c r="AV81" t="str">
        <v>JPC</v>
      </c>
      <c r="AW81" t="str">
        <v>MD2-JPC-81-AE</v>
      </c>
      <c r="AX81">
        <v>50</v>
      </c>
      <c r="AY81">
        <v>-5501.85</v>
      </c>
      <c r="AZ81">
        <v>2524113.2599999998</v>
      </c>
      <c r="BA81">
        <v>9864269.3399999999</v>
      </c>
      <c r="BB81">
        <v>0</v>
      </c>
      <c r="BC81" t="str">
        <v>No_Data</v>
      </c>
    </row>
    <row r="82" spans="39:55" x14ac:dyDescent="0.35">
      <c r="AM82" t="str">
        <v>PC</v>
      </c>
      <c r="AN82" t="str">
        <v>MD2-PC-24-S15</v>
      </c>
      <c r="AO82">
        <v>20</v>
      </c>
      <c r="AP82">
        <v>-6311.88</v>
      </c>
      <c r="AQ82">
        <v>2510661.62</v>
      </c>
      <c r="AR82">
        <v>9848646.6899999995</v>
      </c>
      <c r="AS82">
        <v>0</v>
      </c>
      <c r="AT82" t="str">
        <v>Yes_Data</v>
      </c>
      <c r="AV82" t="str">
        <v>JPC</v>
      </c>
      <c r="AW82" t="str">
        <v>MD2-JPC-83-S12</v>
      </c>
      <c r="AX82">
        <v>40</v>
      </c>
      <c r="AY82">
        <v>-6086.03</v>
      </c>
      <c r="AZ82">
        <v>2519247.58</v>
      </c>
      <c r="BA82">
        <v>9855804.1500000004</v>
      </c>
      <c r="BB82">
        <v>0</v>
      </c>
      <c r="BC82" t="str">
        <v>Yes_Data</v>
      </c>
    </row>
    <row r="83" spans="39:55" x14ac:dyDescent="0.35">
      <c r="AM83" t="str">
        <v>PC</v>
      </c>
      <c r="AN83" t="str">
        <v>MD2-PC-26-AE</v>
      </c>
      <c r="AO83">
        <v>20</v>
      </c>
      <c r="AP83">
        <v>-5576.27</v>
      </c>
      <c r="AQ83">
        <v>2511057.96</v>
      </c>
      <c r="AR83">
        <v>9851872.1500000004</v>
      </c>
      <c r="AS83">
        <v>0</v>
      </c>
      <c r="AT83" t="str">
        <v>Yes_Data</v>
      </c>
    </row>
    <row r="84" spans="39:55" x14ac:dyDescent="0.35">
      <c r="AM84" t="str">
        <v>PC</v>
      </c>
      <c r="AN84" t="str">
        <v>MD2-PC-29-AE</v>
      </c>
      <c r="AO84">
        <v>20</v>
      </c>
      <c r="AP84">
        <v>-5379.12</v>
      </c>
      <c r="AQ84">
        <v>2511373.81</v>
      </c>
      <c r="AR84">
        <v>9853062.5700000003</v>
      </c>
      <c r="AS84">
        <v>0</v>
      </c>
      <c r="AT84" t="str">
        <v>Yes_Data</v>
      </c>
    </row>
    <row r="85" spans="39:55" x14ac:dyDescent="0.35">
      <c r="AM85" t="str">
        <v>PC</v>
      </c>
      <c r="AN85" t="str">
        <v>MD2-PC-31-S14</v>
      </c>
      <c r="AO85">
        <v>20</v>
      </c>
      <c r="AP85">
        <v>-6151.35</v>
      </c>
      <c r="AQ85">
        <v>2513164.7799999998</v>
      </c>
      <c r="AR85">
        <v>9850813.6600000001</v>
      </c>
      <c r="AS85">
        <v>0</v>
      </c>
      <c r="AT85" t="str">
        <v>Yes_Data</v>
      </c>
    </row>
    <row r="86" spans="39:55" x14ac:dyDescent="0.35">
      <c r="AM86" t="str">
        <v>PC</v>
      </c>
      <c r="AN86" t="str">
        <v>MD2-PC-33-F</v>
      </c>
      <c r="AO86">
        <v>10</v>
      </c>
      <c r="AP86">
        <v>-5001.2700000000004</v>
      </c>
      <c r="AQ86">
        <v>2509729.5</v>
      </c>
      <c r="AR86">
        <v>9859428.7200000007</v>
      </c>
      <c r="AS86">
        <v>0</v>
      </c>
      <c r="AT86" t="str">
        <v>No_Data</v>
      </c>
    </row>
    <row r="87" spans="39:55" x14ac:dyDescent="0.35">
      <c r="AM87" t="str">
        <v>PC</v>
      </c>
      <c r="AN87" t="str">
        <v>MD2-PC-34-F</v>
      </c>
      <c r="AO87">
        <v>30</v>
      </c>
      <c r="AP87">
        <v>-5015.12</v>
      </c>
      <c r="AQ87">
        <v>2509022.5499999998</v>
      </c>
      <c r="AR87">
        <v>9859265.7200000007</v>
      </c>
      <c r="AS87">
        <v>0</v>
      </c>
      <c r="AT87" t="str">
        <v>No_Data</v>
      </c>
    </row>
    <row r="88" spans="39:55" x14ac:dyDescent="0.35">
      <c r="AM88" t="str">
        <v>PC</v>
      </c>
      <c r="AN88" t="str">
        <v>MD2-PC-36-F</v>
      </c>
      <c r="AO88">
        <v>30</v>
      </c>
      <c r="AP88">
        <v>-5053.93</v>
      </c>
      <c r="AQ88">
        <v>2509535.29</v>
      </c>
      <c r="AR88">
        <v>9858878.9399999995</v>
      </c>
      <c r="AS88">
        <v>0</v>
      </c>
      <c r="AT88" t="str">
        <v>No_Data</v>
      </c>
    </row>
    <row r="89" spans="39:55" x14ac:dyDescent="0.35">
      <c r="AM89" t="str">
        <v>PC</v>
      </c>
      <c r="AN89" t="str">
        <v>MD2-PC-42-S14</v>
      </c>
      <c r="AO89">
        <v>20</v>
      </c>
      <c r="AP89">
        <v>-6022.24</v>
      </c>
      <c r="AQ89">
        <v>2515589.88</v>
      </c>
      <c r="AR89">
        <v>9853530.4100000001</v>
      </c>
      <c r="AS89">
        <v>0</v>
      </c>
      <c r="AT89" t="str">
        <v>Yes_Data</v>
      </c>
    </row>
    <row r="90" spans="39:55" x14ac:dyDescent="0.35">
      <c r="AM90" t="str">
        <v>PC</v>
      </c>
      <c r="AN90" t="str">
        <v>MD2-PC-46-S13</v>
      </c>
      <c r="AO90">
        <v>20</v>
      </c>
      <c r="AP90">
        <v>-6420.27</v>
      </c>
      <c r="AQ90">
        <v>2517837.08</v>
      </c>
      <c r="AR90">
        <v>9853056.9000000004</v>
      </c>
      <c r="AS90">
        <v>0</v>
      </c>
      <c r="AT90" t="str">
        <v>No_Data</v>
      </c>
    </row>
    <row r="91" spans="39:55" x14ac:dyDescent="0.35">
      <c r="AM91" t="str">
        <v>PC</v>
      </c>
      <c r="AN91" t="str">
        <v>MD2-PC-47-FF</v>
      </c>
      <c r="AO91">
        <v>20</v>
      </c>
      <c r="AP91">
        <v>-6868.3</v>
      </c>
      <c r="AQ91">
        <v>2520169.0499999998</v>
      </c>
      <c r="AR91">
        <v>9850335.3900000006</v>
      </c>
      <c r="AS91">
        <v>0</v>
      </c>
      <c r="AT91" t="str">
        <v>Yes_Data</v>
      </c>
    </row>
    <row r="92" spans="39:55" x14ac:dyDescent="0.35">
      <c r="AM92" t="str">
        <v>PC</v>
      </c>
      <c r="AN92" t="str">
        <v>MD2-PC-48-S13</v>
      </c>
      <c r="AO92">
        <v>20</v>
      </c>
      <c r="AP92">
        <v>-5447.87</v>
      </c>
      <c r="AQ92">
        <v>2517042.88</v>
      </c>
      <c r="AR92">
        <v>9856464.9600000009</v>
      </c>
      <c r="AS92">
        <v>0</v>
      </c>
      <c r="AT92" t="str">
        <v>Yes_Data</v>
      </c>
    </row>
    <row r="93" spans="39:55" x14ac:dyDescent="0.35">
      <c r="AM93" t="str">
        <v>PC</v>
      </c>
      <c r="AN93" t="str">
        <v>MD2-PC-49-S13</v>
      </c>
      <c r="AO93">
        <v>10</v>
      </c>
      <c r="AP93">
        <v>-6241.5</v>
      </c>
      <c r="AQ93">
        <v>2518968.84</v>
      </c>
      <c r="AR93">
        <v>9854802.4800000004</v>
      </c>
      <c r="AS93">
        <v>0</v>
      </c>
      <c r="AT93" t="str">
        <v>Yes_Data</v>
      </c>
    </row>
    <row r="94" spans="39:55" x14ac:dyDescent="0.35">
      <c r="AM94" t="str">
        <v>PC</v>
      </c>
      <c r="AN94" t="str">
        <v>MD2-PC-50-S13</v>
      </c>
      <c r="AO94">
        <v>20</v>
      </c>
      <c r="AP94">
        <v>-6480.3</v>
      </c>
      <c r="AQ94">
        <v>2518760.0299999998</v>
      </c>
      <c r="AR94">
        <v>9854006.5800000001</v>
      </c>
      <c r="AS94">
        <v>0</v>
      </c>
      <c r="AT94" t="str">
        <v>Yes_Data</v>
      </c>
    </row>
    <row r="95" spans="39:55" x14ac:dyDescent="0.35">
      <c r="AM95" t="str">
        <v>PC</v>
      </c>
      <c r="AN95" t="str">
        <v>MD2-PC-51-F</v>
      </c>
      <c r="AO95">
        <v>30</v>
      </c>
      <c r="AP95">
        <v>-5027.5</v>
      </c>
      <c r="AQ95">
        <v>2515601.9700000002</v>
      </c>
      <c r="AR95">
        <v>9860539.5</v>
      </c>
      <c r="AS95">
        <v>0</v>
      </c>
      <c r="AT95" t="str">
        <v>No_Data</v>
      </c>
    </row>
    <row r="96" spans="39:55" x14ac:dyDescent="0.35">
      <c r="AM96" t="str">
        <v>PC</v>
      </c>
      <c r="AN96" t="str">
        <v>MD2-PC-52-F</v>
      </c>
      <c r="AO96">
        <v>30</v>
      </c>
      <c r="AP96">
        <v>-5051.34</v>
      </c>
      <c r="AQ96">
        <v>2515907.5699999998</v>
      </c>
      <c r="AR96">
        <v>9860457.6600000001</v>
      </c>
      <c r="AS96">
        <v>0</v>
      </c>
      <c r="AT96" t="str">
        <v>No_Data</v>
      </c>
    </row>
    <row r="97" spans="39:46" x14ac:dyDescent="0.35">
      <c r="AM97" t="str">
        <v>PC</v>
      </c>
      <c r="AN97" t="str">
        <v>MD2-PC-53-S12</v>
      </c>
      <c r="AO97">
        <v>20</v>
      </c>
      <c r="AP97">
        <v>-6270</v>
      </c>
      <c r="AQ97">
        <v>2520177.84</v>
      </c>
      <c r="AR97">
        <v>9855464.1600000001</v>
      </c>
      <c r="AS97">
        <v>0</v>
      </c>
      <c r="AT97" t="str">
        <v>No_Data</v>
      </c>
    </row>
    <row r="98" spans="39:46" x14ac:dyDescent="0.35">
      <c r="AM98" t="str">
        <v>PC</v>
      </c>
      <c r="AN98" t="str">
        <v>MD2-PC-59-F</v>
      </c>
      <c r="AO98">
        <v>30</v>
      </c>
      <c r="AP98">
        <v>-5080.21</v>
      </c>
      <c r="AQ98">
        <v>2518192.94</v>
      </c>
      <c r="AR98">
        <v>9861122.3900000006</v>
      </c>
      <c r="AS98">
        <v>0</v>
      </c>
      <c r="AT98" t="str">
        <v>No_Data</v>
      </c>
    </row>
    <row r="99" spans="39:46" x14ac:dyDescent="0.35">
      <c r="AM99" t="str">
        <v>PC</v>
      </c>
      <c r="AN99" t="str">
        <v>MD2-PC-60-F</v>
      </c>
      <c r="AO99">
        <v>30</v>
      </c>
      <c r="AP99">
        <v>-5072.74</v>
      </c>
      <c r="AQ99">
        <v>2518399.35</v>
      </c>
      <c r="AR99">
        <v>9860876.0299999993</v>
      </c>
      <c r="AS99">
        <v>0</v>
      </c>
      <c r="AT99" t="str">
        <v>No_Data</v>
      </c>
    </row>
    <row r="100" spans="39:46" x14ac:dyDescent="0.35">
      <c r="AM100" t="str">
        <v>PC</v>
      </c>
      <c r="AN100" t="str">
        <v>MD2-PC-61-AE</v>
      </c>
      <c r="AO100">
        <v>20</v>
      </c>
      <c r="AP100">
        <v>-5288.81</v>
      </c>
      <c r="AQ100">
        <v>2518933.25</v>
      </c>
      <c r="AR100">
        <v>9859641.9800000004</v>
      </c>
      <c r="AS100">
        <v>0</v>
      </c>
      <c r="AT100" t="str">
        <v>Yes_Data</v>
      </c>
    </row>
    <row r="101" spans="39:46" x14ac:dyDescent="0.35">
      <c r="AM101" t="str">
        <v>PC</v>
      </c>
      <c r="AN101" t="str">
        <v>MD2-PC-62-S12</v>
      </c>
      <c r="AO101">
        <v>20</v>
      </c>
      <c r="AP101">
        <v>-5577.37</v>
      </c>
      <c r="AQ101">
        <v>2519904</v>
      </c>
      <c r="AR101">
        <v>9859198.1899999995</v>
      </c>
      <c r="AS101">
        <v>0</v>
      </c>
      <c r="AT101" t="str">
        <v>Yes_Data</v>
      </c>
    </row>
    <row r="102" spans="39:46" x14ac:dyDescent="0.35">
      <c r="AM102" t="str">
        <v>PC</v>
      </c>
      <c r="AN102" t="str">
        <v>MD2-PC-63-S12</v>
      </c>
      <c r="AO102">
        <v>20</v>
      </c>
      <c r="AP102">
        <v>-5712.23</v>
      </c>
      <c r="AQ102">
        <v>2519499.0699999998</v>
      </c>
      <c r="AR102">
        <v>9858013</v>
      </c>
      <c r="AS102">
        <v>0</v>
      </c>
      <c r="AT102" t="str">
        <v>No_Data</v>
      </c>
    </row>
    <row r="103" spans="39:46" x14ac:dyDescent="0.35">
      <c r="AM103" t="str">
        <v>PC</v>
      </c>
      <c r="AN103" t="str">
        <v>MD2-PC-64-S12</v>
      </c>
      <c r="AO103">
        <v>20</v>
      </c>
      <c r="AP103">
        <v>-5845.17</v>
      </c>
      <c r="AQ103">
        <v>2520637.4</v>
      </c>
      <c r="AR103">
        <v>9858429.8300000001</v>
      </c>
      <c r="AS103">
        <v>0</v>
      </c>
      <c r="AT103" t="str">
        <v>Yes_Data</v>
      </c>
    </row>
    <row r="104" spans="39:46" x14ac:dyDescent="0.35">
      <c r="AM104" t="str">
        <v>PC</v>
      </c>
      <c r="AN104" t="str">
        <v>MD2-PC-70-S11</v>
      </c>
      <c r="AO104">
        <v>20</v>
      </c>
      <c r="AP104">
        <v>-6335.35</v>
      </c>
      <c r="AQ104">
        <v>2523291.4700000002</v>
      </c>
      <c r="AR104">
        <v>9858089.9900000002</v>
      </c>
      <c r="AS104">
        <v>0</v>
      </c>
      <c r="AT104" t="str">
        <v>No_Data</v>
      </c>
    </row>
    <row r="105" spans="39:46" x14ac:dyDescent="0.35">
      <c r="AM105" t="str">
        <v>PC</v>
      </c>
      <c r="AN105" t="str">
        <v>MD2-PC-72-BE</v>
      </c>
      <c r="AO105">
        <v>20</v>
      </c>
      <c r="AP105">
        <v>-6951.15</v>
      </c>
      <c r="AQ105">
        <v>2527097.5</v>
      </c>
      <c r="AR105">
        <v>9853524.4900000002</v>
      </c>
      <c r="AS105">
        <v>0</v>
      </c>
      <c r="AT105" t="str">
        <v>No_Data</v>
      </c>
    </row>
    <row r="106" spans="39:46" x14ac:dyDescent="0.35">
      <c r="AM106" t="str">
        <v>PC</v>
      </c>
      <c r="AN106" t="str">
        <v>MD2-PC-75-S11</v>
      </c>
      <c r="AO106">
        <v>20</v>
      </c>
      <c r="AP106">
        <v>-6327.1</v>
      </c>
      <c r="AQ106">
        <v>2524530.5299999998</v>
      </c>
      <c r="AR106">
        <v>9860205.2799999993</v>
      </c>
      <c r="AS106">
        <v>0</v>
      </c>
      <c r="AT106" t="str">
        <v>Yes_Data</v>
      </c>
    </row>
    <row r="107" spans="39:46" x14ac:dyDescent="0.35">
      <c r="AM107" t="str">
        <v>PC</v>
      </c>
      <c r="AN107" t="str">
        <v>MD2-PC-76-S11</v>
      </c>
      <c r="AO107">
        <v>20</v>
      </c>
      <c r="AP107">
        <v>-6448.85</v>
      </c>
      <c r="AQ107">
        <v>2525393.27</v>
      </c>
      <c r="AR107">
        <v>9859639.2400000002</v>
      </c>
      <c r="AS107">
        <v>0</v>
      </c>
      <c r="AT107" t="str">
        <v>No_Data</v>
      </c>
    </row>
    <row r="108" spans="39:46" x14ac:dyDescent="0.35">
      <c r="AM108" t="str">
        <v>PC</v>
      </c>
      <c r="AN108" t="str">
        <v>MD2-PC-77-AE</v>
      </c>
      <c r="AO108">
        <v>20</v>
      </c>
      <c r="AP108">
        <v>-4453.75</v>
      </c>
      <c r="AQ108">
        <v>2513063.11</v>
      </c>
      <c r="AR108">
        <v>9875475.1799999997</v>
      </c>
      <c r="AS108">
        <v>0</v>
      </c>
      <c r="AT108" t="str">
        <v>No_Data</v>
      </c>
    </row>
    <row r="109" spans="39:46" x14ac:dyDescent="0.35">
      <c r="AM109" t="str">
        <v>PC</v>
      </c>
      <c r="AN109" t="str">
        <v>MD2-PC-80-AE</v>
      </c>
      <c r="AO109">
        <v>20</v>
      </c>
      <c r="AP109">
        <v>-4990.05</v>
      </c>
      <c r="AQ109">
        <v>2520372.59</v>
      </c>
      <c r="AR109">
        <v>9868719.6600000001</v>
      </c>
      <c r="AS109">
        <v>0</v>
      </c>
      <c r="AT109" t="str">
        <v>No_Data</v>
      </c>
    </row>
    <row r="110" spans="39:46" x14ac:dyDescent="0.35">
      <c r="AM110" t="str">
        <v>PC</v>
      </c>
      <c r="AN110" t="str">
        <v>MD2-PC-84-AE</v>
      </c>
      <c r="AO110">
        <v>20</v>
      </c>
      <c r="AP110">
        <v>-4837.17</v>
      </c>
      <c r="AQ110">
        <v>2502594.09</v>
      </c>
      <c r="AR110">
        <v>9860836.4199999999</v>
      </c>
      <c r="AS110">
        <v>0</v>
      </c>
      <c r="AT110" t="str">
        <v>No_Data</v>
      </c>
    </row>
    <row r="111" spans="39:46" x14ac:dyDescent="0.35">
      <c r="AM111" t="str">
        <v>PC</v>
      </c>
      <c r="AN111" t="str">
        <v>MD2-PC-85-AE</v>
      </c>
      <c r="AO111">
        <v>20</v>
      </c>
      <c r="AP111">
        <v>-4882.55</v>
      </c>
      <c r="AQ111">
        <v>2506799.9</v>
      </c>
      <c r="AR111">
        <v>9866398.1600000001</v>
      </c>
      <c r="AS111">
        <v>0</v>
      </c>
      <c r="AT111" t="str">
        <v>No_Data</v>
      </c>
    </row>
    <row r="112" spans="39:46" x14ac:dyDescent="0.35">
      <c r="AM112" t="str">
        <v>PC</v>
      </c>
      <c r="AN112" t="str">
        <v>MD2-PC-86-AE</v>
      </c>
      <c r="AO112">
        <v>20</v>
      </c>
      <c r="AP112">
        <v>-4821.4799999999996</v>
      </c>
      <c r="AQ112">
        <v>2507946.87</v>
      </c>
      <c r="AR112">
        <v>9868697.0899999999</v>
      </c>
      <c r="AS112">
        <v>0</v>
      </c>
      <c r="AT112" t="str">
        <v>No_Data</v>
      </c>
    </row>
    <row r="113" spans="39:46" x14ac:dyDescent="0.35">
      <c r="AM113" t="str">
        <v>PC</v>
      </c>
      <c r="AN113" t="str">
        <v>MD2-PC-87-AE</v>
      </c>
      <c r="AO113">
        <v>20</v>
      </c>
      <c r="AP113">
        <v>-4367.13</v>
      </c>
      <c r="AQ113">
        <v>2511208.63</v>
      </c>
      <c r="AR113">
        <v>9877691.9000000004</v>
      </c>
      <c r="AS113">
        <v>0</v>
      </c>
      <c r="AT113" t="str">
        <v>No_Data</v>
      </c>
    </row>
    <row r="114" spans="39:46" x14ac:dyDescent="0.35">
      <c r="AM114" t="str">
        <v>PC</v>
      </c>
      <c r="AN114" t="str">
        <v>MD2-PC-95-S16</v>
      </c>
      <c r="AO114">
        <v>20</v>
      </c>
      <c r="AP114">
        <v>-7016.21</v>
      </c>
      <c r="AQ114">
        <v>2511751.16</v>
      </c>
      <c r="AR114">
        <v>9840324.4299999997</v>
      </c>
      <c r="AS114">
        <v>0</v>
      </c>
      <c r="AT114" t="str">
        <v>Yes_Data</v>
      </c>
    </row>
    <row r="115" spans="39:46" x14ac:dyDescent="0.35">
      <c r="AM115" t="str">
        <v>PC</v>
      </c>
      <c r="AN115" t="str">
        <v>MD2-PC-96-BE</v>
      </c>
      <c r="AO115">
        <v>20</v>
      </c>
      <c r="AP115">
        <v>-7084.55</v>
      </c>
      <c r="AQ115">
        <v>2513481.77</v>
      </c>
      <c r="AR115">
        <v>9837057.0399999991</v>
      </c>
      <c r="AS115">
        <v>0</v>
      </c>
      <c r="AT115" t="str">
        <v>Yes_Data</v>
      </c>
    </row>
    <row r="116" spans="39:46" x14ac:dyDescent="0.35">
      <c r="AM116" t="str">
        <v>PC</v>
      </c>
      <c r="AN116" t="str">
        <v>MD2-PC-98-BE</v>
      </c>
      <c r="AO116">
        <v>20</v>
      </c>
      <c r="AP116">
        <v>-7064.52</v>
      </c>
      <c r="AQ116">
        <v>2517706.2000000002</v>
      </c>
      <c r="AR116">
        <v>9842304.8800000008</v>
      </c>
      <c r="AS116">
        <v>0</v>
      </c>
      <c r="AT116" t="str">
        <v>Yes_Data</v>
      </c>
    </row>
    <row r="117" spans="39:46" x14ac:dyDescent="0.35">
      <c r="AM117" t="str">
        <v>PC</v>
      </c>
      <c r="AN117" t="str">
        <v>MD2-PC-99-FF</v>
      </c>
      <c r="AO117">
        <v>20</v>
      </c>
      <c r="AP117">
        <v>-6901.34</v>
      </c>
      <c r="AQ117">
        <v>2519232.38</v>
      </c>
      <c r="AR117">
        <v>9848863.2100000009</v>
      </c>
      <c r="AS117">
        <v>0</v>
      </c>
      <c r="AT117" t="str">
        <v>Yes_Data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F133-3ACE-4879-8423-2C531052FAF2}">
  <dimension ref="A1:R37"/>
  <sheetViews>
    <sheetView workbookViewId="0">
      <selection activeCell="U7" sqref="U7"/>
    </sheetView>
  </sheetViews>
  <sheetFormatPr defaultRowHeight="14.5" x14ac:dyDescent="0.35"/>
  <cols>
    <col min="1" max="2" width="9.08984375" style="1"/>
  </cols>
  <sheetData>
    <row r="1" spans="3:18" s="1" customFormat="1" x14ac:dyDescent="0.35"/>
    <row r="2" spans="3:18" s="1" customFormat="1" x14ac:dyDescent="0.35"/>
    <row r="3" spans="3:18" x14ac:dyDescent="0.35">
      <c r="C3" t="s">
        <v>148</v>
      </c>
      <c r="D3" t="s">
        <v>149</v>
      </c>
      <c r="E3" t="s">
        <v>150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  <c r="N3" t="s">
        <v>156</v>
      </c>
      <c r="O3" t="s">
        <v>157</v>
      </c>
      <c r="P3" t="s">
        <v>155</v>
      </c>
      <c r="Q3" t="s">
        <v>156</v>
      </c>
      <c r="R3" t="s">
        <v>157</v>
      </c>
    </row>
    <row r="4" spans="3:18" x14ac:dyDescent="0.35">
      <c r="C4" t="s">
        <v>4</v>
      </c>
      <c r="D4" t="s">
        <v>5</v>
      </c>
      <c r="E4" t="s">
        <v>158</v>
      </c>
      <c r="F4" t="s">
        <v>159</v>
      </c>
      <c r="G4" t="s">
        <v>160</v>
      </c>
      <c r="H4" t="s">
        <v>160</v>
      </c>
      <c r="I4" t="s">
        <v>160</v>
      </c>
      <c r="J4" t="s">
        <v>160</v>
      </c>
      <c r="K4" t="s">
        <v>161</v>
      </c>
      <c r="L4" t="s">
        <v>162</v>
      </c>
      <c r="M4" t="s">
        <v>161</v>
      </c>
      <c r="N4" t="s">
        <v>161</v>
      </c>
      <c r="O4" t="s">
        <v>161</v>
      </c>
      <c r="P4" t="s">
        <v>162</v>
      </c>
      <c r="Q4" t="s">
        <v>162</v>
      </c>
      <c r="R4" t="s">
        <v>162</v>
      </c>
    </row>
    <row r="5" spans="3:18" x14ac:dyDescent="0.35">
      <c r="C5" t="str">
        <f>_xlfn.CONCAT(C3,"_",C4)</f>
        <v>PROJ_ID_x</v>
      </c>
      <c r="D5" t="str">
        <f t="shared" ref="D5:R5" si="0">_xlfn.CONCAT(D3,"_",D4)</f>
        <v>GEOL_TOP_ft</v>
      </c>
      <c r="E5" t="str">
        <f t="shared" si="0"/>
        <v>GEOL_SUW_pcf</v>
      </c>
      <c r="F5" t="str">
        <f t="shared" si="0"/>
        <v>GEOL_TOP_m</v>
      </c>
      <c r="G5" t="str">
        <f t="shared" si="0"/>
        <v>GEOL_SUW_kN/m3</v>
      </c>
      <c r="H5" t="str">
        <f t="shared" si="0"/>
        <v>GEOL_SUW_LE_kN/m3</v>
      </c>
      <c r="I5" t="str">
        <f t="shared" si="0"/>
        <v>GEOL_SUW_BE_kN/m3</v>
      </c>
      <c r="J5" t="str">
        <f t="shared" si="0"/>
        <v>GEOL_SUW_HE_kN/m3</v>
      </c>
      <c r="K5" t="str">
        <f t="shared" si="0"/>
        <v>GEOL_SU_psf</v>
      </c>
      <c r="L5" t="str">
        <f t="shared" si="0"/>
        <v>GEOL_SU_kPa</v>
      </c>
      <c r="M5" t="str">
        <f t="shared" si="0"/>
        <v>GEOL_SU_LE_psf</v>
      </c>
      <c r="N5" t="str">
        <f t="shared" si="0"/>
        <v>GEOL_SU_BE_psf</v>
      </c>
      <c r="O5" t="str">
        <f t="shared" si="0"/>
        <v>GEOL_SU_HE_psf</v>
      </c>
      <c r="P5" t="str">
        <f t="shared" si="0"/>
        <v>GEOL_SU_LE_kPa</v>
      </c>
      <c r="Q5" t="str">
        <f t="shared" si="0"/>
        <v>GEOL_SU_BE_kPa</v>
      </c>
      <c r="R5" t="str">
        <f t="shared" si="0"/>
        <v>GEOL_SU_HE_kPa</v>
      </c>
    </row>
    <row r="6" spans="3:18" x14ac:dyDescent="0.35">
      <c r="C6" t="s">
        <v>163</v>
      </c>
      <c r="D6">
        <v>0</v>
      </c>
      <c r="F6">
        <v>0</v>
      </c>
      <c r="N6">
        <v>25</v>
      </c>
      <c r="Q6">
        <v>1.2</v>
      </c>
    </row>
    <row r="7" spans="3:18" x14ac:dyDescent="0.35">
      <c r="C7" t="s">
        <v>163</v>
      </c>
      <c r="D7">
        <v>12</v>
      </c>
      <c r="F7">
        <v>3.7</v>
      </c>
      <c r="N7">
        <v>77</v>
      </c>
      <c r="Q7">
        <v>3.7</v>
      </c>
    </row>
    <row r="8" spans="3:18" x14ac:dyDescent="0.35">
      <c r="C8" t="s">
        <v>163</v>
      </c>
      <c r="D8">
        <v>20</v>
      </c>
      <c r="F8">
        <v>6.1</v>
      </c>
      <c r="N8">
        <v>122</v>
      </c>
      <c r="Q8">
        <v>5.8</v>
      </c>
    </row>
    <row r="9" spans="3:18" x14ac:dyDescent="0.35">
      <c r="C9" t="s">
        <v>163</v>
      </c>
      <c r="D9">
        <v>20</v>
      </c>
      <c r="F9">
        <v>6.1</v>
      </c>
      <c r="N9">
        <v>135</v>
      </c>
      <c r="Q9">
        <v>6.5</v>
      </c>
    </row>
    <row r="10" spans="3:18" x14ac:dyDescent="0.35">
      <c r="C10" t="s">
        <v>163</v>
      </c>
      <c r="D10">
        <v>30</v>
      </c>
      <c r="F10">
        <v>9.1</v>
      </c>
      <c r="N10">
        <v>225</v>
      </c>
      <c r="Q10">
        <v>10.8</v>
      </c>
    </row>
    <row r="11" spans="3:18" x14ac:dyDescent="0.35">
      <c r="C11" t="s">
        <v>163</v>
      </c>
      <c r="D11">
        <v>50</v>
      </c>
      <c r="F11">
        <v>15.2</v>
      </c>
      <c r="N11">
        <v>393</v>
      </c>
      <c r="Q11">
        <v>18.8</v>
      </c>
    </row>
    <row r="12" spans="3:18" x14ac:dyDescent="0.35">
      <c r="C12" t="s">
        <v>163</v>
      </c>
      <c r="D12">
        <v>70</v>
      </c>
      <c r="F12">
        <v>21.3</v>
      </c>
      <c r="N12">
        <v>595</v>
      </c>
      <c r="Q12">
        <v>28.4</v>
      </c>
    </row>
    <row r="13" spans="3:18" x14ac:dyDescent="0.35">
      <c r="C13" t="s">
        <v>163</v>
      </c>
      <c r="D13">
        <v>150</v>
      </c>
      <c r="F13">
        <v>45.7</v>
      </c>
      <c r="N13">
        <v>1403</v>
      </c>
      <c r="Q13">
        <v>67.099999999999994</v>
      </c>
    </row>
    <row r="14" spans="3:18" x14ac:dyDescent="0.35">
      <c r="C14" t="s">
        <v>163</v>
      </c>
      <c r="D14">
        <v>0</v>
      </c>
      <c r="F14">
        <v>0</v>
      </c>
      <c r="O14">
        <v>50</v>
      </c>
      <c r="R14">
        <v>2.4</v>
      </c>
    </row>
    <row r="15" spans="3:18" x14ac:dyDescent="0.35">
      <c r="C15" t="s">
        <v>163</v>
      </c>
      <c r="D15">
        <v>10</v>
      </c>
      <c r="F15">
        <v>3</v>
      </c>
      <c r="O15">
        <v>130</v>
      </c>
      <c r="R15">
        <v>6.2</v>
      </c>
    </row>
    <row r="16" spans="3:18" x14ac:dyDescent="0.35">
      <c r="C16" t="s">
        <v>163</v>
      </c>
      <c r="D16">
        <v>20</v>
      </c>
      <c r="F16">
        <v>6.1</v>
      </c>
      <c r="O16">
        <v>200</v>
      </c>
      <c r="R16">
        <v>9.6</v>
      </c>
    </row>
    <row r="17" spans="3:18" x14ac:dyDescent="0.35">
      <c r="C17" t="s">
        <v>163</v>
      </c>
      <c r="D17">
        <v>70</v>
      </c>
      <c r="F17">
        <v>21.3</v>
      </c>
      <c r="O17">
        <v>700</v>
      </c>
      <c r="R17">
        <v>33.5</v>
      </c>
    </row>
    <row r="18" spans="3:18" x14ac:dyDescent="0.35">
      <c r="C18" t="s">
        <v>163</v>
      </c>
      <c r="D18">
        <v>74</v>
      </c>
      <c r="F18">
        <v>22.6</v>
      </c>
      <c r="O18">
        <v>735</v>
      </c>
      <c r="R18">
        <v>35.1</v>
      </c>
    </row>
    <row r="19" spans="3:18" x14ac:dyDescent="0.35">
      <c r="C19" t="s">
        <v>163</v>
      </c>
      <c r="D19">
        <v>74</v>
      </c>
      <c r="F19">
        <v>22.6</v>
      </c>
      <c r="O19">
        <v>2700</v>
      </c>
      <c r="R19">
        <v>129.1</v>
      </c>
    </row>
    <row r="20" spans="3:18" x14ac:dyDescent="0.35">
      <c r="C20" t="s">
        <v>163</v>
      </c>
      <c r="D20">
        <v>150</v>
      </c>
      <c r="F20">
        <v>45.7</v>
      </c>
      <c r="O20">
        <v>2700</v>
      </c>
      <c r="R20">
        <v>129.1</v>
      </c>
    </row>
    <row r="21" spans="3:18" x14ac:dyDescent="0.35">
      <c r="C21" t="s">
        <v>19</v>
      </c>
      <c r="D21">
        <v>0</v>
      </c>
      <c r="N21">
        <v>25</v>
      </c>
    </row>
    <row r="22" spans="3:18" x14ac:dyDescent="0.35">
      <c r="C22" t="s">
        <v>19</v>
      </c>
      <c r="D22">
        <v>12</v>
      </c>
      <c r="N22">
        <v>77</v>
      </c>
    </row>
    <row r="23" spans="3:18" x14ac:dyDescent="0.35">
      <c r="C23" t="s">
        <v>19</v>
      </c>
      <c r="D23">
        <v>20</v>
      </c>
      <c r="N23">
        <v>122</v>
      </c>
    </row>
    <row r="24" spans="3:18" x14ac:dyDescent="0.35">
      <c r="C24" t="s">
        <v>19</v>
      </c>
      <c r="D24">
        <v>20</v>
      </c>
      <c r="N24">
        <v>135</v>
      </c>
    </row>
    <row r="25" spans="3:18" x14ac:dyDescent="0.35">
      <c r="C25" t="s">
        <v>19</v>
      </c>
      <c r="D25">
        <v>30</v>
      </c>
      <c r="N25">
        <v>225</v>
      </c>
    </row>
    <row r="26" spans="3:18" x14ac:dyDescent="0.35">
      <c r="C26" t="s">
        <v>19</v>
      </c>
      <c r="D26">
        <v>50</v>
      </c>
      <c r="N26">
        <v>393</v>
      </c>
    </row>
    <row r="27" spans="3:18" x14ac:dyDescent="0.35">
      <c r="C27" t="s">
        <v>19</v>
      </c>
      <c r="D27">
        <v>70</v>
      </c>
      <c r="N27">
        <v>595</v>
      </c>
    </row>
    <row r="28" spans="3:18" x14ac:dyDescent="0.35">
      <c r="C28" t="s">
        <v>19</v>
      </c>
      <c r="D28">
        <v>150</v>
      </c>
      <c r="N28">
        <v>1403</v>
      </c>
    </row>
    <row r="29" spans="3:18" x14ac:dyDescent="0.35">
      <c r="C29" t="s">
        <v>19</v>
      </c>
      <c r="D29">
        <v>0</v>
      </c>
      <c r="O29">
        <v>50</v>
      </c>
    </row>
    <row r="30" spans="3:18" x14ac:dyDescent="0.35">
      <c r="C30" t="s">
        <v>19</v>
      </c>
      <c r="D30">
        <v>10</v>
      </c>
      <c r="O30">
        <v>130</v>
      </c>
    </row>
    <row r="31" spans="3:18" x14ac:dyDescent="0.35">
      <c r="C31" t="s">
        <v>19</v>
      </c>
      <c r="D31">
        <v>18</v>
      </c>
      <c r="O31">
        <v>186</v>
      </c>
    </row>
    <row r="32" spans="3:18" x14ac:dyDescent="0.35">
      <c r="C32" t="s">
        <v>19</v>
      </c>
      <c r="D32">
        <v>18</v>
      </c>
      <c r="O32">
        <v>500</v>
      </c>
    </row>
    <row r="33" spans="3:15" x14ac:dyDescent="0.35">
      <c r="C33" t="s">
        <v>19</v>
      </c>
      <c r="D33">
        <v>30</v>
      </c>
      <c r="O33">
        <v>500</v>
      </c>
    </row>
    <row r="34" spans="3:15" x14ac:dyDescent="0.35">
      <c r="C34" t="s">
        <v>19</v>
      </c>
      <c r="D34">
        <v>30</v>
      </c>
      <c r="O34">
        <v>500</v>
      </c>
    </row>
    <row r="35" spans="3:15" x14ac:dyDescent="0.35">
      <c r="C35" t="s">
        <v>19</v>
      </c>
      <c r="D35">
        <v>51</v>
      </c>
      <c r="O35">
        <v>500</v>
      </c>
    </row>
    <row r="36" spans="3:15" x14ac:dyDescent="0.35">
      <c r="C36" t="s">
        <v>19</v>
      </c>
      <c r="D36">
        <v>90</v>
      </c>
      <c r="O36">
        <v>1000</v>
      </c>
    </row>
    <row r="37" spans="3:15" x14ac:dyDescent="0.35">
      <c r="C37" t="s">
        <v>19</v>
      </c>
      <c r="D37">
        <v>150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3366-2602-4E9D-AF6F-7051E360E7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DE01-49D0-4D18-8DC3-DEE6A54727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8322-43EF-4136-ACB6-BDE74719D851}">
  <dimension ref="A1:I1321"/>
  <sheetViews>
    <sheetView tabSelected="1" workbookViewId="0">
      <selection activeCell="L11" sqref="L11"/>
    </sheetView>
  </sheetViews>
  <sheetFormatPr defaultRowHeight="14.5" x14ac:dyDescent="0.35"/>
  <cols>
    <col min="1" max="2" width="9.08984375" style="1"/>
    <col min="3" max="3" width="19" bestFit="1" customWidth="1"/>
    <col min="4" max="4" width="12.6328125" bestFit="1" customWidth="1"/>
    <col min="5" max="5" width="12.81640625" bestFit="1" customWidth="1"/>
    <col min="6" max="6" width="9.26953125" bestFit="1" customWidth="1"/>
    <col min="7" max="7" width="9.54296875" bestFit="1" customWidth="1"/>
    <col min="8" max="8" width="9.26953125" bestFit="1" customWidth="1"/>
    <col min="9" max="9" width="9" bestFit="1" customWidth="1"/>
  </cols>
  <sheetData>
    <row r="1" spans="1:9" s="1" customFormat="1" x14ac:dyDescent="0.35">
      <c r="A1" s="1" t="str" cm="1">
        <f t="array" ref="A1:A147">_xlfn.UNIQUE(C:C)</f>
        <v>count</v>
      </c>
      <c r="C1" s="1" t="s">
        <v>317</v>
      </c>
      <c r="D1" s="1">
        <f>COUNTA(D6:D3000)</f>
        <v>1316</v>
      </c>
    </row>
    <row r="2" spans="1:9" s="1" customFormat="1" x14ac:dyDescent="0.35">
      <c r="A2" s="1">
        <v>0</v>
      </c>
    </row>
    <row r="3" spans="1:9" x14ac:dyDescent="0.35">
      <c r="A3" s="1" t="str">
        <v>LOCA_ID</v>
      </c>
      <c r="C3" t="s">
        <v>0</v>
      </c>
      <c r="D3" t="s">
        <v>311</v>
      </c>
      <c r="E3" s="6" t="s">
        <v>311</v>
      </c>
      <c r="F3" t="s">
        <v>307</v>
      </c>
      <c r="G3" t="s">
        <v>308</v>
      </c>
      <c r="H3" t="s">
        <v>309</v>
      </c>
      <c r="I3" t="s">
        <v>310</v>
      </c>
    </row>
    <row r="4" spans="1:9" x14ac:dyDescent="0.35">
      <c r="A4" s="1" t="str">
        <v>x</v>
      </c>
      <c r="C4" t="s">
        <v>4</v>
      </c>
      <c r="D4" t="s">
        <v>5</v>
      </c>
      <c r="E4" s="6" t="s">
        <v>159</v>
      </c>
      <c r="F4" t="s">
        <v>164</v>
      </c>
      <c r="G4" t="s">
        <v>164</v>
      </c>
      <c r="H4" t="s">
        <v>164</v>
      </c>
      <c r="I4" t="s">
        <v>164</v>
      </c>
    </row>
    <row r="5" spans="1:9" s="5" customFormat="1" x14ac:dyDescent="0.35">
      <c r="A5" s="10" t="str">
        <v>LOCA_ID_x</v>
      </c>
      <c r="B5" s="10"/>
      <c r="C5" s="5" t="str">
        <f>_xlfn.CONCAT(C3,"_",C4)</f>
        <v>LOCA_ID_x</v>
      </c>
      <c r="D5" s="5" t="str">
        <f t="shared" ref="D5:I5" si="0">_xlfn.CONCAT(D3,"_",D4)</f>
        <v>z_ft</v>
      </c>
      <c r="E5" s="5" t="str">
        <f t="shared" si="0"/>
        <v>z_m</v>
      </c>
      <c r="F5" s="5" t="str">
        <f t="shared" si="0"/>
        <v>LLPL_LL[%]_%</v>
      </c>
      <c r="G5" s="5" t="str">
        <f t="shared" si="0"/>
        <v>PL_%</v>
      </c>
      <c r="H5" s="5" t="str">
        <f t="shared" si="0"/>
        <v>PI_%</v>
      </c>
      <c r="I5" s="5" t="str">
        <f t="shared" si="0"/>
        <v>LI_%</v>
      </c>
    </row>
    <row r="6" spans="1:9" x14ac:dyDescent="0.35">
      <c r="A6" s="1" t="str">
        <v>MDP2_JPC_06_S16</v>
      </c>
      <c r="C6" t="s">
        <v>165</v>
      </c>
      <c r="D6" s="7">
        <v>0</v>
      </c>
      <c r="E6" s="8">
        <f t="shared" ref="E6:E69" si="1">CONVERT(D6,"ft","m")</f>
        <v>0</v>
      </c>
      <c r="F6" s="9">
        <v>82</v>
      </c>
      <c r="G6" s="9">
        <v>31</v>
      </c>
      <c r="H6" s="9">
        <v>51</v>
      </c>
      <c r="I6" s="9">
        <v>1.7764705000000001</v>
      </c>
    </row>
    <row r="7" spans="1:9" x14ac:dyDescent="0.35">
      <c r="A7" s="1" t="str">
        <v>MDP2_JPC_10_S16</v>
      </c>
      <c r="C7" t="s">
        <v>165</v>
      </c>
      <c r="D7" s="7">
        <v>2.0799912589999998</v>
      </c>
      <c r="E7" s="8">
        <f t="shared" si="1"/>
        <v>0.63398133574319993</v>
      </c>
      <c r="F7" s="9">
        <v>52</v>
      </c>
      <c r="G7" s="9">
        <v>25</v>
      </c>
      <c r="H7" s="9">
        <v>28</v>
      </c>
      <c r="I7" s="9">
        <v>0.97499999999999998</v>
      </c>
    </row>
    <row r="8" spans="1:9" x14ac:dyDescent="0.35">
      <c r="A8" s="1" t="str">
        <v>MDP2_JPC_21_S15_16</v>
      </c>
      <c r="C8" t="s">
        <v>165</v>
      </c>
      <c r="D8" s="7">
        <v>5.079978648</v>
      </c>
      <c r="E8" s="8">
        <f t="shared" si="1"/>
        <v>1.5483774919104001</v>
      </c>
      <c r="F8" s="9">
        <v>86</v>
      </c>
      <c r="G8" s="9">
        <v>34</v>
      </c>
      <c r="H8" s="9">
        <v>52</v>
      </c>
      <c r="I8" s="9">
        <v>0.85</v>
      </c>
    </row>
    <row r="9" spans="1:9" x14ac:dyDescent="0.35">
      <c r="A9" s="1" t="str">
        <v>MDP2_JPC_23_S15</v>
      </c>
      <c r="C9" t="s">
        <v>165</v>
      </c>
      <c r="D9" s="7">
        <v>8.0799660370000002</v>
      </c>
      <c r="E9" s="8">
        <f t="shared" si="1"/>
        <v>2.4627736480775999</v>
      </c>
      <c r="F9" s="9">
        <v>32</v>
      </c>
      <c r="G9" s="9">
        <v>23</v>
      </c>
      <c r="H9" s="9">
        <v>9</v>
      </c>
      <c r="I9" s="9">
        <v>0.96666660000000004</v>
      </c>
    </row>
    <row r="10" spans="1:9" x14ac:dyDescent="0.35">
      <c r="A10" s="1" t="str">
        <v>MDP2-JPC-250</v>
      </c>
      <c r="C10" t="s">
        <v>165</v>
      </c>
      <c r="D10" s="7">
        <v>11.079953420000001</v>
      </c>
      <c r="E10" s="8">
        <f t="shared" si="1"/>
        <v>3.3771698024160002</v>
      </c>
      <c r="F10" s="9">
        <v>93</v>
      </c>
      <c r="G10" s="9">
        <v>30</v>
      </c>
      <c r="H10" s="9">
        <v>63</v>
      </c>
      <c r="I10" s="9">
        <v>0.72698410000000002</v>
      </c>
    </row>
    <row r="11" spans="1:9" x14ac:dyDescent="0.35">
      <c r="A11" s="1" t="str">
        <v>MDP2-JPC-251B</v>
      </c>
      <c r="C11" t="s">
        <v>165</v>
      </c>
      <c r="D11" s="7">
        <v>14.079940819999999</v>
      </c>
      <c r="E11" s="8">
        <f t="shared" si="1"/>
        <v>4.2915659619360005</v>
      </c>
      <c r="F11" s="9">
        <v>74</v>
      </c>
      <c r="G11" s="9">
        <v>27</v>
      </c>
      <c r="H11" s="9">
        <v>47</v>
      </c>
      <c r="I11" s="9">
        <v>0.67659570000000002</v>
      </c>
    </row>
    <row r="12" spans="1:9" x14ac:dyDescent="0.35">
      <c r="A12" s="1" t="str">
        <v>MDP2-JPC-252</v>
      </c>
      <c r="C12" t="s">
        <v>165</v>
      </c>
      <c r="D12" s="7">
        <v>17.079928209999999</v>
      </c>
      <c r="E12" s="8">
        <f t="shared" si="1"/>
        <v>5.2059621184079994</v>
      </c>
      <c r="F12" s="9">
        <v>78</v>
      </c>
      <c r="G12" s="9">
        <v>29</v>
      </c>
      <c r="H12" s="9">
        <v>48</v>
      </c>
      <c r="I12" s="9">
        <v>0.59166660000000004</v>
      </c>
    </row>
    <row r="13" spans="1:9" x14ac:dyDescent="0.35">
      <c r="A13" s="1" t="str">
        <v>MDP2_JPC_28_S14_15</v>
      </c>
      <c r="C13" t="s">
        <v>165</v>
      </c>
      <c r="D13" s="7">
        <v>20.0799156</v>
      </c>
      <c r="E13" s="8">
        <f t="shared" si="1"/>
        <v>6.1203582748799992</v>
      </c>
      <c r="F13" s="9">
        <v>85</v>
      </c>
      <c r="G13" s="9">
        <v>29</v>
      </c>
      <c r="H13" s="9">
        <v>56</v>
      </c>
      <c r="I13" s="9">
        <v>0.53928569999999998</v>
      </c>
    </row>
    <row r="14" spans="1:9" x14ac:dyDescent="0.35">
      <c r="A14" s="1" t="str">
        <v>MDP2_JPC_30_AE</v>
      </c>
      <c r="C14" t="s">
        <v>165</v>
      </c>
      <c r="D14" s="7">
        <v>23.079902990000001</v>
      </c>
      <c r="E14" s="8">
        <f t="shared" si="1"/>
        <v>7.0347544313520007</v>
      </c>
      <c r="F14" s="9">
        <v>72</v>
      </c>
      <c r="G14" s="9">
        <v>27</v>
      </c>
      <c r="H14" s="9">
        <v>45</v>
      </c>
      <c r="I14" s="9">
        <v>0.59777780000000003</v>
      </c>
    </row>
    <row r="15" spans="1:9" x14ac:dyDescent="0.35">
      <c r="A15" s="1" t="str">
        <v>MDP2_JPC_32_S14</v>
      </c>
      <c r="C15" t="s">
        <v>165</v>
      </c>
      <c r="D15" s="7">
        <v>26.079890379999998</v>
      </c>
      <c r="E15" s="8">
        <f t="shared" si="1"/>
        <v>7.9491505878239987</v>
      </c>
      <c r="F15" s="9">
        <v>66</v>
      </c>
      <c r="G15" s="9">
        <v>26</v>
      </c>
      <c r="H15" s="9">
        <v>41</v>
      </c>
      <c r="I15" s="9">
        <v>0.56829269999999998</v>
      </c>
    </row>
    <row r="16" spans="1:9" x14ac:dyDescent="0.35">
      <c r="A16" s="1" t="str">
        <v>MDP2_JPC_38_AE</v>
      </c>
      <c r="C16" t="s">
        <v>165</v>
      </c>
      <c r="D16" s="7">
        <v>29.07987778</v>
      </c>
      <c r="E16" s="8">
        <f t="shared" si="1"/>
        <v>8.8635467473439995</v>
      </c>
      <c r="F16" s="9">
        <v>62</v>
      </c>
      <c r="G16" s="9">
        <v>25</v>
      </c>
      <c r="H16" s="9">
        <v>37</v>
      </c>
      <c r="I16" s="9">
        <v>0.71891890000000003</v>
      </c>
    </row>
    <row r="17" spans="1:9" x14ac:dyDescent="0.35">
      <c r="A17" s="1" t="str">
        <v>MDP2_JPC_39_AE</v>
      </c>
      <c r="C17" t="s">
        <v>165</v>
      </c>
      <c r="D17" s="7">
        <v>32.079865159999997</v>
      </c>
      <c r="E17" s="8">
        <f t="shared" si="1"/>
        <v>9.7779429007680001</v>
      </c>
      <c r="F17" s="9">
        <v>77</v>
      </c>
      <c r="G17" s="9">
        <v>27</v>
      </c>
      <c r="H17" s="9">
        <v>50</v>
      </c>
      <c r="I17" s="9">
        <v>0.52800000000000002</v>
      </c>
    </row>
    <row r="18" spans="1:9" x14ac:dyDescent="0.35">
      <c r="A18" s="1" t="str">
        <v>MDP2_JPC_40_S14</v>
      </c>
      <c r="C18" t="s">
        <v>166</v>
      </c>
      <c r="D18" s="7">
        <v>0</v>
      </c>
      <c r="E18" s="8">
        <f t="shared" si="1"/>
        <v>0</v>
      </c>
      <c r="F18" s="9">
        <v>87</v>
      </c>
      <c r="G18" s="9">
        <v>35</v>
      </c>
      <c r="H18" s="9">
        <v>52</v>
      </c>
      <c r="I18" s="9">
        <v>1.4384615000000001</v>
      </c>
    </row>
    <row r="19" spans="1:9" x14ac:dyDescent="0.35">
      <c r="A19" s="1" t="str">
        <v>MDP2_JPC_45_S13</v>
      </c>
      <c r="C19" t="s">
        <v>166</v>
      </c>
      <c r="D19" s="7">
        <v>1.0799954599999999</v>
      </c>
      <c r="E19" s="8">
        <f t="shared" si="1"/>
        <v>0.32918261620799999</v>
      </c>
      <c r="F19" s="9">
        <v>84</v>
      </c>
      <c r="G19" s="9">
        <v>34</v>
      </c>
      <c r="H19" s="9">
        <v>50</v>
      </c>
      <c r="I19" s="9">
        <v>0.79400000000000004</v>
      </c>
    </row>
    <row r="20" spans="1:9" x14ac:dyDescent="0.35">
      <c r="A20" s="1" t="str">
        <v>MDP2_JPC_69_AE</v>
      </c>
      <c r="C20" t="s">
        <v>166</v>
      </c>
      <c r="D20" s="7">
        <v>4.0799828490000003</v>
      </c>
      <c r="E20" s="8">
        <f t="shared" si="1"/>
        <v>1.2435787723752001</v>
      </c>
      <c r="F20" s="9">
        <v>75</v>
      </c>
      <c r="G20" s="9">
        <v>27</v>
      </c>
      <c r="H20" s="9">
        <v>47</v>
      </c>
      <c r="I20" s="9">
        <v>0.88936170000000003</v>
      </c>
    </row>
    <row r="21" spans="1:9" x14ac:dyDescent="0.35">
      <c r="A21" s="1" t="str">
        <v>MDP2_JPC_83_S12</v>
      </c>
      <c r="C21" t="s">
        <v>166</v>
      </c>
      <c r="D21" s="7">
        <v>7.0799702419999999</v>
      </c>
      <c r="E21" s="8">
        <f t="shared" si="1"/>
        <v>2.1579749297616</v>
      </c>
      <c r="F21" s="9">
        <v>72</v>
      </c>
      <c r="G21" s="9">
        <v>27</v>
      </c>
      <c r="H21" s="9">
        <v>46</v>
      </c>
      <c r="I21" s="9">
        <v>0.89782609999999996</v>
      </c>
    </row>
    <row r="22" spans="1:9" x14ac:dyDescent="0.35">
      <c r="A22" s="1" t="str">
        <v>MDP2_PC_01_AE</v>
      </c>
      <c r="C22" t="s">
        <v>166</v>
      </c>
      <c r="D22" s="7">
        <v>10.079957629999999</v>
      </c>
      <c r="E22" s="8">
        <f t="shared" si="1"/>
        <v>3.0723710856239999</v>
      </c>
      <c r="F22" s="9">
        <v>65</v>
      </c>
      <c r="G22" s="9">
        <v>26</v>
      </c>
      <c r="H22" s="9">
        <v>39</v>
      </c>
      <c r="I22" s="9">
        <v>0.625641</v>
      </c>
    </row>
    <row r="23" spans="1:9" x14ac:dyDescent="0.35">
      <c r="A23" s="1" t="str">
        <v>MDP2_PC_02_S16</v>
      </c>
      <c r="C23" t="s">
        <v>166</v>
      </c>
      <c r="D23" s="7">
        <v>13.07994502</v>
      </c>
      <c r="E23" s="8">
        <f t="shared" si="1"/>
        <v>3.9867672420960001</v>
      </c>
      <c r="F23" s="9">
        <v>68</v>
      </c>
      <c r="G23" s="9">
        <v>27</v>
      </c>
      <c r="H23" s="9">
        <v>41</v>
      </c>
      <c r="I23" s="9">
        <v>0.60731710000000005</v>
      </c>
    </row>
    <row r="24" spans="1:9" x14ac:dyDescent="0.35">
      <c r="A24" s="1" t="str">
        <v>MDP2_PC_05_S16</v>
      </c>
      <c r="C24" t="s">
        <v>166</v>
      </c>
      <c r="D24" s="7">
        <v>16.079932419999999</v>
      </c>
      <c r="E24" s="8">
        <f t="shared" si="1"/>
        <v>4.9011634016159995</v>
      </c>
      <c r="F24" s="9">
        <v>65</v>
      </c>
      <c r="G24" s="9">
        <v>25</v>
      </c>
      <c r="H24" s="9">
        <v>40</v>
      </c>
      <c r="I24" s="9">
        <v>0.44500000000000001</v>
      </c>
    </row>
    <row r="25" spans="1:9" x14ac:dyDescent="0.35">
      <c r="A25" s="1" t="str">
        <v>MDP2_PC_07_AE</v>
      </c>
      <c r="C25" t="s">
        <v>166</v>
      </c>
      <c r="D25" s="7">
        <v>19.079919799999999</v>
      </c>
      <c r="E25" s="8">
        <f t="shared" si="1"/>
        <v>5.8155595550399992</v>
      </c>
      <c r="F25" s="9">
        <v>69</v>
      </c>
      <c r="G25" s="9">
        <v>25</v>
      </c>
      <c r="H25" s="9">
        <v>44</v>
      </c>
      <c r="I25" s="9">
        <v>0.93863640000000004</v>
      </c>
    </row>
    <row r="26" spans="1:9" x14ac:dyDescent="0.35">
      <c r="A26" s="1" t="str">
        <v>MDP2_PC_08_AE</v>
      </c>
      <c r="C26" t="s">
        <v>166</v>
      </c>
      <c r="D26" s="7">
        <v>22.079907200000001</v>
      </c>
      <c r="E26" s="8">
        <f t="shared" si="1"/>
        <v>6.7299557145600009</v>
      </c>
      <c r="F26" s="9">
        <v>64</v>
      </c>
      <c r="G26" s="9">
        <v>25</v>
      </c>
      <c r="H26" s="9">
        <v>39</v>
      </c>
      <c r="I26" s="9">
        <v>0.23076920000000001</v>
      </c>
    </row>
    <row r="27" spans="1:9" x14ac:dyDescent="0.35">
      <c r="A27" s="1" t="str">
        <v>MDP2_PC_100_BE</v>
      </c>
      <c r="C27" t="s">
        <v>166</v>
      </c>
      <c r="D27" s="7">
        <v>25.079894580000001</v>
      </c>
      <c r="E27" s="8">
        <f t="shared" si="1"/>
        <v>7.6443518679839997</v>
      </c>
      <c r="F27" s="9">
        <v>60</v>
      </c>
      <c r="G27" s="9">
        <v>25</v>
      </c>
      <c r="H27" s="9">
        <v>35</v>
      </c>
      <c r="I27" s="9">
        <v>0.48857139999999999</v>
      </c>
    </row>
    <row r="28" spans="1:9" x14ac:dyDescent="0.35">
      <c r="A28" s="1" t="str">
        <v>MDP2_PC_101_BE</v>
      </c>
      <c r="C28" t="s">
        <v>166</v>
      </c>
      <c r="D28" s="7">
        <v>28.07988198</v>
      </c>
      <c r="E28" s="8">
        <f t="shared" si="1"/>
        <v>8.5587480275039987</v>
      </c>
      <c r="F28" s="9">
        <v>57</v>
      </c>
      <c r="G28" s="9">
        <v>24</v>
      </c>
      <c r="H28" s="9">
        <v>33</v>
      </c>
      <c r="I28" s="9">
        <v>0.25454549999999998</v>
      </c>
    </row>
    <row r="29" spans="1:9" x14ac:dyDescent="0.35">
      <c r="A29" s="1" t="str">
        <v>MDP2_PC_102_BE</v>
      </c>
      <c r="C29" t="s">
        <v>166</v>
      </c>
      <c r="D29" s="7">
        <v>31.07986936</v>
      </c>
      <c r="E29" s="8">
        <f t="shared" si="1"/>
        <v>9.4731441809279993</v>
      </c>
      <c r="F29" s="9">
        <v>75</v>
      </c>
      <c r="G29" s="9">
        <v>37</v>
      </c>
      <c r="H29" s="9">
        <v>38</v>
      </c>
      <c r="I29" s="9">
        <v>0.35789470000000001</v>
      </c>
    </row>
    <row r="30" spans="1:9" x14ac:dyDescent="0.35">
      <c r="A30" s="1" t="str">
        <v>MDP2_PC_104_BE</v>
      </c>
      <c r="C30" t="s">
        <v>166</v>
      </c>
      <c r="D30" s="7">
        <v>34.079856759999998</v>
      </c>
      <c r="E30" s="8">
        <f t="shared" si="1"/>
        <v>10.387540340448</v>
      </c>
      <c r="F30" s="9">
        <v>74</v>
      </c>
      <c r="G30" s="9">
        <v>28</v>
      </c>
      <c r="H30" s="9">
        <v>46</v>
      </c>
      <c r="I30" s="9">
        <v>0.69347829999999999</v>
      </c>
    </row>
    <row r="31" spans="1:9" x14ac:dyDescent="0.35">
      <c r="A31" s="1" t="str">
        <v>MDP2_PC_106_S10</v>
      </c>
      <c r="C31" t="s">
        <v>167</v>
      </c>
      <c r="D31" s="7">
        <v>0</v>
      </c>
      <c r="E31" s="8">
        <f t="shared" si="1"/>
        <v>0</v>
      </c>
      <c r="F31" s="9">
        <v>92</v>
      </c>
      <c r="G31" s="9">
        <v>31</v>
      </c>
      <c r="H31" s="9">
        <v>61</v>
      </c>
      <c r="I31" s="9">
        <v>1.6852459</v>
      </c>
    </row>
    <row r="32" spans="1:9" x14ac:dyDescent="0.35">
      <c r="A32" s="1" t="str">
        <v>MDP2_PC_11_AE</v>
      </c>
      <c r="C32" t="s">
        <v>167</v>
      </c>
      <c r="D32" s="7">
        <v>1.249994745</v>
      </c>
      <c r="E32" s="8">
        <f t="shared" si="1"/>
        <v>0.38099839827599996</v>
      </c>
      <c r="F32" s="9">
        <v>96</v>
      </c>
      <c r="G32" s="9">
        <v>31</v>
      </c>
      <c r="H32" s="9">
        <v>65</v>
      </c>
      <c r="I32" s="9">
        <v>1.1446153999999999</v>
      </c>
    </row>
    <row r="33" spans="1:9" x14ac:dyDescent="0.35">
      <c r="A33" s="1" t="str">
        <v>MDP2_PC_128_S12</v>
      </c>
      <c r="C33" t="s">
        <v>167</v>
      </c>
      <c r="D33" s="7">
        <v>4.249982138</v>
      </c>
      <c r="E33" s="8">
        <f t="shared" si="1"/>
        <v>1.2953945556624</v>
      </c>
      <c r="F33" s="9">
        <v>104</v>
      </c>
      <c r="G33" s="9">
        <v>30</v>
      </c>
      <c r="H33" s="9">
        <v>74</v>
      </c>
      <c r="I33" s="9">
        <v>0.9945946</v>
      </c>
    </row>
    <row r="34" spans="1:9" x14ac:dyDescent="0.35">
      <c r="A34" s="1" t="str">
        <v>MDP2_PC_129_S16_2</v>
      </c>
      <c r="C34" t="s">
        <v>167</v>
      </c>
      <c r="D34" s="7">
        <v>7.2499695270000002</v>
      </c>
      <c r="E34" s="8">
        <f t="shared" si="1"/>
        <v>2.2097907118296001</v>
      </c>
      <c r="F34" s="9">
        <v>97</v>
      </c>
      <c r="G34" s="9">
        <v>32</v>
      </c>
      <c r="H34" s="9">
        <v>65</v>
      </c>
      <c r="I34" s="9">
        <v>0.95230769999999998</v>
      </c>
    </row>
    <row r="35" spans="1:9" x14ac:dyDescent="0.35">
      <c r="A35" s="1" t="str">
        <v>MDP2_PC_130_S11</v>
      </c>
      <c r="C35" t="s">
        <v>167</v>
      </c>
      <c r="D35" s="7">
        <v>10.249956920000001</v>
      </c>
      <c r="E35" s="8">
        <f t="shared" si="1"/>
        <v>3.1241868692160004</v>
      </c>
      <c r="F35" s="9">
        <v>93</v>
      </c>
      <c r="G35" s="9">
        <v>32</v>
      </c>
      <c r="H35" s="9">
        <v>61</v>
      </c>
      <c r="I35" s="9">
        <v>1.0688523999999999</v>
      </c>
    </row>
    <row r="36" spans="1:9" x14ac:dyDescent="0.35">
      <c r="A36" s="1" t="str">
        <v>MDP2_PC_133_S15</v>
      </c>
      <c r="C36" t="s">
        <v>167</v>
      </c>
      <c r="D36" s="7">
        <v>13.249944299999999</v>
      </c>
      <c r="E36" s="8">
        <f t="shared" si="1"/>
        <v>4.0385830226399992</v>
      </c>
      <c r="F36" s="9">
        <v>96</v>
      </c>
      <c r="G36" s="9">
        <v>31</v>
      </c>
      <c r="H36" s="9">
        <v>65</v>
      </c>
      <c r="I36" s="9">
        <v>0.93846149999999995</v>
      </c>
    </row>
    <row r="37" spans="1:9" x14ac:dyDescent="0.35">
      <c r="A37" s="1" t="str">
        <v>MDP2_PC_136_AE</v>
      </c>
      <c r="C37" t="s">
        <v>167</v>
      </c>
      <c r="D37" s="7">
        <v>16.249931700000001</v>
      </c>
      <c r="E37" s="8">
        <f t="shared" si="1"/>
        <v>4.9529791821600009</v>
      </c>
      <c r="F37" s="9">
        <v>99</v>
      </c>
      <c r="G37" s="9">
        <v>35</v>
      </c>
      <c r="H37" s="9">
        <v>64</v>
      </c>
      <c r="I37" s="9">
        <v>0.91562500000000002</v>
      </c>
    </row>
    <row r="38" spans="1:9" x14ac:dyDescent="0.35">
      <c r="A38" s="1" t="str">
        <v>MDP2_PC_15_S15</v>
      </c>
      <c r="C38" t="s">
        <v>167</v>
      </c>
      <c r="D38" s="7">
        <v>19.249919080000002</v>
      </c>
      <c r="E38" s="8">
        <f t="shared" si="1"/>
        <v>5.8673753355840006</v>
      </c>
      <c r="F38" s="9">
        <v>98</v>
      </c>
      <c r="G38" s="9">
        <v>30</v>
      </c>
      <c r="H38" s="9">
        <v>68</v>
      </c>
      <c r="I38" s="9">
        <v>0.84852939999999999</v>
      </c>
    </row>
    <row r="39" spans="1:9" x14ac:dyDescent="0.35">
      <c r="A39" s="1" t="str">
        <v>MDP2_PC_16_S15_16</v>
      </c>
      <c r="C39" t="s">
        <v>167</v>
      </c>
      <c r="D39" s="7">
        <v>22.24990648</v>
      </c>
      <c r="E39" s="8">
        <f t="shared" si="1"/>
        <v>6.7817714951040005</v>
      </c>
      <c r="F39" s="9">
        <v>91</v>
      </c>
      <c r="G39" s="9">
        <v>29</v>
      </c>
      <c r="H39" s="9">
        <v>62</v>
      </c>
      <c r="I39" s="9">
        <v>0.85645159999999998</v>
      </c>
    </row>
    <row r="40" spans="1:9" x14ac:dyDescent="0.35">
      <c r="A40" s="1" t="str">
        <v>MDP2-PC-204B</v>
      </c>
      <c r="C40" t="s">
        <v>167</v>
      </c>
      <c r="D40" s="7">
        <v>25.24989386</v>
      </c>
      <c r="E40" s="8">
        <f t="shared" si="1"/>
        <v>7.6961676485280002</v>
      </c>
      <c r="F40" s="9">
        <v>81</v>
      </c>
      <c r="G40" s="9">
        <v>30</v>
      </c>
      <c r="H40" s="9">
        <v>51</v>
      </c>
      <c r="I40" s="9">
        <v>0.85686269999999998</v>
      </c>
    </row>
    <row r="41" spans="1:9" x14ac:dyDescent="0.35">
      <c r="A41" s="1" t="str">
        <v>MDP2-PC-206</v>
      </c>
      <c r="C41" t="s">
        <v>167</v>
      </c>
      <c r="D41" s="7">
        <v>28.249881259999999</v>
      </c>
      <c r="E41" s="8">
        <f t="shared" si="1"/>
        <v>8.6105638080479991</v>
      </c>
      <c r="F41" s="9">
        <v>89</v>
      </c>
      <c r="G41" s="9">
        <v>25</v>
      </c>
      <c r="H41" s="9">
        <v>64</v>
      </c>
      <c r="I41" s="9">
        <v>0.8125</v>
      </c>
    </row>
    <row r="42" spans="1:9" x14ac:dyDescent="0.35">
      <c r="A42" s="1" t="str">
        <v>MDP2-PC-207B</v>
      </c>
      <c r="C42" t="s">
        <v>167</v>
      </c>
      <c r="D42" s="7">
        <v>31.249868660000001</v>
      </c>
      <c r="E42" s="8">
        <f t="shared" si="1"/>
        <v>9.5249599675680017</v>
      </c>
      <c r="F42" s="9">
        <v>85</v>
      </c>
      <c r="G42" s="9">
        <v>26</v>
      </c>
      <c r="H42" s="9">
        <v>59</v>
      </c>
      <c r="I42" s="9">
        <v>0.81864400000000004</v>
      </c>
    </row>
    <row r="43" spans="1:9" x14ac:dyDescent="0.35">
      <c r="A43" s="1" t="str">
        <v>MDP2-PC-209</v>
      </c>
      <c r="C43" t="s">
        <v>167</v>
      </c>
      <c r="D43" s="7">
        <v>34.249856039999997</v>
      </c>
      <c r="E43" s="8">
        <f t="shared" si="1"/>
        <v>10.439356120992</v>
      </c>
      <c r="F43" s="9">
        <v>75</v>
      </c>
      <c r="G43" s="9">
        <v>31</v>
      </c>
      <c r="H43" s="9">
        <v>44</v>
      </c>
      <c r="I43" s="9">
        <v>0.86136360000000001</v>
      </c>
    </row>
    <row r="44" spans="1:9" x14ac:dyDescent="0.35">
      <c r="A44" s="1" t="str">
        <v>MDP2-PC-211</v>
      </c>
      <c r="C44" t="s">
        <v>167</v>
      </c>
      <c r="D44" s="7">
        <v>37.249843429999999</v>
      </c>
      <c r="E44" s="8">
        <f t="shared" si="1"/>
        <v>11.353752277464</v>
      </c>
      <c r="F44" s="9">
        <v>84</v>
      </c>
      <c r="G44" s="9">
        <v>29</v>
      </c>
      <c r="H44" s="9">
        <v>55</v>
      </c>
      <c r="I44" s="9">
        <v>0.58909089999999997</v>
      </c>
    </row>
    <row r="45" spans="1:9" x14ac:dyDescent="0.35">
      <c r="A45" s="1" t="str">
        <v>MDP2-PC-216</v>
      </c>
      <c r="C45" t="s">
        <v>167</v>
      </c>
      <c r="D45" s="7">
        <v>40.249830830000001</v>
      </c>
      <c r="E45" s="8">
        <f t="shared" si="1"/>
        <v>12.268148436983999</v>
      </c>
      <c r="F45" s="9">
        <v>74</v>
      </c>
      <c r="G45" s="9">
        <v>27</v>
      </c>
      <c r="H45" s="9">
        <v>46</v>
      </c>
      <c r="I45" s="9">
        <v>0.73913039999999997</v>
      </c>
    </row>
    <row r="46" spans="1:9" x14ac:dyDescent="0.35">
      <c r="A46" s="1" t="str">
        <v>MDP2-PC-218</v>
      </c>
      <c r="C46" t="s">
        <v>167</v>
      </c>
      <c r="D46" s="7">
        <v>43.249818230000002</v>
      </c>
      <c r="E46" s="8">
        <f t="shared" si="1"/>
        <v>13.182544596504</v>
      </c>
      <c r="F46" s="9">
        <v>75</v>
      </c>
      <c r="G46" s="9">
        <v>28</v>
      </c>
      <c r="H46" s="9">
        <v>47</v>
      </c>
      <c r="I46" s="9">
        <v>0.65319150000000004</v>
      </c>
    </row>
    <row r="47" spans="1:9" x14ac:dyDescent="0.35">
      <c r="A47" s="1" t="str">
        <v>MDP2_PC_22_AE</v>
      </c>
      <c r="C47" t="s">
        <v>167</v>
      </c>
      <c r="D47" s="7">
        <v>46.249805590000001</v>
      </c>
      <c r="E47" s="8">
        <f t="shared" si="1"/>
        <v>14.096940743832</v>
      </c>
      <c r="F47" s="9">
        <v>89</v>
      </c>
      <c r="G47" s="9">
        <v>29</v>
      </c>
      <c r="H47" s="9">
        <v>60</v>
      </c>
      <c r="I47" s="9">
        <v>0.55666669999999996</v>
      </c>
    </row>
    <row r="48" spans="1:9" x14ac:dyDescent="0.35">
      <c r="A48" s="1" t="str">
        <v>MDP2-PC-220</v>
      </c>
      <c r="C48" t="s">
        <v>167</v>
      </c>
      <c r="D48" s="7">
        <v>49.249792990000003</v>
      </c>
      <c r="E48" s="8">
        <f t="shared" si="1"/>
        <v>15.011336903352001</v>
      </c>
      <c r="F48" s="9">
        <v>84</v>
      </c>
      <c r="G48" s="9">
        <v>30</v>
      </c>
      <c r="H48" s="9">
        <v>55</v>
      </c>
      <c r="I48" s="9">
        <v>0.6</v>
      </c>
    </row>
    <row r="49" spans="1:9" x14ac:dyDescent="0.35">
      <c r="A49" s="1" t="str">
        <v>MDP2-PC-223</v>
      </c>
      <c r="C49" t="s">
        <v>167</v>
      </c>
      <c r="D49" s="7">
        <v>52.249780379999997</v>
      </c>
      <c r="E49" s="8">
        <f t="shared" si="1"/>
        <v>15.925733059823999</v>
      </c>
      <c r="F49" s="9">
        <v>80</v>
      </c>
      <c r="G49" s="9">
        <v>30</v>
      </c>
      <c r="H49" s="9">
        <v>49</v>
      </c>
      <c r="I49" s="9">
        <v>0.6734694</v>
      </c>
    </row>
    <row r="50" spans="1:9" x14ac:dyDescent="0.35">
      <c r="A50" s="1" t="str">
        <v>MDP2-PC-227</v>
      </c>
      <c r="C50" t="s">
        <v>167</v>
      </c>
      <c r="D50" s="7">
        <v>55.249767779999999</v>
      </c>
      <c r="E50" s="8">
        <f t="shared" si="1"/>
        <v>16.840129219344</v>
      </c>
      <c r="F50" s="9">
        <v>80</v>
      </c>
      <c r="G50" s="9">
        <v>30</v>
      </c>
      <c r="H50" s="9">
        <v>50</v>
      </c>
      <c r="I50" s="9">
        <v>0.51800000000000002</v>
      </c>
    </row>
    <row r="51" spans="1:9" x14ac:dyDescent="0.35">
      <c r="A51" s="1" t="str">
        <v>MDP2-PC-237</v>
      </c>
      <c r="C51" t="s">
        <v>167</v>
      </c>
      <c r="D51" s="7">
        <v>58.24975517</v>
      </c>
      <c r="E51" s="8">
        <f t="shared" si="1"/>
        <v>17.754525375816002</v>
      </c>
      <c r="F51" s="9">
        <v>85</v>
      </c>
      <c r="G51" s="9">
        <v>30</v>
      </c>
      <c r="H51" s="9">
        <v>55</v>
      </c>
      <c r="I51" s="9">
        <v>0.55272730000000003</v>
      </c>
    </row>
    <row r="52" spans="1:9" x14ac:dyDescent="0.35">
      <c r="A52" s="1" t="str">
        <v>MDP2_PC_24_S15</v>
      </c>
      <c r="C52" t="s">
        <v>168</v>
      </c>
      <c r="D52" s="7">
        <v>0</v>
      </c>
      <c r="E52" s="8">
        <f t="shared" si="1"/>
        <v>0</v>
      </c>
      <c r="F52" s="9">
        <v>83</v>
      </c>
      <c r="G52" s="9">
        <v>31</v>
      </c>
      <c r="H52" s="9">
        <v>52</v>
      </c>
      <c r="I52" s="9">
        <v>1.9557692</v>
      </c>
    </row>
    <row r="53" spans="1:9" x14ac:dyDescent="0.35">
      <c r="A53" s="1" t="str">
        <v>MDP2-PC-247</v>
      </c>
      <c r="C53" t="s">
        <v>168</v>
      </c>
      <c r="D53" s="7">
        <v>1.5799933589999999</v>
      </c>
      <c r="E53" s="8">
        <f t="shared" si="1"/>
        <v>0.48158197582319995</v>
      </c>
      <c r="F53" s="9">
        <v>90</v>
      </c>
      <c r="G53" s="9">
        <v>30</v>
      </c>
      <c r="H53" s="9">
        <v>59</v>
      </c>
      <c r="I53" s="9">
        <v>1.5169492</v>
      </c>
    </row>
    <row r="54" spans="1:9" x14ac:dyDescent="0.35">
      <c r="A54" s="1" t="str">
        <v>MDP2-PC-249</v>
      </c>
      <c r="C54" t="s">
        <v>168</v>
      </c>
      <c r="D54" s="7">
        <v>4.5799807489999997</v>
      </c>
      <c r="E54" s="8">
        <f t="shared" si="1"/>
        <v>1.3959781322952001</v>
      </c>
      <c r="F54" s="9">
        <v>102</v>
      </c>
      <c r="G54" s="9">
        <v>32</v>
      </c>
      <c r="H54" s="9">
        <v>70</v>
      </c>
      <c r="I54" s="9">
        <v>1.36</v>
      </c>
    </row>
    <row r="55" spans="1:9" x14ac:dyDescent="0.35">
      <c r="A55" s="1" t="str">
        <v>MDP2-PC-259</v>
      </c>
      <c r="C55" t="s">
        <v>168</v>
      </c>
      <c r="D55" s="7">
        <v>7.5799681410000002</v>
      </c>
      <c r="E55" s="8">
        <f t="shared" si="1"/>
        <v>2.3103742893768002</v>
      </c>
      <c r="F55" s="9">
        <v>127</v>
      </c>
      <c r="G55" s="9">
        <v>33</v>
      </c>
      <c r="H55" s="9">
        <v>94</v>
      </c>
      <c r="I55" s="9">
        <v>1.0244681</v>
      </c>
    </row>
    <row r="56" spans="1:9" x14ac:dyDescent="0.35">
      <c r="A56" s="1" t="str">
        <v>MDP2_PC_26_AE</v>
      </c>
      <c r="C56" t="s">
        <v>168</v>
      </c>
      <c r="D56" s="7">
        <v>10.579955529999999</v>
      </c>
      <c r="E56" s="8">
        <f t="shared" si="1"/>
        <v>3.2247704455439998</v>
      </c>
      <c r="F56" s="9">
        <v>93</v>
      </c>
      <c r="G56" s="9">
        <v>31</v>
      </c>
      <c r="H56" s="9">
        <v>62</v>
      </c>
      <c r="I56" s="9">
        <v>1.0693549</v>
      </c>
    </row>
    <row r="57" spans="1:9" x14ac:dyDescent="0.35">
      <c r="A57" s="1" t="str">
        <v>MDP2-PC-270</v>
      </c>
      <c r="C57" t="s">
        <v>168</v>
      </c>
      <c r="D57" s="7">
        <v>13.579942920000001</v>
      </c>
      <c r="E57" s="8">
        <f t="shared" si="1"/>
        <v>4.1391666020160001</v>
      </c>
      <c r="F57" s="9">
        <v>83</v>
      </c>
      <c r="G57" s="9">
        <v>33</v>
      </c>
      <c r="H57" s="9">
        <v>50</v>
      </c>
      <c r="I57" s="9">
        <v>0.91600000000000004</v>
      </c>
    </row>
    <row r="58" spans="1:9" x14ac:dyDescent="0.35">
      <c r="A58" s="1" t="str">
        <v>MDP2-PC-272</v>
      </c>
      <c r="C58" t="s">
        <v>168</v>
      </c>
      <c r="D58" s="7">
        <v>16.579930319999999</v>
      </c>
      <c r="E58" s="8">
        <f t="shared" si="1"/>
        <v>5.0535627615359999</v>
      </c>
      <c r="F58" s="9">
        <v>91</v>
      </c>
      <c r="G58" s="9">
        <v>33</v>
      </c>
      <c r="H58" s="9">
        <v>57</v>
      </c>
      <c r="I58" s="9">
        <v>1.0315789</v>
      </c>
    </row>
    <row r="59" spans="1:9" x14ac:dyDescent="0.35">
      <c r="A59" s="1" t="str">
        <v>MDP2-PC-273</v>
      </c>
      <c r="C59" t="s">
        <v>168</v>
      </c>
      <c r="D59" s="7">
        <v>19.579917699999999</v>
      </c>
      <c r="E59" s="8">
        <f t="shared" si="1"/>
        <v>5.9679589149599996</v>
      </c>
      <c r="F59" s="9">
        <v>84</v>
      </c>
      <c r="G59" s="9">
        <v>34</v>
      </c>
      <c r="H59" s="9">
        <v>50</v>
      </c>
      <c r="I59" s="9">
        <v>1.008</v>
      </c>
    </row>
    <row r="60" spans="1:9" x14ac:dyDescent="0.35">
      <c r="A60" s="1" t="str">
        <v>MDP2-PC-274</v>
      </c>
      <c r="C60" t="s">
        <v>168</v>
      </c>
      <c r="D60" s="7">
        <v>22.579905100000001</v>
      </c>
      <c r="E60" s="8">
        <f t="shared" si="1"/>
        <v>6.8823550744800004</v>
      </c>
      <c r="F60" s="9">
        <v>83</v>
      </c>
      <c r="G60" s="9">
        <v>36</v>
      </c>
      <c r="H60" s="9">
        <v>48</v>
      </c>
      <c r="I60" s="9">
        <v>0.71666660000000004</v>
      </c>
    </row>
    <row r="61" spans="1:9" x14ac:dyDescent="0.35">
      <c r="A61" s="1" t="str">
        <v>MDP2-PC-275</v>
      </c>
      <c r="C61" t="s">
        <v>168</v>
      </c>
      <c r="D61" s="7">
        <v>25.579892480000002</v>
      </c>
      <c r="E61" s="8">
        <f t="shared" si="1"/>
        <v>7.796751227904001</v>
      </c>
      <c r="F61" s="9">
        <v>76</v>
      </c>
      <c r="G61" s="9">
        <v>32</v>
      </c>
      <c r="H61" s="9">
        <v>45</v>
      </c>
      <c r="I61" s="9">
        <v>0.86222220000000005</v>
      </c>
    </row>
    <row r="62" spans="1:9" x14ac:dyDescent="0.35">
      <c r="A62" s="1" t="str">
        <v>MDP2-PC-276</v>
      </c>
      <c r="C62" t="s">
        <v>168</v>
      </c>
      <c r="D62" s="7">
        <v>28.57987988</v>
      </c>
      <c r="E62" s="8">
        <f t="shared" si="1"/>
        <v>8.7111473874240009</v>
      </c>
      <c r="F62" s="9">
        <v>82</v>
      </c>
      <c r="G62" s="9">
        <v>33</v>
      </c>
      <c r="H62" s="9">
        <v>48</v>
      </c>
      <c r="I62" s="9">
        <v>0.84791669999999997</v>
      </c>
    </row>
    <row r="63" spans="1:9" x14ac:dyDescent="0.35">
      <c r="A63" s="1" t="str">
        <v>MDP2-PC-277</v>
      </c>
      <c r="C63" t="s">
        <v>168</v>
      </c>
      <c r="D63" s="7">
        <v>31.57986726</v>
      </c>
      <c r="E63" s="8">
        <f t="shared" si="1"/>
        <v>9.6255435408479997</v>
      </c>
      <c r="F63" s="9">
        <v>88</v>
      </c>
      <c r="G63" s="9">
        <v>34</v>
      </c>
      <c r="H63" s="9">
        <v>54</v>
      </c>
      <c r="I63" s="9">
        <v>0.7370371</v>
      </c>
    </row>
    <row r="64" spans="1:9" x14ac:dyDescent="0.35">
      <c r="A64" s="1" t="str">
        <v>MDP2-PC-278</v>
      </c>
      <c r="C64" t="s">
        <v>168</v>
      </c>
      <c r="D64" s="7">
        <v>34.279855910000002</v>
      </c>
      <c r="E64" s="8">
        <f t="shared" si="1"/>
        <v>10.448500081368001</v>
      </c>
      <c r="F64" s="9">
        <v>82</v>
      </c>
      <c r="G64" s="9">
        <v>34</v>
      </c>
      <c r="H64" s="9">
        <v>48</v>
      </c>
      <c r="I64" s="9">
        <v>0.71250000000000002</v>
      </c>
    </row>
    <row r="65" spans="1:9" x14ac:dyDescent="0.35">
      <c r="A65" s="1" t="str">
        <v>MDP2-PC-279</v>
      </c>
      <c r="C65" t="s">
        <v>168</v>
      </c>
      <c r="D65" s="7">
        <v>37.579842050000003</v>
      </c>
      <c r="E65" s="8">
        <f t="shared" si="1"/>
        <v>11.45433585684</v>
      </c>
      <c r="F65" s="9">
        <v>85</v>
      </c>
      <c r="G65" s="9">
        <v>33</v>
      </c>
      <c r="H65" s="9">
        <v>52</v>
      </c>
      <c r="I65" s="9">
        <v>0.68461539999999999</v>
      </c>
    </row>
    <row r="66" spans="1:9" x14ac:dyDescent="0.35">
      <c r="A66" s="1" t="str">
        <v>MDP2-PC-280</v>
      </c>
      <c r="C66" t="s">
        <v>168</v>
      </c>
      <c r="D66" s="7">
        <v>39.699833130000002</v>
      </c>
      <c r="E66" s="8">
        <f t="shared" si="1"/>
        <v>12.100509138024</v>
      </c>
      <c r="F66" s="9">
        <v>82</v>
      </c>
      <c r="G66" s="9">
        <v>27</v>
      </c>
      <c r="H66" s="9">
        <v>55</v>
      </c>
      <c r="I66" s="9">
        <v>0.72727269999999999</v>
      </c>
    </row>
    <row r="67" spans="1:9" x14ac:dyDescent="0.35">
      <c r="A67" s="1" t="str">
        <v>MDP2-PC-281</v>
      </c>
      <c r="C67" t="s">
        <v>168</v>
      </c>
      <c r="D67" s="7">
        <v>40.099831440000003</v>
      </c>
      <c r="E67" s="8">
        <f t="shared" si="1"/>
        <v>12.222428622912002</v>
      </c>
      <c r="F67" s="9">
        <v>84</v>
      </c>
      <c r="G67" s="9">
        <v>33</v>
      </c>
      <c r="H67" s="9">
        <v>51</v>
      </c>
      <c r="I67" s="9">
        <v>0.6529412</v>
      </c>
    </row>
    <row r="68" spans="1:9" x14ac:dyDescent="0.35">
      <c r="A68" s="1" t="str">
        <v>MDP2-PC-282</v>
      </c>
      <c r="C68" t="s">
        <v>168</v>
      </c>
      <c r="D68" s="7">
        <v>43.579816809999997</v>
      </c>
      <c r="E68" s="8">
        <f t="shared" si="1"/>
        <v>13.283128163688</v>
      </c>
      <c r="F68" s="9">
        <v>62</v>
      </c>
      <c r="G68" s="9">
        <v>25</v>
      </c>
      <c r="H68" s="9">
        <v>37</v>
      </c>
      <c r="I68" s="9">
        <v>0.22702700000000001</v>
      </c>
    </row>
    <row r="69" spans="1:9" x14ac:dyDescent="0.35">
      <c r="A69" s="1" t="str">
        <v>MDP2-PC-283B</v>
      </c>
      <c r="C69" t="s">
        <v>168</v>
      </c>
      <c r="D69" s="7">
        <v>46.579804209999999</v>
      </c>
      <c r="E69" s="8">
        <f t="shared" si="1"/>
        <v>14.197524323207999</v>
      </c>
      <c r="F69" s="9">
        <v>59</v>
      </c>
      <c r="G69" s="9">
        <v>23</v>
      </c>
      <c r="H69" s="9">
        <v>37</v>
      </c>
      <c r="I69" s="9">
        <v>0.34054050000000002</v>
      </c>
    </row>
    <row r="70" spans="1:9" x14ac:dyDescent="0.35">
      <c r="A70" s="1" t="str">
        <v>MDP2-PC-284</v>
      </c>
      <c r="C70" t="s">
        <v>169</v>
      </c>
      <c r="D70" s="7">
        <v>0.33</v>
      </c>
      <c r="E70" s="8">
        <f t="shared" ref="E70:E133" si="2">CONVERT(D70,"ft","m")</f>
        <v>0.10058400000000001</v>
      </c>
      <c r="F70" s="9">
        <v>125</v>
      </c>
      <c r="G70" s="9">
        <v>34</v>
      </c>
      <c r="H70" s="9">
        <v>91</v>
      </c>
      <c r="I70" s="9">
        <v>1.37</v>
      </c>
    </row>
    <row r="71" spans="1:9" x14ac:dyDescent="0.35">
      <c r="A71" s="1" t="str">
        <v>MDP2-PC-285</v>
      </c>
      <c r="C71" t="s">
        <v>169</v>
      </c>
      <c r="D71" s="7">
        <v>2.08</v>
      </c>
      <c r="E71" s="8">
        <f t="shared" si="2"/>
        <v>0.63398399999999999</v>
      </c>
      <c r="F71" s="9">
        <v>106</v>
      </c>
      <c r="G71" s="9">
        <v>32</v>
      </c>
      <c r="H71" s="9">
        <v>74</v>
      </c>
      <c r="I71" s="9">
        <v>1.054</v>
      </c>
    </row>
    <row r="72" spans="1:9" x14ac:dyDescent="0.35">
      <c r="A72" s="1" t="str">
        <v>MDP2-PC-286</v>
      </c>
      <c r="C72" t="s">
        <v>169</v>
      </c>
      <c r="D72" s="7">
        <v>5.08</v>
      </c>
      <c r="E72" s="8">
        <f t="shared" si="2"/>
        <v>1.548384</v>
      </c>
      <c r="F72" s="9">
        <v>116</v>
      </c>
      <c r="G72" s="9">
        <v>35</v>
      </c>
      <c r="H72" s="9">
        <v>81</v>
      </c>
      <c r="I72" s="9">
        <v>0.98299999999999998</v>
      </c>
    </row>
    <row r="73" spans="1:9" x14ac:dyDescent="0.35">
      <c r="A73" s="1" t="str">
        <v>MDP2-PC-287</v>
      </c>
      <c r="C73" t="s">
        <v>169</v>
      </c>
      <c r="D73" s="7">
        <v>8.08</v>
      </c>
      <c r="E73" s="8">
        <f t="shared" si="2"/>
        <v>2.4627840000000001</v>
      </c>
      <c r="F73" s="9">
        <v>128</v>
      </c>
      <c r="G73" s="9">
        <v>36</v>
      </c>
      <c r="H73" s="9">
        <v>92</v>
      </c>
      <c r="I73" s="9">
        <v>1.0720000000000001</v>
      </c>
    </row>
    <row r="74" spans="1:9" x14ac:dyDescent="0.35">
      <c r="A74" s="1" t="str">
        <v>MDP2-PC-288</v>
      </c>
      <c r="C74" t="s">
        <v>169</v>
      </c>
      <c r="D74" s="7">
        <v>11.08</v>
      </c>
      <c r="E74" s="8">
        <f t="shared" si="2"/>
        <v>3.3771840000000002</v>
      </c>
      <c r="F74" s="9">
        <v>116</v>
      </c>
      <c r="G74" s="9">
        <v>32</v>
      </c>
      <c r="H74" s="9">
        <v>84</v>
      </c>
      <c r="I74" s="9">
        <v>1.1020000000000001</v>
      </c>
    </row>
    <row r="75" spans="1:9" x14ac:dyDescent="0.35">
      <c r="A75" s="1" t="str">
        <v>MDP2_PC_29_AE</v>
      </c>
      <c r="C75" t="s">
        <v>169</v>
      </c>
      <c r="D75" s="7">
        <v>14.08</v>
      </c>
      <c r="E75" s="8">
        <f t="shared" si="2"/>
        <v>4.2915840000000003</v>
      </c>
      <c r="F75" s="9">
        <v>113</v>
      </c>
      <c r="G75" s="9">
        <v>35</v>
      </c>
      <c r="H75" s="9">
        <v>78</v>
      </c>
      <c r="I75" s="9">
        <v>1.0489999999999999</v>
      </c>
    </row>
    <row r="76" spans="1:9" x14ac:dyDescent="0.35">
      <c r="A76" s="1" t="str">
        <v>MDP2_PC_31_S14</v>
      </c>
      <c r="C76" t="s">
        <v>169</v>
      </c>
      <c r="D76" s="7">
        <v>16.350000000000001</v>
      </c>
      <c r="E76" s="8">
        <f t="shared" si="2"/>
        <v>4.983480000000001</v>
      </c>
      <c r="F76" s="9">
        <v>74</v>
      </c>
      <c r="G76" s="9">
        <v>30</v>
      </c>
      <c r="H76" s="9">
        <v>44</v>
      </c>
      <c r="I76" s="9">
        <v>1.3890001000000001</v>
      </c>
    </row>
    <row r="77" spans="1:9" x14ac:dyDescent="0.35">
      <c r="A77" s="1" t="str">
        <v>MDP2_PC_42_AE</v>
      </c>
      <c r="C77" t="s">
        <v>169</v>
      </c>
      <c r="D77" s="7">
        <v>17.079999999999998</v>
      </c>
      <c r="E77" s="8">
        <f t="shared" si="2"/>
        <v>5.2059839999999991</v>
      </c>
      <c r="F77" s="9">
        <v>88</v>
      </c>
      <c r="G77" s="9">
        <v>37</v>
      </c>
      <c r="H77" s="9">
        <v>51</v>
      </c>
      <c r="I77" s="9">
        <v>1.006</v>
      </c>
    </row>
    <row r="78" spans="1:9" x14ac:dyDescent="0.35">
      <c r="A78" s="1" t="str">
        <v>MDP2_PC_47_FF</v>
      </c>
      <c r="C78" t="s">
        <v>169</v>
      </c>
      <c r="D78" s="7">
        <v>20.079999999999998</v>
      </c>
      <c r="E78" s="8">
        <f t="shared" si="2"/>
        <v>6.1203839999999996</v>
      </c>
      <c r="F78" s="9">
        <v>80</v>
      </c>
      <c r="G78" s="9">
        <v>34</v>
      </c>
      <c r="H78" s="9">
        <v>46</v>
      </c>
      <c r="I78" s="9">
        <v>0.996</v>
      </c>
    </row>
    <row r="79" spans="1:9" x14ac:dyDescent="0.35">
      <c r="A79" s="1" t="str">
        <v>MDP2_PC_48_S13</v>
      </c>
      <c r="C79" t="s">
        <v>169</v>
      </c>
      <c r="D79" s="7">
        <v>23.08</v>
      </c>
      <c r="E79" s="8">
        <f t="shared" si="2"/>
        <v>7.0347840000000001</v>
      </c>
      <c r="F79" s="9">
        <v>90</v>
      </c>
      <c r="G79" s="9">
        <v>34</v>
      </c>
      <c r="H79" s="9">
        <v>56</v>
      </c>
      <c r="I79" s="9">
        <v>0.90900000000000003</v>
      </c>
    </row>
    <row r="80" spans="1:9" x14ac:dyDescent="0.35">
      <c r="A80" s="1" t="str">
        <v>MDP2_PC_49_S13</v>
      </c>
      <c r="C80" t="s">
        <v>169</v>
      </c>
      <c r="D80" s="7">
        <v>26.08</v>
      </c>
      <c r="E80" s="8">
        <f t="shared" si="2"/>
        <v>7.9491839999999998</v>
      </c>
      <c r="F80" s="9">
        <v>78</v>
      </c>
      <c r="G80" s="9">
        <v>26</v>
      </c>
      <c r="H80" s="9">
        <v>52</v>
      </c>
      <c r="I80" s="9">
        <v>0.879</v>
      </c>
    </row>
    <row r="81" spans="1:9" x14ac:dyDescent="0.35">
      <c r="A81" s="1" t="str">
        <v>MDP2_PC_50_S13</v>
      </c>
      <c r="C81" t="s">
        <v>169</v>
      </c>
      <c r="D81" s="7">
        <v>29.08</v>
      </c>
      <c r="E81" s="8">
        <f t="shared" si="2"/>
        <v>8.8635839999999995</v>
      </c>
      <c r="F81" s="9">
        <v>102</v>
      </c>
      <c r="G81" s="9">
        <v>26</v>
      </c>
      <c r="H81" s="9">
        <v>76</v>
      </c>
      <c r="I81" s="9">
        <v>0.76400000000000001</v>
      </c>
    </row>
    <row r="82" spans="1:9" x14ac:dyDescent="0.35">
      <c r="A82" s="1" t="str">
        <v>MDP2_PC_61_AE</v>
      </c>
      <c r="C82" t="s">
        <v>169</v>
      </c>
      <c r="D82" s="7">
        <v>30.25</v>
      </c>
      <c r="E82" s="8">
        <f t="shared" si="2"/>
        <v>9.2202000000000002</v>
      </c>
      <c r="F82" s="9">
        <v>90</v>
      </c>
      <c r="G82" s="9">
        <v>26</v>
      </c>
      <c r="H82" s="9">
        <v>64</v>
      </c>
      <c r="I82" s="9">
        <v>0.84099999999999997</v>
      </c>
    </row>
    <row r="83" spans="1:9" x14ac:dyDescent="0.35">
      <c r="A83" s="1" t="str">
        <v>MDP2_PC_62_S12</v>
      </c>
      <c r="C83" t="s">
        <v>169</v>
      </c>
      <c r="D83" s="7">
        <v>31.25</v>
      </c>
      <c r="E83" s="8">
        <f t="shared" si="2"/>
        <v>9.5250000000000004</v>
      </c>
      <c r="F83" s="9">
        <v>77</v>
      </c>
      <c r="G83" s="9">
        <v>29</v>
      </c>
      <c r="H83" s="9">
        <v>48</v>
      </c>
      <c r="I83" s="9">
        <v>0</v>
      </c>
    </row>
    <row r="84" spans="1:9" x14ac:dyDescent="0.35">
      <c r="A84" s="1" t="str">
        <v>MDP2_PC_64_S12</v>
      </c>
      <c r="C84" t="s">
        <v>169</v>
      </c>
      <c r="D84" s="7">
        <v>32.08</v>
      </c>
      <c r="E84" s="8">
        <f t="shared" si="2"/>
        <v>9.777984</v>
      </c>
      <c r="F84" s="9">
        <v>85</v>
      </c>
      <c r="G84" s="9">
        <v>29</v>
      </c>
      <c r="H84" s="9">
        <v>56</v>
      </c>
      <c r="I84" s="9">
        <v>0.82899999999999996</v>
      </c>
    </row>
    <row r="85" spans="1:9" x14ac:dyDescent="0.35">
      <c r="A85" s="1" t="str">
        <v>MDP2_PC_75_S11</v>
      </c>
      <c r="C85" t="s">
        <v>169</v>
      </c>
      <c r="D85" s="7">
        <v>34.83</v>
      </c>
      <c r="E85" s="8">
        <f t="shared" si="2"/>
        <v>10.616184000000001</v>
      </c>
      <c r="F85" s="9">
        <v>72</v>
      </c>
      <c r="G85" s="9">
        <v>28</v>
      </c>
      <c r="H85" s="9">
        <v>44</v>
      </c>
      <c r="I85" s="9">
        <v>0.84499999999999997</v>
      </c>
    </row>
    <row r="86" spans="1:9" x14ac:dyDescent="0.35">
      <c r="A86" s="1" t="str">
        <v>MDP2_PC_95_S16</v>
      </c>
      <c r="C86" t="s">
        <v>169</v>
      </c>
      <c r="D86" s="7">
        <v>38.08</v>
      </c>
      <c r="E86" s="8">
        <f t="shared" si="2"/>
        <v>11.606783999999999</v>
      </c>
      <c r="F86" s="9">
        <v>67</v>
      </c>
      <c r="G86" s="9">
        <v>23</v>
      </c>
      <c r="H86" s="9">
        <v>44</v>
      </c>
      <c r="I86" s="9">
        <v>0.83199999999999996</v>
      </c>
    </row>
    <row r="87" spans="1:9" x14ac:dyDescent="0.35">
      <c r="A87" s="1" t="str">
        <v>MDP2_PC_96_BE</v>
      </c>
      <c r="C87" t="s">
        <v>169</v>
      </c>
      <c r="D87" s="7">
        <v>41.08</v>
      </c>
      <c r="E87" s="8">
        <f t="shared" si="2"/>
        <v>12.521184</v>
      </c>
      <c r="F87" s="9">
        <v>70</v>
      </c>
      <c r="G87" s="9">
        <v>23</v>
      </c>
      <c r="H87" s="9">
        <v>47</v>
      </c>
      <c r="I87" s="9">
        <v>0.81100000000000005</v>
      </c>
    </row>
    <row r="88" spans="1:9" x14ac:dyDescent="0.35">
      <c r="A88" s="1" t="str">
        <v>MDP2_PC_98_BE</v>
      </c>
      <c r="C88" t="s">
        <v>169</v>
      </c>
      <c r="D88" s="7">
        <v>44.08</v>
      </c>
      <c r="E88" s="8">
        <f t="shared" si="2"/>
        <v>13.435584</v>
      </c>
      <c r="F88" s="9">
        <v>64</v>
      </c>
      <c r="G88" s="9">
        <v>24</v>
      </c>
      <c r="H88" s="9">
        <v>40</v>
      </c>
      <c r="I88" s="9">
        <v>0.66300000000000003</v>
      </c>
    </row>
    <row r="89" spans="1:9" x14ac:dyDescent="0.35">
      <c r="A89" s="1" t="str">
        <v>MDP2_PC_99_FF</v>
      </c>
      <c r="C89" t="s">
        <v>169</v>
      </c>
      <c r="D89" s="7">
        <v>47.08</v>
      </c>
      <c r="E89" s="8">
        <f t="shared" si="2"/>
        <v>14.349983999999999</v>
      </c>
      <c r="F89" s="9">
        <v>62</v>
      </c>
      <c r="G89" s="9">
        <v>28</v>
      </c>
      <c r="H89" s="9">
        <v>34</v>
      </c>
      <c r="I89" s="9">
        <v>0.75</v>
      </c>
    </row>
    <row r="90" spans="1:9" x14ac:dyDescent="0.35">
      <c r="A90" s="1" t="str">
        <v>MDP2_BC_103_BE</v>
      </c>
      <c r="C90" t="s">
        <v>169</v>
      </c>
      <c r="D90" s="7">
        <v>48.95</v>
      </c>
      <c r="E90" s="8">
        <f t="shared" si="2"/>
        <v>14.91996</v>
      </c>
      <c r="F90" s="9">
        <v>66</v>
      </c>
      <c r="G90" s="9">
        <v>30</v>
      </c>
      <c r="H90" s="9">
        <v>36</v>
      </c>
      <c r="I90" s="9">
        <v>0</v>
      </c>
    </row>
    <row r="91" spans="1:9" x14ac:dyDescent="0.35">
      <c r="A91" s="1" t="str">
        <v>MDP2_BC_105_BE</v>
      </c>
      <c r="C91" t="s">
        <v>169</v>
      </c>
      <c r="D91" s="7">
        <v>49.05</v>
      </c>
      <c r="E91" s="8">
        <f t="shared" si="2"/>
        <v>14.95044</v>
      </c>
      <c r="F91" s="9">
        <v>62</v>
      </c>
      <c r="G91" s="9">
        <v>26</v>
      </c>
      <c r="H91" s="9">
        <v>36</v>
      </c>
      <c r="I91" s="9">
        <v>0.83099999999999996</v>
      </c>
    </row>
    <row r="92" spans="1:9" x14ac:dyDescent="0.35">
      <c r="A92" s="1" t="str">
        <v>MDP2_BC_122_F</v>
      </c>
      <c r="C92" t="s">
        <v>169</v>
      </c>
      <c r="D92" s="7">
        <v>52.75</v>
      </c>
      <c r="E92" s="8">
        <f t="shared" si="2"/>
        <v>16.078199999999999</v>
      </c>
      <c r="F92" s="9">
        <v>67</v>
      </c>
      <c r="G92" s="9">
        <v>23</v>
      </c>
      <c r="H92" s="9">
        <v>44</v>
      </c>
      <c r="I92" s="9">
        <v>0.87</v>
      </c>
    </row>
    <row r="93" spans="1:9" x14ac:dyDescent="0.35">
      <c r="A93" s="1" t="str">
        <v>MDP2_BC_137_AE</v>
      </c>
      <c r="C93" t="s">
        <v>170</v>
      </c>
      <c r="D93" s="7">
        <v>0.33</v>
      </c>
      <c r="E93" s="8">
        <f t="shared" si="2"/>
        <v>0.10058400000000001</v>
      </c>
      <c r="F93" s="9">
        <v>103</v>
      </c>
      <c r="G93" s="9">
        <v>30</v>
      </c>
      <c r="H93" s="9">
        <v>73</v>
      </c>
      <c r="I93" s="9">
        <v>1.373</v>
      </c>
    </row>
    <row r="94" spans="1:9" x14ac:dyDescent="0.35">
      <c r="A94" s="1" t="str">
        <v>MDP2_BC_14_AE</v>
      </c>
      <c r="C94" t="s">
        <v>170</v>
      </c>
      <c r="D94" s="7">
        <v>2.67</v>
      </c>
      <c r="E94" s="8">
        <f t="shared" si="2"/>
        <v>0.81381599999999998</v>
      </c>
      <c r="F94" s="9">
        <v>134</v>
      </c>
      <c r="G94" s="9">
        <v>32</v>
      </c>
      <c r="H94" s="9">
        <v>102</v>
      </c>
      <c r="I94" s="9">
        <v>1.3</v>
      </c>
    </row>
    <row r="95" spans="1:9" x14ac:dyDescent="0.35">
      <c r="A95" s="1" t="str">
        <v>MDP2_BC_147_F</v>
      </c>
      <c r="C95" t="s">
        <v>170</v>
      </c>
      <c r="D95" s="7">
        <v>5.67</v>
      </c>
      <c r="E95" s="8">
        <f t="shared" si="2"/>
        <v>1.728216</v>
      </c>
      <c r="F95" s="9">
        <v>130</v>
      </c>
      <c r="G95" s="9">
        <v>34</v>
      </c>
      <c r="H95" s="9">
        <v>96</v>
      </c>
      <c r="I95" s="9">
        <v>1.4170001000000001</v>
      </c>
    </row>
    <row r="96" spans="1:9" x14ac:dyDescent="0.35">
      <c r="A96" s="1" t="str">
        <v>MDP2_BC_148_F</v>
      </c>
      <c r="C96" t="s">
        <v>170</v>
      </c>
      <c r="D96" s="7">
        <v>8.67</v>
      </c>
      <c r="E96" s="8">
        <f t="shared" si="2"/>
        <v>2.6426159999999999</v>
      </c>
      <c r="F96" s="9">
        <v>127</v>
      </c>
      <c r="G96" s="9">
        <v>32</v>
      </c>
      <c r="H96" s="9">
        <v>95</v>
      </c>
      <c r="I96" s="9">
        <v>1.4379999999999999</v>
      </c>
    </row>
    <row r="97" spans="1:9" x14ac:dyDescent="0.35">
      <c r="A97" s="1" t="str">
        <v>MDP2_BC_149_F</v>
      </c>
      <c r="C97" t="s">
        <v>170</v>
      </c>
      <c r="D97" s="7">
        <v>11.67</v>
      </c>
      <c r="E97" s="8">
        <f t="shared" si="2"/>
        <v>3.557016</v>
      </c>
      <c r="F97" s="9">
        <v>122</v>
      </c>
      <c r="G97" s="9">
        <v>31</v>
      </c>
      <c r="H97" s="9">
        <v>91</v>
      </c>
      <c r="I97" s="9">
        <v>1.2549999999999999</v>
      </c>
    </row>
    <row r="98" spans="1:9" x14ac:dyDescent="0.35">
      <c r="A98" s="1" t="str">
        <v>MDP2_BC_150_F</v>
      </c>
      <c r="C98" t="s">
        <v>170</v>
      </c>
      <c r="D98" s="7">
        <v>14.67</v>
      </c>
      <c r="E98" s="8">
        <f t="shared" si="2"/>
        <v>4.4714159999999996</v>
      </c>
      <c r="F98" s="9">
        <v>116</v>
      </c>
      <c r="G98" s="9">
        <v>30</v>
      </c>
      <c r="H98" s="9">
        <v>86</v>
      </c>
      <c r="I98" s="9">
        <v>1.2050000000000001</v>
      </c>
    </row>
    <row r="99" spans="1:9" x14ac:dyDescent="0.35">
      <c r="A99" s="1" t="str">
        <v>MDP2_BC_20_S15_16</v>
      </c>
      <c r="C99" t="s">
        <v>170</v>
      </c>
      <c r="D99" s="7">
        <v>17.670000000000002</v>
      </c>
      <c r="E99" s="8">
        <f t="shared" si="2"/>
        <v>5.385816000000001</v>
      </c>
      <c r="F99" s="9">
        <v>110</v>
      </c>
      <c r="G99" s="9">
        <v>25</v>
      </c>
      <c r="H99" s="9">
        <v>85</v>
      </c>
      <c r="I99" s="9">
        <v>1.1849999</v>
      </c>
    </row>
    <row r="100" spans="1:9" x14ac:dyDescent="0.35">
      <c r="A100" s="1" t="str">
        <v>MDP2-BC-200</v>
      </c>
      <c r="C100" t="s">
        <v>170</v>
      </c>
      <c r="D100" s="7">
        <v>19.93</v>
      </c>
      <c r="E100" s="8">
        <f t="shared" si="2"/>
        <v>6.0746640000000003</v>
      </c>
      <c r="F100" s="9">
        <v>89</v>
      </c>
      <c r="G100" s="9">
        <v>32</v>
      </c>
      <c r="H100" s="9">
        <v>57</v>
      </c>
      <c r="I100" s="9">
        <v>1.302</v>
      </c>
    </row>
    <row r="101" spans="1:9" x14ac:dyDescent="0.35">
      <c r="A101" s="1" t="str">
        <v>MDP2-BC-201</v>
      </c>
      <c r="C101" t="s">
        <v>170</v>
      </c>
      <c r="D101" s="7">
        <v>20.67</v>
      </c>
      <c r="E101" s="8">
        <f t="shared" si="2"/>
        <v>6.3002160000000007</v>
      </c>
      <c r="F101" s="9">
        <v>109</v>
      </c>
      <c r="G101" s="9">
        <v>30</v>
      </c>
      <c r="H101" s="9">
        <v>79</v>
      </c>
      <c r="I101" s="9">
        <v>1.099</v>
      </c>
    </row>
    <row r="102" spans="1:9" x14ac:dyDescent="0.35">
      <c r="A102" s="1" t="str">
        <v>MDP2-BC-202A</v>
      </c>
      <c r="C102" t="s">
        <v>170</v>
      </c>
      <c r="D102" s="7">
        <v>23.67</v>
      </c>
      <c r="E102" s="8">
        <f t="shared" si="2"/>
        <v>7.2146160000000004</v>
      </c>
      <c r="F102" s="9">
        <v>90</v>
      </c>
      <c r="G102" s="9">
        <v>30</v>
      </c>
      <c r="H102" s="9">
        <v>60</v>
      </c>
      <c r="I102" s="9">
        <v>1.095</v>
      </c>
    </row>
    <row r="103" spans="1:9" x14ac:dyDescent="0.35">
      <c r="A103" s="1" t="str">
        <v>MDP2-BC-214</v>
      </c>
      <c r="C103" t="s">
        <v>170</v>
      </c>
      <c r="D103" s="7">
        <v>26.67</v>
      </c>
      <c r="E103" s="8">
        <f t="shared" si="2"/>
        <v>8.129016</v>
      </c>
      <c r="F103" s="9">
        <v>77</v>
      </c>
      <c r="G103" s="9">
        <v>25</v>
      </c>
      <c r="H103" s="9">
        <v>52</v>
      </c>
      <c r="I103" s="9">
        <v>1.2809999999999999</v>
      </c>
    </row>
    <row r="104" spans="1:9" x14ac:dyDescent="0.35">
      <c r="A104" s="1" t="str">
        <v>MDP2-BC-217</v>
      </c>
      <c r="C104" t="s">
        <v>170</v>
      </c>
      <c r="D104" s="7">
        <v>29.67</v>
      </c>
      <c r="E104" s="8">
        <f t="shared" si="2"/>
        <v>9.0434160000000006</v>
      </c>
      <c r="F104" s="9">
        <v>83</v>
      </c>
      <c r="G104" s="9">
        <v>24</v>
      </c>
      <c r="H104" s="9">
        <v>59</v>
      </c>
      <c r="I104" s="9">
        <v>0.94599999999999995</v>
      </c>
    </row>
    <row r="105" spans="1:9" x14ac:dyDescent="0.35">
      <c r="A105" s="1" t="str">
        <v>MDP2-BC-221</v>
      </c>
      <c r="C105" t="s">
        <v>170</v>
      </c>
      <c r="D105" s="7">
        <v>32.67</v>
      </c>
      <c r="E105" s="8">
        <f t="shared" si="2"/>
        <v>9.9578159999999993</v>
      </c>
      <c r="F105" s="9">
        <v>86</v>
      </c>
      <c r="G105" s="9">
        <v>30</v>
      </c>
      <c r="H105" s="9">
        <v>56</v>
      </c>
      <c r="I105" s="9">
        <v>0.86299999999999999</v>
      </c>
    </row>
    <row r="106" spans="1:9" x14ac:dyDescent="0.35">
      <c r="A106" s="1" t="str">
        <v>MDP2-BC-222</v>
      </c>
      <c r="C106" t="s">
        <v>170</v>
      </c>
      <c r="D106" s="7">
        <v>35.67</v>
      </c>
      <c r="E106" s="8">
        <f t="shared" si="2"/>
        <v>10.872216</v>
      </c>
      <c r="F106" s="9">
        <v>83</v>
      </c>
      <c r="G106" s="9">
        <v>27</v>
      </c>
      <c r="H106" s="9">
        <v>56</v>
      </c>
      <c r="I106" s="9">
        <v>0.84799999999999998</v>
      </c>
    </row>
    <row r="107" spans="1:9" x14ac:dyDescent="0.35">
      <c r="A107" s="1" t="str">
        <v>MDP2-BC-226</v>
      </c>
      <c r="C107" t="s">
        <v>170</v>
      </c>
      <c r="D107" s="7">
        <v>37.33</v>
      </c>
      <c r="E107" s="8">
        <f t="shared" si="2"/>
        <v>11.378183999999999</v>
      </c>
      <c r="F107" s="9">
        <v>93</v>
      </c>
      <c r="G107" s="9">
        <v>29</v>
      </c>
      <c r="H107" s="9">
        <v>64</v>
      </c>
      <c r="I107" s="9">
        <v>0</v>
      </c>
    </row>
    <row r="108" spans="1:9" x14ac:dyDescent="0.35">
      <c r="A108" s="1" t="str">
        <v>MDP2-BC-228</v>
      </c>
      <c r="C108" t="s">
        <v>170</v>
      </c>
      <c r="D108" s="7">
        <v>37.93</v>
      </c>
      <c r="E108" s="8">
        <f t="shared" si="2"/>
        <v>11.561064</v>
      </c>
      <c r="F108" s="9">
        <v>80</v>
      </c>
      <c r="G108" s="9">
        <v>30</v>
      </c>
      <c r="H108" s="9">
        <v>50</v>
      </c>
      <c r="I108" s="9">
        <v>0.92600000000000005</v>
      </c>
    </row>
    <row r="109" spans="1:9" x14ac:dyDescent="0.35">
      <c r="A109" s="1" t="str">
        <v>MDP2-BC-229</v>
      </c>
      <c r="C109" t="s">
        <v>170</v>
      </c>
      <c r="D109" s="7">
        <v>38.67</v>
      </c>
      <c r="E109" s="8">
        <f t="shared" si="2"/>
        <v>11.786616</v>
      </c>
      <c r="F109" s="9">
        <v>88</v>
      </c>
      <c r="G109" s="9">
        <v>28</v>
      </c>
      <c r="H109" s="9">
        <v>60</v>
      </c>
      <c r="I109" s="9">
        <v>0.77800000000000002</v>
      </c>
    </row>
    <row r="110" spans="1:9" x14ac:dyDescent="0.35">
      <c r="A110" s="1" t="str">
        <v>MDP2-BC-230</v>
      </c>
      <c r="C110" t="s">
        <v>170</v>
      </c>
      <c r="D110" s="7">
        <v>41.67</v>
      </c>
      <c r="E110" s="8">
        <f t="shared" si="2"/>
        <v>12.701015999999999</v>
      </c>
      <c r="F110" s="9">
        <v>85</v>
      </c>
      <c r="G110" s="9">
        <v>27</v>
      </c>
      <c r="H110" s="9">
        <v>58</v>
      </c>
      <c r="I110" s="9">
        <v>0.78400000000000003</v>
      </c>
    </row>
    <row r="111" spans="1:9" x14ac:dyDescent="0.35">
      <c r="A111" s="1" t="str">
        <v>MDP2-BC-231</v>
      </c>
      <c r="C111" t="s">
        <v>170</v>
      </c>
      <c r="D111" s="7">
        <v>44.67</v>
      </c>
      <c r="E111" s="8">
        <f t="shared" si="2"/>
        <v>13.615416</v>
      </c>
      <c r="F111" s="9">
        <v>76</v>
      </c>
      <c r="G111" s="9">
        <v>30</v>
      </c>
      <c r="H111" s="9">
        <v>46</v>
      </c>
      <c r="I111" s="9">
        <v>0.73899999999999999</v>
      </c>
    </row>
    <row r="112" spans="1:9" x14ac:dyDescent="0.35">
      <c r="A112" s="1" t="str">
        <v>MDP2-BC-232B</v>
      </c>
      <c r="C112" t="s">
        <v>170</v>
      </c>
      <c r="D112" s="7">
        <v>47.67</v>
      </c>
      <c r="E112" s="8">
        <f t="shared" si="2"/>
        <v>14.529816</v>
      </c>
      <c r="F112" s="9">
        <v>73</v>
      </c>
      <c r="G112" s="9">
        <v>28</v>
      </c>
      <c r="H112" s="9">
        <v>45</v>
      </c>
      <c r="I112" s="9">
        <v>0.72199999999999998</v>
      </c>
    </row>
    <row r="113" spans="1:9" x14ac:dyDescent="0.35">
      <c r="A113" s="1" t="str">
        <v>MDP2-BC-240</v>
      </c>
      <c r="C113" t="s">
        <v>170</v>
      </c>
      <c r="D113" s="7">
        <v>50.67</v>
      </c>
      <c r="E113" s="8">
        <f t="shared" si="2"/>
        <v>15.444216000000001</v>
      </c>
      <c r="F113" s="9">
        <v>73</v>
      </c>
      <c r="G113" s="9">
        <v>24</v>
      </c>
      <c r="H113" s="9">
        <v>49</v>
      </c>
      <c r="I113" s="9">
        <v>0.73899999999999999</v>
      </c>
    </row>
    <row r="114" spans="1:9" x14ac:dyDescent="0.35">
      <c r="A114" s="1" t="str">
        <v>MDP2_BC_25_S15</v>
      </c>
      <c r="C114" t="s">
        <v>170</v>
      </c>
      <c r="D114" s="7">
        <v>52.33</v>
      </c>
      <c r="E114" s="8">
        <f t="shared" si="2"/>
        <v>15.950184</v>
      </c>
      <c r="F114" s="9">
        <v>67</v>
      </c>
      <c r="G114" s="9">
        <v>25</v>
      </c>
      <c r="H114" s="9">
        <v>42</v>
      </c>
      <c r="I114" s="9">
        <v>0.78800000000000003</v>
      </c>
    </row>
    <row r="115" spans="1:9" x14ac:dyDescent="0.35">
      <c r="A115" s="1" t="str">
        <v>MDP2-BC-253</v>
      </c>
      <c r="C115" t="s">
        <v>170</v>
      </c>
      <c r="D115" s="7">
        <v>52.93</v>
      </c>
      <c r="E115" s="8">
        <f t="shared" si="2"/>
        <v>16.133064000000001</v>
      </c>
      <c r="F115" s="9">
        <v>63</v>
      </c>
      <c r="G115" s="9">
        <v>28</v>
      </c>
      <c r="H115" s="9">
        <v>35</v>
      </c>
      <c r="I115" s="9">
        <v>0.84299999999999997</v>
      </c>
    </row>
    <row r="116" spans="1:9" x14ac:dyDescent="0.35">
      <c r="A116" s="1" t="str">
        <v>MDP2-BC-255</v>
      </c>
      <c r="C116" t="s">
        <v>170</v>
      </c>
      <c r="D116" s="7">
        <v>53.67</v>
      </c>
      <c r="E116" s="8">
        <f t="shared" si="2"/>
        <v>16.358616000000001</v>
      </c>
      <c r="F116" s="9">
        <v>68</v>
      </c>
      <c r="G116" s="9">
        <v>32</v>
      </c>
      <c r="H116" s="9">
        <v>36</v>
      </c>
      <c r="I116" s="9">
        <v>0.66700000000000004</v>
      </c>
    </row>
    <row r="117" spans="1:9" x14ac:dyDescent="0.35">
      <c r="A117" s="1" t="str">
        <v>MDP2-BC-261B</v>
      </c>
      <c r="C117" t="s">
        <v>170</v>
      </c>
      <c r="D117" s="7">
        <v>56.08</v>
      </c>
      <c r="E117" s="8">
        <f t="shared" si="2"/>
        <v>17.093184000000001</v>
      </c>
      <c r="F117" s="9">
        <v>65</v>
      </c>
      <c r="G117" s="9">
        <v>29</v>
      </c>
      <c r="H117" s="9">
        <v>36</v>
      </c>
      <c r="I117" s="9">
        <v>0.70799999999999996</v>
      </c>
    </row>
    <row r="118" spans="1:9" x14ac:dyDescent="0.35">
      <c r="A118" s="1" t="str">
        <v>MDP2-BC-262B</v>
      </c>
      <c r="C118" t="s">
        <v>171</v>
      </c>
      <c r="D118" s="7">
        <v>0.33</v>
      </c>
      <c r="E118" s="8">
        <f t="shared" si="2"/>
        <v>0.10058400000000001</v>
      </c>
      <c r="F118" s="9">
        <v>96</v>
      </c>
      <c r="G118" s="9">
        <v>32</v>
      </c>
      <c r="H118" s="9">
        <v>64</v>
      </c>
      <c r="I118" s="9">
        <v>1.347</v>
      </c>
    </row>
    <row r="119" spans="1:9" x14ac:dyDescent="0.35">
      <c r="A119" s="1" t="str">
        <v>MDP2-BC-263</v>
      </c>
      <c r="C119" t="s">
        <v>171</v>
      </c>
      <c r="D119" s="7">
        <v>0.92</v>
      </c>
      <c r="E119" s="8">
        <f t="shared" si="2"/>
        <v>0.280416</v>
      </c>
      <c r="F119" s="9">
        <v>101</v>
      </c>
      <c r="G119" s="9">
        <v>36</v>
      </c>
      <c r="H119" s="9">
        <v>65</v>
      </c>
      <c r="I119" s="9">
        <v>1.2539998999999999</v>
      </c>
    </row>
    <row r="120" spans="1:9" x14ac:dyDescent="0.35">
      <c r="A120" s="1" t="str">
        <v>MDP2_BC_74_BE</v>
      </c>
      <c r="C120" t="s">
        <v>171</v>
      </c>
      <c r="D120" s="7">
        <v>3.17</v>
      </c>
      <c r="E120" s="8">
        <f t="shared" si="2"/>
        <v>0.96621599999999996</v>
      </c>
      <c r="F120" s="9">
        <v>121</v>
      </c>
      <c r="G120" s="9">
        <v>27</v>
      </c>
      <c r="H120" s="9">
        <v>94</v>
      </c>
      <c r="I120" s="9">
        <v>1.119</v>
      </c>
    </row>
    <row r="121" spans="1:9" x14ac:dyDescent="0.35">
      <c r="A121" s="1" t="str">
        <v>MDP2_BC_88_BE</v>
      </c>
      <c r="C121" t="s">
        <v>171</v>
      </c>
      <c r="D121" s="7">
        <v>5.5</v>
      </c>
      <c r="E121" s="8">
        <f t="shared" si="2"/>
        <v>1.6763999999999999</v>
      </c>
      <c r="F121" s="9">
        <v>111</v>
      </c>
      <c r="G121" s="9">
        <v>29</v>
      </c>
      <c r="H121" s="9">
        <v>82</v>
      </c>
      <c r="I121" s="9">
        <v>1.2</v>
      </c>
    </row>
    <row r="122" spans="1:9" x14ac:dyDescent="0.35">
      <c r="A122" s="1" t="str">
        <v>MDP2_BC_89_BE</v>
      </c>
      <c r="C122" t="s">
        <v>171</v>
      </c>
      <c r="D122" s="7">
        <v>8.5</v>
      </c>
      <c r="E122" s="8">
        <f t="shared" si="2"/>
        <v>2.5908000000000002</v>
      </c>
      <c r="F122" s="9">
        <v>128</v>
      </c>
      <c r="G122" s="9">
        <v>31</v>
      </c>
      <c r="H122" s="9">
        <v>97</v>
      </c>
      <c r="I122" s="9">
        <v>1.171</v>
      </c>
    </row>
    <row r="123" spans="1:9" x14ac:dyDescent="0.35">
      <c r="A123" s="1" t="str">
        <v>MDP2_BC_92_AE</v>
      </c>
      <c r="C123" t="s">
        <v>171</v>
      </c>
      <c r="D123" s="7">
        <v>11.5</v>
      </c>
      <c r="E123" s="8">
        <f t="shared" si="2"/>
        <v>3.5051999999999999</v>
      </c>
      <c r="F123" s="9">
        <v>109</v>
      </c>
      <c r="G123" s="9">
        <v>29</v>
      </c>
      <c r="H123" s="9">
        <v>80</v>
      </c>
      <c r="I123" s="9">
        <v>1.0289999999999999</v>
      </c>
    </row>
    <row r="124" spans="1:9" x14ac:dyDescent="0.35">
      <c r="A124" s="1" t="str">
        <v>MDP2_BC_93_AE</v>
      </c>
      <c r="C124" t="s">
        <v>171</v>
      </c>
      <c r="D124" s="7">
        <v>14.5</v>
      </c>
      <c r="E124" s="8">
        <f t="shared" si="2"/>
        <v>4.4196</v>
      </c>
      <c r="F124" s="9">
        <v>105</v>
      </c>
      <c r="G124" s="9">
        <v>32</v>
      </c>
      <c r="H124" s="9">
        <v>73</v>
      </c>
      <c r="I124" s="9">
        <v>0.95199999999999996</v>
      </c>
    </row>
    <row r="125" spans="1:9" x14ac:dyDescent="0.35">
      <c r="A125" s="1" t="str">
        <v>MDP2_BC_94_AE</v>
      </c>
      <c r="C125" t="s">
        <v>171</v>
      </c>
      <c r="D125" s="7">
        <v>16.670000000000002</v>
      </c>
      <c r="E125" s="8">
        <f t="shared" si="2"/>
        <v>5.0810160000000009</v>
      </c>
      <c r="F125" s="9">
        <v>92</v>
      </c>
      <c r="G125" s="9">
        <v>33</v>
      </c>
      <c r="H125" s="9">
        <v>59</v>
      </c>
      <c r="I125" s="9">
        <v>1.181</v>
      </c>
    </row>
    <row r="126" spans="1:9" x14ac:dyDescent="0.35">
      <c r="A126" s="1" t="str">
        <v>MDP2_BC_97_BE</v>
      </c>
      <c r="C126" t="s">
        <v>171</v>
      </c>
      <c r="D126" s="7">
        <v>17.5</v>
      </c>
      <c r="E126" s="8">
        <f t="shared" si="2"/>
        <v>5.3339999999999996</v>
      </c>
      <c r="F126" s="9">
        <v>98</v>
      </c>
      <c r="G126" s="9">
        <v>34</v>
      </c>
      <c r="H126" s="9">
        <v>64</v>
      </c>
      <c r="I126" s="9">
        <v>0.98799999999999999</v>
      </c>
    </row>
    <row r="127" spans="1:9" x14ac:dyDescent="0.35">
      <c r="A127" s="1" t="str">
        <v>MDP2-BH_1A</v>
      </c>
      <c r="C127" t="s">
        <v>171</v>
      </c>
      <c r="D127" s="7">
        <v>20.5</v>
      </c>
      <c r="E127" s="8">
        <f t="shared" si="2"/>
        <v>6.2484000000000002</v>
      </c>
      <c r="F127" s="9">
        <v>41</v>
      </c>
      <c r="G127" s="9">
        <v>19</v>
      </c>
      <c r="H127" s="9">
        <v>22</v>
      </c>
      <c r="I127" s="9">
        <v>0.92300000000000004</v>
      </c>
    </row>
    <row r="128" spans="1:9" x14ac:dyDescent="0.35">
      <c r="A128" s="1" t="str">
        <v>MDP2-BH_3A</v>
      </c>
      <c r="C128" t="s">
        <v>171</v>
      </c>
      <c r="D128" s="7">
        <v>23.5</v>
      </c>
      <c r="E128" s="8">
        <f t="shared" si="2"/>
        <v>7.1627999999999998</v>
      </c>
      <c r="F128" s="9">
        <v>87</v>
      </c>
      <c r="G128" s="9">
        <v>35</v>
      </c>
      <c r="H128" s="9">
        <v>52</v>
      </c>
      <c r="I128" s="9">
        <v>1.0039998999999999</v>
      </c>
    </row>
    <row r="129" spans="1:9" x14ac:dyDescent="0.35">
      <c r="A129" s="1" t="str">
        <v>MDP2-BH_6A</v>
      </c>
      <c r="C129" t="s">
        <v>171</v>
      </c>
      <c r="D129" s="7">
        <v>26.5</v>
      </c>
      <c r="E129" s="8">
        <f t="shared" si="2"/>
        <v>8.0771999999999995</v>
      </c>
      <c r="F129" s="9">
        <v>83</v>
      </c>
      <c r="G129" s="9">
        <v>27</v>
      </c>
      <c r="H129" s="9">
        <v>56</v>
      </c>
      <c r="I129" s="9">
        <v>0.91400000000000003</v>
      </c>
    </row>
    <row r="130" spans="1:9" x14ac:dyDescent="0.35">
      <c r="A130" s="1" t="str">
        <v>MDP2-BH_20A</v>
      </c>
      <c r="C130" t="s">
        <v>171</v>
      </c>
      <c r="D130" s="7">
        <v>29.5</v>
      </c>
      <c r="E130" s="8">
        <f t="shared" si="2"/>
        <v>8.9916</v>
      </c>
      <c r="F130" s="9">
        <v>90</v>
      </c>
      <c r="G130" s="9">
        <v>23</v>
      </c>
      <c r="H130" s="9">
        <v>67</v>
      </c>
      <c r="I130" s="9">
        <v>0.86899999999999999</v>
      </c>
    </row>
    <row r="131" spans="1:9" x14ac:dyDescent="0.35">
      <c r="A131" s="1" t="str">
        <v>MDP2-BH_21A</v>
      </c>
      <c r="C131" t="s">
        <v>171</v>
      </c>
      <c r="D131" s="7">
        <v>32.5</v>
      </c>
      <c r="E131" s="8">
        <f t="shared" si="2"/>
        <v>9.9060000000000006</v>
      </c>
      <c r="F131" s="9">
        <v>84</v>
      </c>
      <c r="G131" s="9">
        <v>27</v>
      </c>
      <c r="H131" s="9">
        <v>57</v>
      </c>
      <c r="I131" s="9">
        <v>0.83499999999999996</v>
      </c>
    </row>
    <row r="132" spans="1:9" x14ac:dyDescent="0.35">
      <c r="A132" s="1" t="str">
        <v>MDP2-BH_24A</v>
      </c>
      <c r="C132" t="s">
        <v>171</v>
      </c>
      <c r="D132" s="7">
        <v>34.43</v>
      </c>
      <c r="E132" s="8">
        <f t="shared" si="2"/>
        <v>10.494263999999999</v>
      </c>
      <c r="F132" s="9">
        <v>71</v>
      </c>
      <c r="G132" s="9">
        <v>28</v>
      </c>
      <c r="H132" s="9">
        <v>43</v>
      </c>
      <c r="I132" s="9">
        <v>0.91600000000000004</v>
      </c>
    </row>
    <row r="133" spans="1:9" x14ac:dyDescent="0.35">
      <c r="A133" s="1" t="str">
        <v>MDP2-BH_27A</v>
      </c>
      <c r="C133" t="s">
        <v>171</v>
      </c>
      <c r="D133" s="7">
        <v>35.17</v>
      </c>
      <c r="E133" s="8">
        <f t="shared" si="2"/>
        <v>10.719816</v>
      </c>
      <c r="F133" s="9">
        <v>83</v>
      </c>
      <c r="G133" s="9">
        <v>28</v>
      </c>
      <c r="H133" s="9">
        <v>55</v>
      </c>
      <c r="I133" s="9">
        <v>0.80500000000000005</v>
      </c>
    </row>
    <row r="134" spans="1:9" x14ac:dyDescent="0.35">
      <c r="A134" s="1" t="str">
        <v>MDP2-BH_28A</v>
      </c>
      <c r="C134" t="s">
        <v>171</v>
      </c>
      <c r="D134" s="7">
        <v>38.17</v>
      </c>
      <c r="E134" s="8">
        <f t="shared" ref="E134:E197" si="3">CONVERT(D134,"ft","m")</f>
        <v>11.634216</v>
      </c>
      <c r="F134" s="9">
        <v>89</v>
      </c>
      <c r="G134" s="9">
        <v>25</v>
      </c>
      <c r="H134" s="9">
        <v>64</v>
      </c>
      <c r="I134" s="9">
        <v>0.72199999999999998</v>
      </c>
    </row>
    <row r="135" spans="1:9" x14ac:dyDescent="0.35">
      <c r="A135" s="1" t="str">
        <v>MDP2-BH_29A</v>
      </c>
      <c r="C135" t="s">
        <v>171</v>
      </c>
      <c r="D135" s="7">
        <v>41.17</v>
      </c>
      <c r="E135" s="8">
        <f t="shared" si="3"/>
        <v>12.548616000000001</v>
      </c>
      <c r="F135" s="9">
        <v>90</v>
      </c>
      <c r="G135" s="9">
        <v>30</v>
      </c>
      <c r="H135" s="9">
        <v>60</v>
      </c>
      <c r="I135" s="9">
        <v>0.68700000000000006</v>
      </c>
    </row>
    <row r="136" spans="1:9" x14ac:dyDescent="0.35">
      <c r="A136" s="1" t="str">
        <v>MDP2-BH_31A</v>
      </c>
      <c r="C136" t="s">
        <v>171</v>
      </c>
      <c r="D136" s="7">
        <v>42.83</v>
      </c>
      <c r="E136" s="8">
        <f t="shared" si="3"/>
        <v>13.054584</v>
      </c>
      <c r="F136" s="9">
        <v>80</v>
      </c>
      <c r="G136" s="9">
        <v>28</v>
      </c>
      <c r="H136" s="9">
        <v>52</v>
      </c>
      <c r="I136" s="9">
        <v>0.71299999999999997</v>
      </c>
    </row>
    <row r="137" spans="1:9" x14ac:dyDescent="0.35">
      <c r="A137" s="1" t="str">
        <v>MDP2-BH_41A</v>
      </c>
      <c r="C137" t="s">
        <v>171</v>
      </c>
      <c r="D137" s="7">
        <v>43.43</v>
      </c>
      <c r="E137" s="8">
        <f t="shared" si="3"/>
        <v>13.237463999999999</v>
      </c>
      <c r="F137" s="9">
        <v>67</v>
      </c>
      <c r="G137" s="9">
        <v>27</v>
      </c>
      <c r="H137" s="9">
        <v>40</v>
      </c>
      <c r="I137" s="9">
        <v>0.86</v>
      </c>
    </row>
    <row r="138" spans="1:9" x14ac:dyDescent="0.35">
      <c r="A138" s="1" t="str">
        <v>MDP2-BH_41B</v>
      </c>
      <c r="C138" t="s">
        <v>171</v>
      </c>
      <c r="D138" s="7">
        <v>44.17</v>
      </c>
      <c r="E138" s="8">
        <f t="shared" si="3"/>
        <v>13.463016</v>
      </c>
      <c r="F138" s="9">
        <v>79</v>
      </c>
      <c r="G138" s="9">
        <v>29</v>
      </c>
      <c r="H138" s="9">
        <v>50</v>
      </c>
      <c r="I138" s="9">
        <v>0.66400000000000003</v>
      </c>
    </row>
    <row r="139" spans="1:9" x14ac:dyDescent="0.35">
      <c r="A139" s="1" t="str">
        <v>MDP2-BH_42A</v>
      </c>
      <c r="C139" t="s">
        <v>171</v>
      </c>
      <c r="D139" s="7">
        <v>47.17</v>
      </c>
      <c r="E139" s="8">
        <f t="shared" si="3"/>
        <v>14.377416</v>
      </c>
      <c r="F139" s="9">
        <v>80</v>
      </c>
      <c r="G139" s="9">
        <v>32</v>
      </c>
      <c r="H139" s="9">
        <v>48</v>
      </c>
      <c r="I139" s="9">
        <v>0.629</v>
      </c>
    </row>
    <row r="140" spans="1:9" x14ac:dyDescent="0.35">
      <c r="A140" s="1" t="str">
        <v>MDP2-BH_51A</v>
      </c>
      <c r="C140" t="s">
        <v>171</v>
      </c>
      <c r="D140" s="7">
        <v>50.17</v>
      </c>
      <c r="E140" s="8">
        <f t="shared" si="3"/>
        <v>15.291816000000001</v>
      </c>
      <c r="F140" s="9">
        <v>73</v>
      </c>
      <c r="G140" s="9">
        <v>25</v>
      </c>
      <c r="H140" s="9">
        <v>48</v>
      </c>
      <c r="I140" s="9">
        <v>0.74199999999999999</v>
      </c>
    </row>
    <row r="141" spans="1:9" x14ac:dyDescent="0.35">
      <c r="A141" s="1" t="str">
        <v>MDP2-BH_52A</v>
      </c>
      <c r="C141" t="s">
        <v>171</v>
      </c>
      <c r="D141" s="7">
        <v>52.83</v>
      </c>
      <c r="E141" s="8">
        <f t="shared" si="3"/>
        <v>16.102584</v>
      </c>
      <c r="F141" s="9">
        <v>74</v>
      </c>
      <c r="G141" s="9">
        <v>28</v>
      </c>
      <c r="H141" s="9">
        <v>46</v>
      </c>
      <c r="I141" s="9">
        <v>0.78700000000000003</v>
      </c>
    </row>
    <row r="142" spans="1:9" x14ac:dyDescent="0.35">
      <c r="A142" s="1" t="str">
        <v>MDP2-BH_53A</v>
      </c>
      <c r="C142" t="s">
        <v>172</v>
      </c>
      <c r="D142" s="7">
        <v>0</v>
      </c>
      <c r="E142" s="8">
        <f t="shared" si="3"/>
        <v>0</v>
      </c>
      <c r="F142" s="9">
        <v>92</v>
      </c>
      <c r="G142" s="9">
        <v>28</v>
      </c>
      <c r="H142" s="9">
        <v>65</v>
      </c>
      <c r="I142" s="9">
        <v>1.1615385</v>
      </c>
    </row>
    <row r="143" spans="1:9" x14ac:dyDescent="0.35">
      <c r="A143" s="1" t="str">
        <v>MD2BH-60A</v>
      </c>
      <c r="C143" t="s">
        <v>172</v>
      </c>
      <c r="D143" s="7">
        <v>0.49999789900000002</v>
      </c>
      <c r="E143" s="8">
        <f t="shared" si="3"/>
        <v>0.15239935961520001</v>
      </c>
      <c r="F143" s="9">
        <v>94</v>
      </c>
      <c r="G143" s="9">
        <v>28</v>
      </c>
      <c r="H143" s="9">
        <v>67</v>
      </c>
      <c r="I143" s="9">
        <v>0.90298509999999998</v>
      </c>
    </row>
    <row r="144" spans="1:9" x14ac:dyDescent="0.35">
      <c r="A144" s="1" t="str">
        <v>MD2BH-61A</v>
      </c>
      <c r="C144" t="s">
        <v>172</v>
      </c>
      <c r="D144" s="7">
        <v>3.4999852890000001</v>
      </c>
      <c r="E144" s="8">
        <f t="shared" si="3"/>
        <v>1.0667955160872</v>
      </c>
      <c r="F144" s="9">
        <v>89</v>
      </c>
      <c r="G144" s="9">
        <v>34</v>
      </c>
      <c r="H144" s="9">
        <v>55</v>
      </c>
      <c r="I144" s="9">
        <v>0.90727279999999999</v>
      </c>
    </row>
    <row r="145" spans="1:9" x14ac:dyDescent="0.35">
      <c r="A145" s="1" t="str">
        <v>MD2BH-62A</v>
      </c>
      <c r="C145" t="s">
        <v>172</v>
      </c>
      <c r="D145" s="7">
        <v>6.4999726779999998</v>
      </c>
      <c r="E145" s="8">
        <f t="shared" si="3"/>
        <v>1.9811916722543998</v>
      </c>
      <c r="F145" s="9">
        <v>97</v>
      </c>
      <c r="G145" s="9">
        <v>35</v>
      </c>
      <c r="H145" s="9">
        <v>62</v>
      </c>
      <c r="I145" s="9">
        <v>0.78387099999999998</v>
      </c>
    </row>
    <row r="146" spans="1:9" x14ac:dyDescent="0.35">
      <c r="A146" s="1" t="str">
        <v>MDP2-BH_73A</v>
      </c>
      <c r="C146" t="s">
        <v>172</v>
      </c>
      <c r="D146" s="7">
        <v>9.4999600710000003</v>
      </c>
      <c r="E146" s="8">
        <f t="shared" si="3"/>
        <v>2.8955878296408</v>
      </c>
      <c r="F146" s="9">
        <v>95</v>
      </c>
      <c r="G146" s="9">
        <v>32</v>
      </c>
      <c r="H146" s="9">
        <v>63</v>
      </c>
      <c r="I146" s="9">
        <v>0.76190480000000005</v>
      </c>
    </row>
    <row r="147" spans="1:9" x14ac:dyDescent="0.35">
      <c r="A147" s="1" t="str">
        <v>MDP2-BH_74A</v>
      </c>
      <c r="C147" t="s">
        <v>172</v>
      </c>
      <c r="D147" s="7">
        <v>12.49994746</v>
      </c>
      <c r="E147" s="8">
        <f t="shared" si="3"/>
        <v>3.809983985808</v>
      </c>
      <c r="F147" s="9">
        <v>93</v>
      </c>
      <c r="G147" s="9">
        <v>32</v>
      </c>
      <c r="H147" s="9">
        <v>61</v>
      </c>
      <c r="I147" s="9">
        <v>0.75573769999999996</v>
      </c>
    </row>
    <row r="148" spans="1:9" x14ac:dyDescent="0.35">
      <c r="C148" t="s">
        <v>172</v>
      </c>
      <c r="D148" s="7">
        <v>15.49993486</v>
      </c>
      <c r="E148" s="8">
        <f t="shared" si="3"/>
        <v>4.7243801453279994</v>
      </c>
      <c r="F148" s="9">
        <v>39</v>
      </c>
      <c r="G148" s="9">
        <v>21</v>
      </c>
      <c r="H148" s="9">
        <v>18</v>
      </c>
      <c r="I148" s="9">
        <v>2.5333332999999998</v>
      </c>
    </row>
    <row r="149" spans="1:9" x14ac:dyDescent="0.35">
      <c r="C149" t="s">
        <v>172</v>
      </c>
      <c r="D149" s="7">
        <v>18.49992224</v>
      </c>
      <c r="E149" s="8">
        <f t="shared" si="3"/>
        <v>5.638776298752</v>
      </c>
      <c r="F149" s="9">
        <v>87</v>
      </c>
      <c r="G149" s="9">
        <v>29</v>
      </c>
      <c r="H149" s="9">
        <v>58</v>
      </c>
      <c r="I149" s="9">
        <v>0.8034483</v>
      </c>
    </row>
    <row r="150" spans="1:9" x14ac:dyDescent="0.35">
      <c r="C150" t="s">
        <v>172</v>
      </c>
      <c r="D150" s="7">
        <v>21.499909639999998</v>
      </c>
      <c r="E150" s="8">
        <f t="shared" si="3"/>
        <v>6.553172458271999</v>
      </c>
      <c r="F150" s="9">
        <v>85</v>
      </c>
      <c r="G150" s="9">
        <v>29</v>
      </c>
      <c r="H150" s="9">
        <v>55</v>
      </c>
      <c r="I150" s="9">
        <v>0.74545450000000002</v>
      </c>
    </row>
    <row r="151" spans="1:9" x14ac:dyDescent="0.35">
      <c r="C151" t="s">
        <v>172</v>
      </c>
      <c r="D151" s="7">
        <v>24.499897019999999</v>
      </c>
      <c r="E151" s="8">
        <f t="shared" si="3"/>
        <v>7.4675686116959987</v>
      </c>
      <c r="F151" s="9">
        <v>83</v>
      </c>
      <c r="G151" s="9">
        <v>28</v>
      </c>
      <c r="H151" s="9">
        <v>55</v>
      </c>
      <c r="I151" s="9">
        <v>0.85090909999999997</v>
      </c>
    </row>
    <row r="152" spans="1:9" x14ac:dyDescent="0.35">
      <c r="C152" t="s">
        <v>172</v>
      </c>
      <c r="D152" s="7">
        <v>27.499884420000001</v>
      </c>
      <c r="E152" s="8">
        <f t="shared" si="3"/>
        <v>8.3819647712160013</v>
      </c>
      <c r="F152" s="9">
        <v>83</v>
      </c>
      <c r="G152" s="9">
        <v>31</v>
      </c>
      <c r="H152" s="9">
        <v>52</v>
      </c>
      <c r="I152" s="9">
        <v>0.70769230000000005</v>
      </c>
    </row>
    <row r="153" spans="1:9" x14ac:dyDescent="0.35">
      <c r="C153" t="s">
        <v>172</v>
      </c>
      <c r="D153" s="7">
        <v>30.499871800000001</v>
      </c>
      <c r="E153" s="8">
        <f t="shared" si="3"/>
        <v>9.2963609246400001</v>
      </c>
      <c r="F153" s="9">
        <v>87</v>
      </c>
      <c r="G153" s="9">
        <v>32</v>
      </c>
      <c r="H153" s="9">
        <v>55</v>
      </c>
      <c r="I153" s="9">
        <v>0.70181819999999995</v>
      </c>
    </row>
    <row r="154" spans="1:9" x14ac:dyDescent="0.35">
      <c r="C154" t="s">
        <v>172</v>
      </c>
      <c r="D154" s="7">
        <v>33.499859190000002</v>
      </c>
      <c r="E154" s="8">
        <f t="shared" si="3"/>
        <v>10.210757081112002</v>
      </c>
      <c r="F154" s="9">
        <v>80</v>
      </c>
      <c r="G154" s="9">
        <v>31</v>
      </c>
      <c r="H154" s="9">
        <v>49</v>
      </c>
      <c r="I154" s="9">
        <v>0.74489799999999995</v>
      </c>
    </row>
    <row r="155" spans="1:9" x14ac:dyDescent="0.35">
      <c r="C155" t="s">
        <v>172</v>
      </c>
      <c r="D155" s="7">
        <v>36.499846589999997</v>
      </c>
      <c r="E155" s="8">
        <f t="shared" si="3"/>
        <v>11.125153240631999</v>
      </c>
      <c r="F155" s="9">
        <v>85</v>
      </c>
      <c r="G155" s="9">
        <v>33</v>
      </c>
      <c r="H155" s="9">
        <v>52</v>
      </c>
      <c r="I155" s="9">
        <v>0.63653839999999995</v>
      </c>
    </row>
    <row r="156" spans="1:9" x14ac:dyDescent="0.35">
      <c r="C156" t="s">
        <v>173</v>
      </c>
      <c r="D156" s="7">
        <v>0</v>
      </c>
      <c r="E156" s="8">
        <f t="shared" si="3"/>
        <v>0</v>
      </c>
      <c r="F156" s="9">
        <v>108</v>
      </c>
      <c r="G156" s="9">
        <v>32</v>
      </c>
      <c r="H156" s="9">
        <v>76</v>
      </c>
      <c r="I156" s="9">
        <v>1.6263158</v>
      </c>
    </row>
    <row r="157" spans="1:9" x14ac:dyDescent="0.35">
      <c r="C157" t="s">
        <v>173</v>
      </c>
      <c r="D157" s="7">
        <v>1.1699950809999999</v>
      </c>
      <c r="E157" s="8">
        <f t="shared" si="3"/>
        <v>0.35661450068880002</v>
      </c>
      <c r="F157" s="9">
        <v>110</v>
      </c>
      <c r="G157" s="9">
        <v>39</v>
      </c>
      <c r="H157" s="9">
        <v>71</v>
      </c>
      <c r="I157" s="9">
        <v>1.4126761000000001</v>
      </c>
    </row>
    <row r="158" spans="1:9" x14ac:dyDescent="0.35">
      <c r="C158" t="s">
        <v>173</v>
      </c>
      <c r="D158" s="7">
        <v>4.1699824730000001</v>
      </c>
      <c r="E158" s="8">
        <f t="shared" si="3"/>
        <v>1.2710106577704001</v>
      </c>
      <c r="F158" s="9">
        <v>97</v>
      </c>
      <c r="G158" s="9">
        <v>36</v>
      </c>
      <c r="H158" s="9">
        <v>61</v>
      </c>
      <c r="I158" s="9">
        <v>1.3426229999999999</v>
      </c>
    </row>
    <row r="159" spans="1:9" x14ac:dyDescent="0.35">
      <c r="C159" t="s">
        <v>173</v>
      </c>
      <c r="D159" s="7">
        <v>7.1699698630000004</v>
      </c>
      <c r="E159" s="8">
        <f t="shared" si="3"/>
        <v>2.1854068142424001</v>
      </c>
      <c r="F159" s="9">
        <v>98</v>
      </c>
      <c r="G159" s="9">
        <v>32</v>
      </c>
      <c r="H159" s="9">
        <v>66</v>
      </c>
      <c r="I159" s="9">
        <v>1.089394</v>
      </c>
    </row>
    <row r="160" spans="1:9" x14ac:dyDescent="0.35">
      <c r="C160" t="s">
        <v>173</v>
      </c>
      <c r="D160" s="7">
        <v>10.16995726</v>
      </c>
      <c r="E160" s="8">
        <f t="shared" si="3"/>
        <v>3.0998029728479999</v>
      </c>
      <c r="F160" s="9">
        <v>74</v>
      </c>
      <c r="G160" s="9">
        <v>28</v>
      </c>
      <c r="H160" s="9">
        <v>46</v>
      </c>
      <c r="I160" s="9">
        <v>0.96304350000000005</v>
      </c>
    </row>
    <row r="161" spans="3:9" x14ac:dyDescent="0.35">
      <c r="C161" t="s">
        <v>173</v>
      </c>
      <c r="D161" s="7">
        <v>13.169944640000001</v>
      </c>
      <c r="E161" s="8">
        <f t="shared" si="3"/>
        <v>4.0141991262720005</v>
      </c>
      <c r="F161" s="9">
        <v>70</v>
      </c>
      <c r="G161" s="9">
        <v>32</v>
      </c>
      <c r="H161" s="9">
        <v>38</v>
      </c>
      <c r="I161" s="9">
        <v>0.78421050000000003</v>
      </c>
    </row>
    <row r="162" spans="3:9" x14ac:dyDescent="0.35">
      <c r="C162" t="s">
        <v>173</v>
      </c>
      <c r="D162" s="7">
        <v>16.169932039999999</v>
      </c>
      <c r="E162" s="8">
        <f t="shared" si="3"/>
        <v>4.9285952857919995</v>
      </c>
      <c r="F162" s="9">
        <v>76</v>
      </c>
      <c r="G162" s="9">
        <v>32</v>
      </c>
      <c r="H162" s="9">
        <v>44</v>
      </c>
      <c r="I162" s="9">
        <v>0.81363640000000004</v>
      </c>
    </row>
    <row r="163" spans="3:9" x14ac:dyDescent="0.35">
      <c r="C163" t="s">
        <v>173</v>
      </c>
      <c r="D163" s="7">
        <v>19.169919419999999</v>
      </c>
      <c r="E163" s="8">
        <f t="shared" si="3"/>
        <v>5.8429914392159992</v>
      </c>
      <c r="F163" s="9">
        <v>74</v>
      </c>
      <c r="G163" s="9">
        <v>33</v>
      </c>
      <c r="H163" s="9">
        <v>41</v>
      </c>
      <c r="I163" s="9">
        <v>0.77073170000000002</v>
      </c>
    </row>
    <row r="164" spans="3:9" x14ac:dyDescent="0.35">
      <c r="C164" t="s">
        <v>173</v>
      </c>
      <c r="D164" s="7">
        <v>22.169906820000001</v>
      </c>
      <c r="E164" s="8">
        <f t="shared" si="3"/>
        <v>6.7573875987359999</v>
      </c>
      <c r="F164" s="9">
        <v>64</v>
      </c>
      <c r="G164" s="9">
        <v>30</v>
      </c>
      <c r="H164" s="9">
        <v>34</v>
      </c>
      <c r="I164" s="9">
        <v>0.82647060000000006</v>
      </c>
    </row>
    <row r="165" spans="3:9" x14ac:dyDescent="0.35">
      <c r="C165" t="s">
        <v>173</v>
      </c>
      <c r="D165" s="7">
        <v>26.199889880000001</v>
      </c>
      <c r="E165" s="8">
        <f t="shared" si="3"/>
        <v>7.9857264354240005</v>
      </c>
      <c r="F165" s="9">
        <v>65</v>
      </c>
      <c r="G165" s="9">
        <v>30</v>
      </c>
      <c r="H165" s="9">
        <v>36</v>
      </c>
      <c r="I165" s="9">
        <v>0.51666670000000003</v>
      </c>
    </row>
    <row r="166" spans="3:9" x14ac:dyDescent="0.35">
      <c r="C166" t="s">
        <v>173</v>
      </c>
      <c r="D166" s="7">
        <v>28.759879120000001</v>
      </c>
      <c r="E166" s="8">
        <f t="shared" si="3"/>
        <v>8.7660111557760008</v>
      </c>
      <c r="F166" s="9">
        <v>60</v>
      </c>
      <c r="G166" s="9">
        <v>30</v>
      </c>
      <c r="H166" s="9">
        <v>31</v>
      </c>
      <c r="I166" s="9">
        <v>0.25483869999999997</v>
      </c>
    </row>
    <row r="167" spans="3:9" x14ac:dyDescent="0.35">
      <c r="C167" t="s">
        <v>173</v>
      </c>
      <c r="D167" s="7">
        <v>30.499871800000001</v>
      </c>
      <c r="E167" s="8">
        <f t="shared" si="3"/>
        <v>9.2963609246400001</v>
      </c>
      <c r="F167" s="9">
        <v>72</v>
      </c>
      <c r="G167" s="9">
        <v>28</v>
      </c>
      <c r="H167" s="9">
        <v>43</v>
      </c>
      <c r="I167" s="9">
        <v>0.18139540000000001</v>
      </c>
    </row>
    <row r="168" spans="3:9" x14ac:dyDescent="0.35">
      <c r="C168" t="s">
        <v>173</v>
      </c>
      <c r="D168" s="7">
        <v>34.169856369999998</v>
      </c>
      <c r="E168" s="8">
        <f t="shared" si="3"/>
        <v>10.414972221575999</v>
      </c>
      <c r="F168" s="9">
        <v>63</v>
      </c>
      <c r="G168" s="9">
        <v>26</v>
      </c>
      <c r="H168" s="9">
        <v>37</v>
      </c>
      <c r="I168" s="9">
        <v>0.30540539999999999</v>
      </c>
    </row>
    <row r="169" spans="3:9" x14ac:dyDescent="0.35">
      <c r="C169" t="s">
        <v>174</v>
      </c>
      <c r="D169" s="7">
        <v>0</v>
      </c>
      <c r="E169" s="8">
        <f t="shared" si="3"/>
        <v>0</v>
      </c>
      <c r="F169" s="9">
        <v>94</v>
      </c>
      <c r="G169" s="9">
        <v>35</v>
      </c>
      <c r="H169" s="9">
        <v>59</v>
      </c>
      <c r="I169" s="9">
        <v>1.5237288</v>
      </c>
    </row>
    <row r="170" spans="3:9" x14ac:dyDescent="0.35">
      <c r="C170" t="s">
        <v>174</v>
      </c>
      <c r="D170" s="7">
        <v>0.66999718399999997</v>
      </c>
      <c r="E170" s="8">
        <f t="shared" si="3"/>
        <v>0.20421514168320001</v>
      </c>
      <c r="F170" s="9">
        <v>94</v>
      </c>
      <c r="G170" s="9">
        <v>39</v>
      </c>
      <c r="H170" s="9">
        <v>55</v>
      </c>
      <c r="I170" s="9">
        <v>1.4145454</v>
      </c>
    </row>
    <row r="171" spans="3:9" x14ac:dyDescent="0.35">
      <c r="C171" t="s">
        <v>174</v>
      </c>
      <c r="D171" s="7">
        <v>3.6699845739999999</v>
      </c>
      <c r="E171" s="8">
        <f t="shared" si="3"/>
        <v>1.1186112981552001</v>
      </c>
      <c r="F171" s="9">
        <v>101</v>
      </c>
      <c r="G171" s="9">
        <v>39</v>
      </c>
      <c r="H171" s="9">
        <v>62</v>
      </c>
      <c r="I171" s="9">
        <v>1.1854838000000001</v>
      </c>
    </row>
    <row r="172" spans="3:9" x14ac:dyDescent="0.35">
      <c r="C172" t="s">
        <v>174</v>
      </c>
      <c r="D172" s="7">
        <v>6.6699719630000001</v>
      </c>
      <c r="E172" s="8">
        <f t="shared" si="3"/>
        <v>2.0330074543223997</v>
      </c>
      <c r="F172" s="9">
        <v>98</v>
      </c>
      <c r="G172" s="9">
        <v>39</v>
      </c>
      <c r="H172" s="9">
        <v>59</v>
      </c>
      <c r="I172" s="9">
        <v>1.1949152999999999</v>
      </c>
    </row>
    <row r="173" spans="3:9" x14ac:dyDescent="0.35">
      <c r="C173" t="s">
        <v>174</v>
      </c>
      <c r="D173" s="7">
        <v>9.6699593559999997</v>
      </c>
      <c r="E173" s="8">
        <f t="shared" si="3"/>
        <v>2.9474036117087996</v>
      </c>
      <c r="F173" s="9">
        <v>103</v>
      </c>
      <c r="G173" s="9">
        <v>35</v>
      </c>
      <c r="H173" s="9">
        <v>68</v>
      </c>
      <c r="I173" s="9">
        <v>1.2955882999999999</v>
      </c>
    </row>
    <row r="174" spans="3:9" x14ac:dyDescent="0.35">
      <c r="C174" t="s">
        <v>174</v>
      </c>
      <c r="D174" s="7">
        <v>12.66994674</v>
      </c>
      <c r="E174" s="8">
        <f t="shared" si="3"/>
        <v>3.8617997663520005</v>
      </c>
      <c r="F174" s="9">
        <v>94</v>
      </c>
      <c r="G174" s="9">
        <v>30</v>
      </c>
      <c r="H174" s="9">
        <v>64</v>
      </c>
      <c r="I174" s="9">
        <v>0.94218749999999996</v>
      </c>
    </row>
    <row r="175" spans="3:9" x14ac:dyDescent="0.35">
      <c r="C175" t="s">
        <v>174</v>
      </c>
      <c r="D175" s="7">
        <v>15.669934140000001</v>
      </c>
      <c r="E175" s="8">
        <f t="shared" si="3"/>
        <v>4.7761959258719999</v>
      </c>
      <c r="F175" s="9">
        <v>85</v>
      </c>
      <c r="G175" s="9">
        <v>27</v>
      </c>
      <c r="H175" s="9">
        <v>58</v>
      </c>
      <c r="I175" s="9">
        <v>0.95689650000000004</v>
      </c>
    </row>
    <row r="176" spans="3:9" x14ac:dyDescent="0.35">
      <c r="C176" t="s">
        <v>174</v>
      </c>
      <c r="D176" s="7">
        <v>18.669921519999999</v>
      </c>
      <c r="E176" s="8">
        <f t="shared" si="3"/>
        <v>5.6905920792959996</v>
      </c>
      <c r="F176" s="9">
        <v>81</v>
      </c>
      <c r="G176" s="9">
        <v>29</v>
      </c>
      <c r="H176" s="9">
        <v>52</v>
      </c>
      <c r="I176" s="9">
        <v>0.73653849999999998</v>
      </c>
    </row>
    <row r="177" spans="3:9" x14ac:dyDescent="0.35">
      <c r="C177" t="s">
        <v>174</v>
      </c>
      <c r="D177" s="7">
        <v>21.669908920000001</v>
      </c>
      <c r="E177" s="8">
        <f t="shared" si="3"/>
        <v>6.6049882388160004</v>
      </c>
      <c r="F177" s="9">
        <v>78</v>
      </c>
      <c r="G177" s="9">
        <v>27</v>
      </c>
      <c r="H177" s="9">
        <v>51</v>
      </c>
      <c r="I177" s="9">
        <v>0.3960784</v>
      </c>
    </row>
    <row r="178" spans="3:9" x14ac:dyDescent="0.35">
      <c r="C178" t="s">
        <v>174</v>
      </c>
      <c r="D178" s="7">
        <v>24.669896300000001</v>
      </c>
      <c r="E178" s="8">
        <f t="shared" si="3"/>
        <v>7.519384392240001</v>
      </c>
      <c r="F178" s="9">
        <v>78</v>
      </c>
      <c r="G178" s="9">
        <v>26</v>
      </c>
      <c r="H178" s="9">
        <v>53</v>
      </c>
      <c r="I178" s="9">
        <v>0.4849057</v>
      </c>
    </row>
    <row r="179" spans="3:9" x14ac:dyDescent="0.35">
      <c r="C179" t="s">
        <v>174</v>
      </c>
      <c r="D179" s="7">
        <v>27.6698837</v>
      </c>
      <c r="E179" s="8">
        <f t="shared" si="3"/>
        <v>8.43378055176</v>
      </c>
      <c r="F179" s="9">
        <v>81</v>
      </c>
      <c r="G179" s="9">
        <v>31</v>
      </c>
      <c r="H179" s="9">
        <v>51</v>
      </c>
      <c r="I179" s="9">
        <v>0.33725490000000002</v>
      </c>
    </row>
    <row r="180" spans="3:9" x14ac:dyDescent="0.35">
      <c r="C180" t="s">
        <v>174</v>
      </c>
      <c r="D180" s="7">
        <v>31.069869400000002</v>
      </c>
      <c r="E180" s="8">
        <f t="shared" si="3"/>
        <v>9.4700961931200016</v>
      </c>
      <c r="F180" s="9">
        <v>77</v>
      </c>
      <c r="G180" s="9">
        <v>30</v>
      </c>
      <c r="H180" s="9">
        <v>47</v>
      </c>
      <c r="I180" s="9">
        <v>0.3553191</v>
      </c>
    </row>
    <row r="181" spans="3:9" x14ac:dyDescent="0.35">
      <c r="C181" t="s">
        <v>174</v>
      </c>
      <c r="D181" s="7">
        <v>33.669858470000001</v>
      </c>
      <c r="E181" s="8">
        <f t="shared" si="3"/>
        <v>10.262572861656</v>
      </c>
      <c r="F181" s="9">
        <v>80</v>
      </c>
      <c r="G181" s="9">
        <v>28</v>
      </c>
      <c r="H181" s="9">
        <v>51</v>
      </c>
      <c r="I181" s="9">
        <v>0.32549020000000001</v>
      </c>
    </row>
    <row r="182" spans="3:9" x14ac:dyDescent="0.35">
      <c r="C182" t="s">
        <v>174</v>
      </c>
      <c r="D182" s="7">
        <v>36.669845870000003</v>
      </c>
      <c r="E182" s="8">
        <f t="shared" si="3"/>
        <v>11.176969021176001</v>
      </c>
      <c r="F182" s="9">
        <v>77</v>
      </c>
      <c r="G182" s="9">
        <v>29</v>
      </c>
      <c r="H182" s="9">
        <v>48</v>
      </c>
      <c r="I182" s="9">
        <v>0.33541670000000001</v>
      </c>
    </row>
    <row r="183" spans="3:9" x14ac:dyDescent="0.35">
      <c r="C183" t="s">
        <v>174</v>
      </c>
      <c r="D183" s="7">
        <v>39.669833259999997</v>
      </c>
      <c r="E183" s="8">
        <f t="shared" si="3"/>
        <v>12.091365177647999</v>
      </c>
      <c r="F183" s="9">
        <v>69</v>
      </c>
      <c r="G183" s="9">
        <v>23</v>
      </c>
      <c r="H183" s="9">
        <v>46</v>
      </c>
      <c r="I183" s="9">
        <v>0.41304350000000001</v>
      </c>
    </row>
    <row r="184" spans="3:9" x14ac:dyDescent="0.35">
      <c r="C184" t="s">
        <v>175</v>
      </c>
      <c r="D184" s="7">
        <v>0</v>
      </c>
      <c r="E184" s="8">
        <f t="shared" si="3"/>
        <v>0</v>
      </c>
      <c r="F184" s="9">
        <v>84</v>
      </c>
      <c r="G184" s="9">
        <v>26</v>
      </c>
      <c r="H184" s="9">
        <v>58</v>
      </c>
      <c r="I184" s="9">
        <v>1.9137930999999999</v>
      </c>
    </row>
    <row r="185" spans="3:9" x14ac:dyDescent="0.35">
      <c r="C185" t="s">
        <v>175</v>
      </c>
      <c r="D185" s="7">
        <v>0.49999789900000002</v>
      </c>
      <c r="E185" s="8">
        <f t="shared" si="3"/>
        <v>0.15239935961520001</v>
      </c>
      <c r="F185" s="9">
        <v>84</v>
      </c>
      <c r="G185" s="9">
        <v>25</v>
      </c>
      <c r="H185" s="9">
        <v>59</v>
      </c>
      <c r="I185" s="9">
        <v>1.8305085000000001</v>
      </c>
    </row>
    <row r="186" spans="3:9" x14ac:dyDescent="0.35">
      <c r="C186" t="s">
        <v>175</v>
      </c>
      <c r="D186" s="7">
        <v>3.4999852890000001</v>
      </c>
      <c r="E186" s="8">
        <f t="shared" si="3"/>
        <v>1.0667955160872</v>
      </c>
      <c r="F186" s="9">
        <v>90</v>
      </c>
      <c r="G186" s="9">
        <v>28</v>
      </c>
      <c r="H186" s="9">
        <v>62</v>
      </c>
      <c r="I186" s="9">
        <v>1.4838709999999999</v>
      </c>
    </row>
    <row r="187" spans="3:9" x14ac:dyDescent="0.35">
      <c r="C187" t="s">
        <v>175</v>
      </c>
      <c r="D187" s="7">
        <v>6.4999726779999998</v>
      </c>
      <c r="E187" s="8">
        <f t="shared" si="3"/>
        <v>1.9811916722543998</v>
      </c>
      <c r="F187" s="9">
        <v>94</v>
      </c>
      <c r="G187" s="9">
        <v>30</v>
      </c>
      <c r="H187" s="9">
        <v>64</v>
      </c>
      <c r="I187" s="9">
        <v>1.328125</v>
      </c>
    </row>
    <row r="188" spans="3:9" x14ac:dyDescent="0.35">
      <c r="C188" t="s">
        <v>175</v>
      </c>
      <c r="D188" s="7">
        <v>9.4999600710000003</v>
      </c>
      <c r="E188" s="8">
        <f t="shared" si="3"/>
        <v>2.8955878296408</v>
      </c>
      <c r="F188" s="9">
        <v>102</v>
      </c>
      <c r="G188" s="9">
        <v>31</v>
      </c>
      <c r="H188" s="9">
        <v>71</v>
      </c>
      <c r="I188" s="9">
        <v>1.1549294999999999</v>
      </c>
    </row>
    <row r="189" spans="3:9" x14ac:dyDescent="0.35">
      <c r="C189" t="s">
        <v>175</v>
      </c>
      <c r="D189" s="7">
        <v>12.49994746</v>
      </c>
      <c r="E189" s="8">
        <f t="shared" si="3"/>
        <v>3.809983985808</v>
      </c>
      <c r="F189" s="9">
        <v>112</v>
      </c>
      <c r="G189" s="9">
        <v>33</v>
      </c>
      <c r="H189" s="9">
        <v>79</v>
      </c>
      <c r="I189" s="9">
        <v>1.1898735</v>
      </c>
    </row>
    <row r="190" spans="3:9" x14ac:dyDescent="0.35">
      <c r="C190" t="s">
        <v>175</v>
      </c>
      <c r="D190" s="7">
        <v>15.49993486</v>
      </c>
      <c r="E190" s="8">
        <f t="shared" si="3"/>
        <v>4.7243801453279994</v>
      </c>
      <c r="F190" s="9">
        <v>100</v>
      </c>
      <c r="G190" s="9">
        <v>30</v>
      </c>
      <c r="H190" s="9">
        <v>70</v>
      </c>
      <c r="I190" s="9">
        <v>1.1714286</v>
      </c>
    </row>
    <row r="191" spans="3:9" x14ac:dyDescent="0.35">
      <c r="C191" t="s">
        <v>175</v>
      </c>
      <c r="D191" s="7">
        <v>18.49992224</v>
      </c>
      <c r="E191" s="8">
        <f t="shared" si="3"/>
        <v>5.638776298752</v>
      </c>
      <c r="F191" s="9">
        <v>67</v>
      </c>
      <c r="G191" s="9">
        <v>24</v>
      </c>
      <c r="H191" s="9">
        <v>43</v>
      </c>
      <c r="I191" s="9">
        <v>0.97674419999999995</v>
      </c>
    </row>
    <row r="192" spans="3:9" x14ac:dyDescent="0.35">
      <c r="C192" t="s">
        <v>175</v>
      </c>
      <c r="D192" s="7">
        <v>21.499909639999998</v>
      </c>
      <c r="E192" s="8">
        <f t="shared" si="3"/>
        <v>6.553172458271999</v>
      </c>
      <c r="F192" s="9">
        <v>65</v>
      </c>
      <c r="G192" s="9">
        <v>24</v>
      </c>
      <c r="H192" s="9">
        <v>41</v>
      </c>
      <c r="I192" s="9">
        <v>0.90243899999999999</v>
      </c>
    </row>
    <row r="193" spans="3:9" x14ac:dyDescent="0.35">
      <c r="C193" t="s">
        <v>175</v>
      </c>
      <c r="D193" s="7">
        <v>26.099890299999998</v>
      </c>
      <c r="E193" s="8">
        <f t="shared" si="3"/>
        <v>7.9552465634399994</v>
      </c>
      <c r="F193" s="9">
        <v>66</v>
      </c>
      <c r="G193" s="9">
        <v>25</v>
      </c>
      <c r="H193" s="9">
        <v>41</v>
      </c>
      <c r="I193" s="9">
        <v>0.90243899999999999</v>
      </c>
    </row>
    <row r="194" spans="3:9" x14ac:dyDescent="0.35">
      <c r="C194" t="s">
        <v>175</v>
      </c>
      <c r="D194" s="7">
        <v>26.99988652</v>
      </c>
      <c r="E194" s="8">
        <f t="shared" si="3"/>
        <v>8.2295654112960008</v>
      </c>
      <c r="F194" s="9">
        <v>58</v>
      </c>
      <c r="G194" s="9">
        <v>20</v>
      </c>
      <c r="H194" s="9">
        <v>38</v>
      </c>
      <c r="I194" s="9">
        <v>0.71052630000000006</v>
      </c>
    </row>
    <row r="195" spans="3:9" x14ac:dyDescent="0.35">
      <c r="C195" t="s">
        <v>175</v>
      </c>
      <c r="D195" s="7">
        <v>27.499884420000001</v>
      </c>
      <c r="E195" s="8">
        <f t="shared" si="3"/>
        <v>8.3819647712160013</v>
      </c>
      <c r="F195" s="9">
        <v>47</v>
      </c>
      <c r="G195" s="9">
        <v>21</v>
      </c>
      <c r="H195" s="9">
        <v>26</v>
      </c>
      <c r="I195" s="9">
        <v>0.34615390000000001</v>
      </c>
    </row>
    <row r="196" spans="3:9" x14ac:dyDescent="0.35">
      <c r="C196" t="s">
        <v>175</v>
      </c>
      <c r="D196" s="7">
        <v>30.499871800000001</v>
      </c>
      <c r="E196" s="8">
        <f t="shared" si="3"/>
        <v>9.2963609246400001</v>
      </c>
      <c r="F196" s="9">
        <v>55</v>
      </c>
      <c r="G196" s="9">
        <v>21</v>
      </c>
      <c r="H196" s="9">
        <v>34</v>
      </c>
      <c r="I196" s="9">
        <v>0.55882350000000003</v>
      </c>
    </row>
    <row r="197" spans="3:9" x14ac:dyDescent="0.35">
      <c r="C197" t="s">
        <v>175</v>
      </c>
      <c r="D197" s="7">
        <v>33.499859190000002</v>
      </c>
      <c r="E197" s="8">
        <f t="shared" si="3"/>
        <v>10.210757081112002</v>
      </c>
      <c r="F197" s="9">
        <v>56</v>
      </c>
      <c r="G197" s="9">
        <v>22</v>
      </c>
      <c r="H197" s="9">
        <v>34</v>
      </c>
      <c r="I197" s="9">
        <v>0.5</v>
      </c>
    </row>
    <row r="198" spans="3:9" x14ac:dyDescent="0.35">
      <c r="C198" t="s">
        <v>175</v>
      </c>
      <c r="D198" s="7">
        <v>36.499846589999997</v>
      </c>
      <c r="E198" s="8">
        <f t="shared" ref="E198:E261" si="4">CONVERT(D198,"ft","m")</f>
        <v>11.125153240631999</v>
      </c>
      <c r="F198" s="9">
        <v>53</v>
      </c>
      <c r="G198" s="9">
        <v>21</v>
      </c>
      <c r="H198" s="9">
        <v>32</v>
      </c>
      <c r="I198" s="9">
        <v>0.5</v>
      </c>
    </row>
    <row r="199" spans="3:9" x14ac:dyDescent="0.35">
      <c r="C199" t="s">
        <v>175</v>
      </c>
      <c r="D199" s="7">
        <v>39.499833979999998</v>
      </c>
      <c r="E199" s="8">
        <f t="shared" si="4"/>
        <v>12.039549397103999</v>
      </c>
      <c r="F199" s="9">
        <v>50</v>
      </c>
      <c r="G199" s="9">
        <v>21</v>
      </c>
      <c r="H199" s="9">
        <v>29</v>
      </c>
      <c r="I199" s="9">
        <v>0.58620689999999998</v>
      </c>
    </row>
    <row r="200" spans="3:9" x14ac:dyDescent="0.35">
      <c r="C200" t="s">
        <v>175</v>
      </c>
      <c r="D200" s="7">
        <v>40.769828619999998</v>
      </c>
      <c r="E200" s="8">
        <f t="shared" si="4"/>
        <v>12.426643763375999</v>
      </c>
      <c r="F200" s="9">
        <v>52</v>
      </c>
      <c r="G200" s="9">
        <v>21</v>
      </c>
      <c r="H200" s="9">
        <v>31</v>
      </c>
      <c r="I200" s="9">
        <v>0.61290319999999998</v>
      </c>
    </row>
    <row r="201" spans="3:9" x14ac:dyDescent="0.35">
      <c r="C201" t="s">
        <v>176</v>
      </c>
      <c r="D201" s="7">
        <v>0</v>
      </c>
      <c r="E201" s="8">
        <f t="shared" si="4"/>
        <v>0</v>
      </c>
      <c r="F201" s="9">
        <v>102</v>
      </c>
      <c r="G201" s="9">
        <v>31</v>
      </c>
      <c r="H201" s="9">
        <v>71</v>
      </c>
      <c r="I201" s="9">
        <v>1.7605633999999999</v>
      </c>
    </row>
    <row r="202" spans="3:9" x14ac:dyDescent="0.35">
      <c r="C202" t="s">
        <v>176</v>
      </c>
      <c r="D202" s="7">
        <v>2.9199877249999999</v>
      </c>
      <c r="E202" s="8">
        <f t="shared" si="4"/>
        <v>0.89001225857999988</v>
      </c>
      <c r="F202" s="9">
        <v>62</v>
      </c>
      <c r="G202" s="9">
        <v>23</v>
      </c>
      <c r="H202" s="9">
        <v>39</v>
      </c>
      <c r="I202" s="9">
        <v>1.0256411000000001</v>
      </c>
    </row>
    <row r="203" spans="3:9" x14ac:dyDescent="0.35">
      <c r="C203" t="s">
        <v>176</v>
      </c>
      <c r="D203" s="7">
        <v>5.919975118</v>
      </c>
      <c r="E203" s="8">
        <f t="shared" si="4"/>
        <v>1.8044084159664002</v>
      </c>
      <c r="F203" s="9">
        <v>75</v>
      </c>
      <c r="G203" s="9">
        <v>28</v>
      </c>
      <c r="H203" s="9">
        <v>47</v>
      </c>
      <c r="I203" s="9">
        <v>1.0638297999999999</v>
      </c>
    </row>
    <row r="204" spans="3:9" x14ac:dyDescent="0.35">
      <c r="C204" t="s">
        <v>176</v>
      </c>
      <c r="D204" s="7">
        <v>8.9199625069999993</v>
      </c>
      <c r="E204" s="8">
        <f t="shared" si="4"/>
        <v>2.7188045721336001</v>
      </c>
      <c r="F204" s="9">
        <v>72</v>
      </c>
      <c r="G204" s="9">
        <v>27</v>
      </c>
      <c r="H204" s="9">
        <v>45</v>
      </c>
      <c r="I204" s="9">
        <v>1.0444443999999999</v>
      </c>
    </row>
    <row r="205" spans="3:9" x14ac:dyDescent="0.35">
      <c r="C205" t="s">
        <v>176</v>
      </c>
      <c r="D205" s="7">
        <v>11.919949900000001</v>
      </c>
      <c r="E205" s="8">
        <f t="shared" si="4"/>
        <v>3.6332007295200004</v>
      </c>
      <c r="F205" s="9">
        <v>55</v>
      </c>
      <c r="G205" s="9">
        <v>22</v>
      </c>
      <c r="H205" s="9">
        <v>33</v>
      </c>
      <c r="I205" s="9">
        <v>1.0909091</v>
      </c>
    </row>
    <row r="206" spans="3:9" x14ac:dyDescent="0.35">
      <c r="C206" t="s">
        <v>176</v>
      </c>
      <c r="D206" s="7">
        <v>14.919937279999999</v>
      </c>
      <c r="E206" s="8">
        <f t="shared" si="4"/>
        <v>4.5475968829439992</v>
      </c>
      <c r="F206" s="9">
        <v>73</v>
      </c>
      <c r="G206" s="9">
        <v>27</v>
      </c>
      <c r="H206" s="9">
        <v>46</v>
      </c>
      <c r="I206" s="9">
        <v>0.91304350000000001</v>
      </c>
    </row>
    <row r="207" spans="3:9" x14ac:dyDescent="0.35">
      <c r="C207" t="s">
        <v>176</v>
      </c>
      <c r="D207" s="7">
        <v>17.919924680000001</v>
      </c>
      <c r="E207" s="8">
        <f t="shared" si="4"/>
        <v>5.4619930424640009</v>
      </c>
      <c r="F207" s="9">
        <v>69</v>
      </c>
      <c r="G207" s="9">
        <v>26</v>
      </c>
      <c r="H207" s="9">
        <v>43</v>
      </c>
      <c r="I207" s="9">
        <v>0.88372090000000003</v>
      </c>
    </row>
    <row r="208" spans="3:9" x14ac:dyDescent="0.35">
      <c r="C208" t="s">
        <v>176</v>
      </c>
      <c r="D208" s="7">
        <v>20.919912060000001</v>
      </c>
      <c r="E208" s="8">
        <f t="shared" si="4"/>
        <v>6.3763891958880006</v>
      </c>
      <c r="F208" s="9">
        <v>65</v>
      </c>
      <c r="G208" s="9">
        <v>26</v>
      </c>
      <c r="H208" s="9">
        <v>39</v>
      </c>
      <c r="I208" s="9">
        <v>0.84615390000000001</v>
      </c>
    </row>
    <row r="209" spans="3:9" x14ac:dyDescent="0.35">
      <c r="C209" t="s">
        <v>176</v>
      </c>
      <c r="D209" s="7">
        <v>23.91989946</v>
      </c>
      <c r="E209" s="8">
        <f t="shared" si="4"/>
        <v>7.2907853554080004</v>
      </c>
      <c r="F209" s="9">
        <v>73</v>
      </c>
      <c r="G209" s="9">
        <v>27</v>
      </c>
      <c r="H209" s="9">
        <v>46</v>
      </c>
      <c r="I209" s="9">
        <v>0.82608689999999996</v>
      </c>
    </row>
    <row r="210" spans="3:9" x14ac:dyDescent="0.35">
      <c r="C210" t="s">
        <v>177</v>
      </c>
      <c r="D210" s="7">
        <v>0</v>
      </c>
      <c r="E210" s="8">
        <f t="shared" si="4"/>
        <v>0</v>
      </c>
      <c r="F210" s="9">
        <v>94</v>
      </c>
      <c r="G210" s="9">
        <v>32</v>
      </c>
      <c r="H210" s="9">
        <v>62</v>
      </c>
      <c r="I210" s="9">
        <v>1.5645161999999999</v>
      </c>
    </row>
    <row r="211" spans="3:9" x14ac:dyDescent="0.35">
      <c r="C211" t="s">
        <v>177</v>
      </c>
      <c r="D211" s="7">
        <v>2.9999873890000002</v>
      </c>
      <c r="E211" s="8">
        <f t="shared" si="4"/>
        <v>0.91439615616720005</v>
      </c>
      <c r="F211" s="9">
        <v>89</v>
      </c>
      <c r="G211" s="9">
        <v>28</v>
      </c>
      <c r="H211" s="9">
        <v>61</v>
      </c>
      <c r="I211" s="9">
        <v>1.1967213000000001</v>
      </c>
    </row>
    <row r="212" spans="3:9" x14ac:dyDescent="0.35">
      <c r="C212" t="s">
        <v>177</v>
      </c>
      <c r="D212" s="7">
        <v>5.9999747790000004</v>
      </c>
      <c r="E212" s="8">
        <f t="shared" si="4"/>
        <v>1.8287923126392003</v>
      </c>
      <c r="F212" s="9">
        <v>65</v>
      </c>
      <c r="G212" s="9">
        <v>24</v>
      </c>
      <c r="H212" s="9">
        <v>41</v>
      </c>
      <c r="I212" s="9">
        <v>0.48780489999999999</v>
      </c>
    </row>
    <row r="213" spans="3:9" x14ac:dyDescent="0.35">
      <c r="C213" t="s">
        <v>177</v>
      </c>
      <c r="D213" s="7">
        <v>8.999962172</v>
      </c>
      <c r="E213" s="8">
        <f t="shared" si="4"/>
        <v>2.7431884700256002</v>
      </c>
      <c r="F213" s="9">
        <v>69</v>
      </c>
      <c r="G213" s="9">
        <v>24</v>
      </c>
      <c r="H213" s="9">
        <v>45</v>
      </c>
      <c r="I213" s="9">
        <v>0.4</v>
      </c>
    </row>
    <row r="214" spans="3:9" x14ac:dyDescent="0.35">
      <c r="C214" t="s">
        <v>177</v>
      </c>
      <c r="D214" s="7">
        <v>11.999949559999999</v>
      </c>
      <c r="E214" s="8">
        <f t="shared" si="4"/>
        <v>3.6575846258879996</v>
      </c>
      <c r="F214" s="9">
        <v>67</v>
      </c>
      <c r="G214" s="9">
        <v>24</v>
      </c>
      <c r="H214" s="9">
        <v>43</v>
      </c>
      <c r="I214" s="9">
        <v>0.41860459999999999</v>
      </c>
    </row>
    <row r="215" spans="3:9" x14ac:dyDescent="0.35">
      <c r="C215" t="s">
        <v>177</v>
      </c>
      <c r="D215" s="7">
        <v>14.999936959999999</v>
      </c>
      <c r="E215" s="8">
        <f t="shared" si="4"/>
        <v>4.5719807854079999</v>
      </c>
      <c r="F215" s="9">
        <v>61</v>
      </c>
      <c r="G215" s="9">
        <v>22</v>
      </c>
      <c r="H215" s="9">
        <v>39</v>
      </c>
      <c r="I215" s="9">
        <v>0.3333333</v>
      </c>
    </row>
    <row r="216" spans="3:9" x14ac:dyDescent="0.35">
      <c r="C216" t="s">
        <v>177</v>
      </c>
      <c r="D216" s="7">
        <v>17.299927279999999</v>
      </c>
      <c r="E216" s="8">
        <f t="shared" si="4"/>
        <v>5.2730178349439996</v>
      </c>
      <c r="F216" s="9">
        <v>63</v>
      </c>
      <c r="G216" s="9">
        <v>22</v>
      </c>
      <c r="H216" s="9">
        <v>41</v>
      </c>
      <c r="I216" s="9">
        <v>0.2682927</v>
      </c>
    </row>
    <row r="217" spans="3:9" x14ac:dyDescent="0.35">
      <c r="C217" t="s">
        <v>177</v>
      </c>
      <c r="D217" s="7">
        <v>21.599909220000001</v>
      </c>
      <c r="E217" s="8">
        <f t="shared" si="4"/>
        <v>6.5836523302560002</v>
      </c>
      <c r="F217" s="9">
        <v>61</v>
      </c>
      <c r="G217" s="9">
        <v>22</v>
      </c>
      <c r="H217" s="9">
        <v>39</v>
      </c>
      <c r="I217" s="9">
        <v>0.2820513</v>
      </c>
    </row>
    <row r="218" spans="3:9" x14ac:dyDescent="0.35">
      <c r="C218" t="s">
        <v>177</v>
      </c>
      <c r="D218" s="7">
        <v>23.999899119999998</v>
      </c>
      <c r="E218" s="8">
        <f t="shared" si="4"/>
        <v>7.3151692517759992</v>
      </c>
      <c r="F218" s="9">
        <v>67</v>
      </c>
      <c r="G218" s="9">
        <v>22</v>
      </c>
      <c r="H218" s="9">
        <v>45</v>
      </c>
      <c r="I218" s="9">
        <v>0.2888889</v>
      </c>
    </row>
    <row r="219" spans="3:9" x14ac:dyDescent="0.35">
      <c r="C219" t="s">
        <v>178</v>
      </c>
      <c r="D219" s="7">
        <v>0</v>
      </c>
      <c r="E219" s="8">
        <f t="shared" si="4"/>
        <v>0</v>
      </c>
      <c r="F219" s="9">
        <v>83</v>
      </c>
      <c r="G219" s="9">
        <v>27</v>
      </c>
      <c r="H219" s="9">
        <v>56</v>
      </c>
      <c r="I219" s="9">
        <v>1.7142857</v>
      </c>
    </row>
    <row r="220" spans="3:9" x14ac:dyDescent="0.35">
      <c r="C220" t="s">
        <v>178</v>
      </c>
      <c r="D220" s="7">
        <v>0.49999789900000002</v>
      </c>
      <c r="E220" s="8">
        <f t="shared" si="4"/>
        <v>0.15239935961520001</v>
      </c>
      <c r="F220" s="9">
        <v>90</v>
      </c>
      <c r="G220" s="9">
        <v>28</v>
      </c>
      <c r="H220" s="9">
        <v>62</v>
      </c>
      <c r="I220" s="9">
        <v>1.2903225</v>
      </c>
    </row>
    <row r="221" spans="3:9" x14ac:dyDescent="0.35">
      <c r="C221" t="s">
        <v>178</v>
      </c>
      <c r="D221" s="7">
        <v>3.3299860040000002</v>
      </c>
      <c r="E221" s="8">
        <f t="shared" si="4"/>
        <v>1.0149797340192002</v>
      </c>
      <c r="F221" s="9">
        <v>98</v>
      </c>
      <c r="G221" s="9">
        <v>29</v>
      </c>
      <c r="H221" s="9">
        <v>69</v>
      </c>
      <c r="I221" s="9">
        <v>1.2608695999999999</v>
      </c>
    </row>
    <row r="222" spans="3:9" x14ac:dyDescent="0.35">
      <c r="C222" t="s">
        <v>178</v>
      </c>
      <c r="D222" s="7">
        <v>6.3299733930000004</v>
      </c>
      <c r="E222" s="8">
        <f t="shared" si="4"/>
        <v>1.9293758901864002</v>
      </c>
      <c r="F222" s="9">
        <v>118</v>
      </c>
      <c r="G222" s="9">
        <v>32</v>
      </c>
      <c r="H222" s="9">
        <v>86</v>
      </c>
      <c r="I222" s="9">
        <v>1.0930233</v>
      </c>
    </row>
    <row r="223" spans="3:9" x14ac:dyDescent="0.35">
      <c r="C223" t="s">
        <v>178</v>
      </c>
      <c r="D223" s="7">
        <v>9.3299607830000006</v>
      </c>
      <c r="E223" s="8">
        <f t="shared" si="4"/>
        <v>2.8437720466584002</v>
      </c>
      <c r="F223" s="9">
        <v>106</v>
      </c>
      <c r="G223" s="9">
        <v>31</v>
      </c>
      <c r="H223" s="9">
        <v>75</v>
      </c>
      <c r="I223" s="9">
        <v>1.2266667</v>
      </c>
    </row>
    <row r="224" spans="3:9" x14ac:dyDescent="0.35">
      <c r="C224" t="s">
        <v>178</v>
      </c>
      <c r="D224" s="7">
        <v>12.329948180000001</v>
      </c>
      <c r="E224" s="8">
        <f t="shared" si="4"/>
        <v>3.758168205264</v>
      </c>
      <c r="F224" s="9">
        <v>65</v>
      </c>
      <c r="G224" s="9">
        <v>24</v>
      </c>
      <c r="H224" s="9">
        <v>41</v>
      </c>
      <c r="I224" s="9">
        <v>1.1219512</v>
      </c>
    </row>
    <row r="225" spans="3:9" x14ac:dyDescent="0.35">
      <c r="C225" t="s">
        <v>178</v>
      </c>
      <c r="D225" s="7">
        <v>16.099932330000001</v>
      </c>
      <c r="E225" s="8">
        <f t="shared" si="4"/>
        <v>4.907259374184</v>
      </c>
      <c r="F225" s="9">
        <v>63</v>
      </c>
      <c r="G225" s="9">
        <v>23</v>
      </c>
      <c r="H225" s="9">
        <v>40</v>
      </c>
      <c r="I225" s="9">
        <v>0.75</v>
      </c>
    </row>
    <row r="226" spans="3:9" x14ac:dyDescent="0.35">
      <c r="C226" t="s">
        <v>178</v>
      </c>
      <c r="D226" s="7">
        <v>17.949924559999999</v>
      </c>
      <c r="E226" s="8">
        <f t="shared" si="4"/>
        <v>5.471137005888</v>
      </c>
      <c r="F226" s="9">
        <v>69</v>
      </c>
      <c r="G226" s="9">
        <v>25</v>
      </c>
      <c r="H226" s="9">
        <v>44</v>
      </c>
      <c r="I226" s="9">
        <v>0.79545460000000001</v>
      </c>
    </row>
    <row r="227" spans="3:9" x14ac:dyDescent="0.35">
      <c r="C227" t="s">
        <v>178</v>
      </c>
      <c r="D227" s="7">
        <v>21.329910340000001</v>
      </c>
      <c r="E227" s="8">
        <f t="shared" si="4"/>
        <v>6.501356671632001</v>
      </c>
      <c r="F227" s="9">
        <v>65</v>
      </c>
      <c r="G227" s="9">
        <v>24</v>
      </c>
      <c r="H227" s="9">
        <v>41</v>
      </c>
      <c r="I227" s="9">
        <v>0.41463410000000001</v>
      </c>
    </row>
    <row r="228" spans="3:9" x14ac:dyDescent="0.35">
      <c r="C228" t="s">
        <v>178</v>
      </c>
      <c r="D228" s="7">
        <v>23.39990164</v>
      </c>
      <c r="E228" s="8">
        <f t="shared" si="4"/>
        <v>7.1322900198720003</v>
      </c>
      <c r="F228" s="9">
        <v>71</v>
      </c>
      <c r="G228" s="9">
        <v>24</v>
      </c>
      <c r="H228" s="9">
        <v>47</v>
      </c>
      <c r="I228" s="9">
        <v>0.34042549999999999</v>
      </c>
    </row>
    <row r="229" spans="3:9" x14ac:dyDescent="0.35">
      <c r="C229" t="s">
        <v>178</v>
      </c>
      <c r="D229" s="7">
        <v>27.32988512</v>
      </c>
      <c r="E229" s="8">
        <f t="shared" si="4"/>
        <v>8.3301489845759988</v>
      </c>
      <c r="F229" s="9">
        <v>65</v>
      </c>
      <c r="G229" s="9">
        <v>23</v>
      </c>
      <c r="H229" s="9">
        <v>42</v>
      </c>
      <c r="I229" s="9">
        <v>0.3333333</v>
      </c>
    </row>
    <row r="230" spans="3:9" x14ac:dyDescent="0.35">
      <c r="C230" t="s">
        <v>178</v>
      </c>
      <c r="D230" s="7">
        <v>30.329872519999999</v>
      </c>
      <c r="E230" s="8">
        <f t="shared" si="4"/>
        <v>9.2445451440959996</v>
      </c>
      <c r="F230" s="9">
        <v>64</v>
      </c>
      <c r="G230" s="9">
        <v>23</v>
      </c>
      <c r="H230" s="9">
        <v>41</v>
      </c>
      <c r="I230" s="9">
        <v>0.3658537</v>
      </c>
    </row>
    <row r="231" spans="3:9" x14ac:dyDescent="0.35">
      <c r="C231" t="s">
        <v>178</v>
      </c>
      <c r="D231" s="7">
        <v>31.459867769999999</v>
      </c>
      <c r="E231" s="8">
        <f t="shared" si="4"/>
        <v>9.5889676962959989</v>
      </c>
      <c r="F231" s="9">
        <v>71</v>
      </c>
      <c r="G231" s="9">
        <v>25</v>
      </c>
      <c r="H231" s="9">
        <v>46</v>
      </c>
      <c r="I231" s="9">
        <v>0.36956519999999998</v>
      </c>
    </row>
    <row r="232" spans="3:9" x14ac:dyDescent="0.35">
      <c r="C232" t="s">
        <v>178</v>
      </c>
      <c r="D232" s="7">
        <v>32.039865329999998</v>
      </c>
      <c r="E232" s="8">
        <f t="shared" si="4"/>
        <v>9.7657509525839998</v>
      </c>
      <c r="F232" s="9">
        <v>67</v>
      </c>
      <c r="G232" s="9">
        <v>24</v>
      </c>
      <c r="H232" s="9">
        <v>43</v>
      </c>
      <c r="I232" s="9">
        <v>0.46511629999999998</v>
      </c>
    </row>
    <row r="233" spans="3:9" x14ac:dyDescent="0.35">
      <c r="C233" t="s">
        <v>178</v>
      </c>
      <c r="D233" s="7">
        <v>33.169860569999997</v>
      </c>
      <c r="E233" s="8">
        <f t="shared" si="4"/>
        <v>10.110173501735998</v>
      </c>
      <c r="F233" s="9">
        <v>70</v>
      </c>
      <c r="G233" s="9">
        <v>24</v>
      </c>
      <c r="H233" s="9">
        <v>46</v>
      </c>
      <c r="I233" s="9">
        <v>0.41304350000000001</v>
      </c>
    </row>
    <row r="234" spans="3:9" x14ac:dyDescent="0.35">
      <c r="C234" t="s">
        <v>179</v>
      </c>
      <c r="D234" s="7">
        <v>0</v>
      </c>
      <c r="E234" s="8">
        <f t="shared" si="4"/>
        <v>0</v>
      </c>
      <c r="F234" s="9">
        <v>105</v>
      </c>
      <c r="G234" s="9">
        <v>32</v>
      </c>
      <c r="H234" s="9">
        <v>73</v>
      </c>
      <c r="I234" s="9">
        <v>1.7945205</v>
      </c>
    </row>
    <row r="235" spans="3:9" x14ac:dyDescent="0.35">
      <c r="C235" t="s">
        <v>179</v>
      </c>
      <c r="D235" s="7">
        <v>1.66999298</v>
      </c>
      <c r="E235" s="8">
        <f t="shared" si="4"/>
        <v>0.50901386030399998</v>
      </c>
      <c r="F235" s="9">
        <v>100</v>
      </c>
      <c r="G235" s="9">
        <v>30</v>
      </c>
      <c r="H235" s="9">
        <v>70</v>
      </c>
      <c r="I235" s="9">
        <v>1.7714285999999999</v>
      </c>
    </row>
    <row r="236" spans="3:9" x14ac:dyDescent="0.35">
      <c r="C236" t="s">
        <v>179</v>
      </c>
      <c r="D236" s="7">
        <v>4.6699803729999996</v>
      </c>
      <c r="E236" s="8">
        <f t="shared" si="4"/>
        <v>1.4234100176903999</v>
      </c>
      <c r="F236" s="9">
        <v>100</v>
      </c>
      <c r="G236" s="9">
        <v>32</v>
      </c>
      <c r="H236" s="9">
        <v>68</v>
      </c>
      <c r="I236" s="9">
        <v>1.2647059</v>
      </c>
    </row>
    <row r="237" spans="3:9" x14ac:dyDescent="0.35">
      <c r="C237" t="s">
        <v>179</v>
      </c>
      <c r="D237" s="7">
        <v>7.6699677619999997</v>
      </c>
      <c r="E237" s="8">
        <f t="shared" si="4"/>
        <v>2.3378061738575999</v>
      </c>
      <c r="F237" s="9">
        <v>114</v>
      </c>
      <c r="G237" s="9">
        <v>33</v>
      </c>
      <c r="H237" s="9">
        <v>81</v>
      </c>
      <c r="I237" s="9">
        <v>1.1358025</v>
      </c>
    </row>
    <row r="238" spans="3:9" x14ac:dyDescent="0.35">
      <c r="C238" t="s">
        <v>179</v>
      </c>
      <c r="D238" s="7">
        <v>10.66995515</v>
      </c>
      <c r="E238" s="8">
        <f t="shared" si="4"/>
        <v>3.2522023297200002</v>
      </c>
      <c r="F238" s="9">
        <v>109</v>
      </c>
      <c r="G238" s="9">
        <v>33</v>
      </c>
      <c r="H238" s="9">
        <v>76</v>
      </c>
      <c r="I238" s="9">
        <v>1.1578946999999999</v>
      </c>
    </row>
    <row r="239" spans="3:9" x14ac:dyDescent="0.35">
      <c r="C239" t="s">
        <v>179</v>
      </c>
      <c r="D239" s="7">
        <v>13.669942539999999</v>
      </c>
      <c r="E239" s="8">
        <f t="shared" si="4"/>
        <v>4.166598486192</v>
      </c>
      <c r="F239" s="9">
        <v>103</v>
      </c>
      <c r="G239" s="9">
        <v>33</v>
      </c>
      <c r="H239" s="9">
        <v>70</v>
      </c>
      <c r="I239" s="9">
        <v>1.0857143</v>
      </c>
    </row>
    <row r="240" spans="3:9" x14ac:dyDescent="0.35">
      <c r="C240" t="s">
        <v>179</v>
      </c>
      <c r="D240" s="7">
        <v>16.669929939999999</v>
      </c>
      <c r="E240" s="8">
        <f t="shared" si="4"/>
        <v>5.0809946457119999</v>
      </c>
      <c r="F240" s="9">
        <v>99</v>
      </c>
      <c r="G240" s="9">
        <v>31</v>
      </c>
      <c r="H240" s="9">
        <v>68</v>
      </c>
      <c r="I240" s="9">
        <v>1.0294118000000001</v>
      </c>
    </row>
    <row r="241" spans="3:9" x14ac:dyDescent="0.35">
      <c r="C241" t="s">
        <v>179</v>
      </c>
      <c r="D241" s="7">
        <v>20.069915640000001</v>
      </c>
      <c r="E241" s="8">
        <f t="shared" si="4"/>
        <v>6.1173102870719998</v>
      </c>
      <c r="F241" s="9">
        <v>75</v>
      </c>
      <c r="G241" s="9">
        <v>28</v>
      </c>
      <c r="H241" s="9">
        <v>47</v>
      </c>
      <c r="I241" s="9">
        <v>1.0638297999999999</v>
      </c>
    </row>
    <row r="242" spans="3:9" x14ac:dyDescent="0.35">
      <c r="C242" t="s">
        <v>179</v>
      </c>
      <c r="D242" s="7">
        <v>22.669904720000002</v>
      </c>
      <c r="E242" s="8">
        <f t="shared" si="4"/>
        <v>6.9097869586559995</v>
      </c>
      <c r="F242" s="9">
        <v>91</v>
      </c>
      <c r="G242" s="9">
        <v>30</v>
      </c>
      <c r="H242" s="9">
        <v>61</v>
      </c>
      <c r="I242" s="9">
        <v>0.91803279999999998</v>
      </c>
    </row>
    <row r="243" spans="3:9" x14ac:dyDescent="0.35">
      <c r="C243" t="s">
        <v>179</v>
      </c>
      <c r="D243" s="7">
        <v>23.169902619999998</v>
      </c>
      <c r="E243" s="8">
        <f t="shared" si="4"/>
        <v>7.0621863185759999</v>
      </c>
      <c r="F243" s="9">
        <v>83</v>
      </c>
      <c r="G243" s="9">
        <v>27</v>
      </c>
      <c r="H243" s="9">
        <v>56</v>
      </c>
      <c r="I243" s="9">
        <v>0.94642859999999995</v>
      </c>
    </row>
    <row r="244" spans="3:9" x14ac:dyDescent="0.35">
      <c r="C244" t="s">
        <v>179</v>
      </c>
      <c r="D244" s="7">
        <v>27.099886099999999</v>
      </c>
      <c r="E244" s="8">
        <f t="shared" si="4"/>
        <v>8.2600452832800002</v>
      </c>
      <c r="F244" s="9">
        <v>79</v>
      </c>
      <c r="G244" s="9">
        <v>27</v>
      </c>
      <c r="H244" s="9">
        <v>52</v>
      </c>
      <c r="I244" s="9">
        <v>0.88461540000000005</v>
      </c>
    </row>
    <row r="245" spans="3:9" x14ac:dyDescent="0.35">
      <c r="C245" t="s">
        <v>179</v>
      </c>
      <c r="D245" s="7">
        <v>29.169877400000001</v>
      </c>
      <c r="E245" s="8">
        <f t="shared" si="4"/>
        <v>8.8909786315199995</v>
      </c>
      <c r="F245" s="9">
        <v>79</v>
      </c>
      <c r="G245" s="9">
        <v>27</v>
      </c>
      <c r="H245" s="9">
        <v>52</v>
      </c>
      <c r="I245" s="9">
        <v>0.82692310000000002</v>
      </c>
    </row>
    <row r="246" spans="3:9" x14ac:dyDescent="0.35">
      <c r="C246" t="s">
        <v>179</v>
      </c>
      <c r="D246" s="7">
        <v>32.169864779999997</v>
      </c>
      <c r="E246" s="8">
        <f t="shared" si="4"/>
        <v>9.8053747849439983</v>
      </c>
      <c r="F246" s="9">
        <v>81</v>
      </c>
      <c r="G246" s="9">
        <v>27</v>
      </c>
      <c r="H246" s="9">
        <v>54</v>
      </c>
      <c r="I246" s="9">
        <v>0.83333330000000005</v>
      </c>
    </row>
    <row r="247" spans="3:9" x14ac:dyDescent="0.35">
      <c r="C247" t="s">
        <v>179</v>
      </c>
      <c r="D247" s="7">
        <v>33.199860440000002</v>
      </c>
      <c r="E247" s="8">
        <f t="shared" si="4"/>
        <v>10.119317462112001</v>
      </c>
      <c r="F247" s="9">
        <v>68</v>
      </c>
      <c r="G247" s="9">
        <v>25</v>
      </c>
      <c r="H247" s="9">
        <v>43</v>
      </c>
      <c r="I247" s="9">
        <v>0.83720930000000005</v>
      </c>
    </row>
    <row r="248" spans="3:9" x14ac:dyDescent="0.35">
      <c r="C248" t="s">
        <v>179</v>
      </c>
      <c r="D248" s="7">
        <v>35.169852169999999</v>
      </c>
      <c r="E248" s="8">
        <f t="shared" si="4"/>
        <v>10.719770941415998</v>
      </c>
      <c r="F248" s="9">
        <v>86</v>
      </c>
      <c r="G248" s="9">
        <v>29</v>
      </c>
      <c r="H248" s="9">
        <v>57</v>
      </c>
      <c r="I248" s="9">
        <v>0.7719298</v>
      </c>
    </row>
    <row r="249" spans="3:9" x14ac:dyDescent="0.35">
      <c r="C249" t="s">
        <v>179</v>
      </c>
      <c r="D249" s="7">
        <v>38.699837340000002</v>
      </c>
      <c r="E249" s="8">
        <f t="shared" si="4"/>
        <v>11.795710421232</v>
      </c>
      <c r="F249" s="9">
        <v>77</v>
      </c>
      <c r="G249" s="9">
        <v>26</v>
      </c>
      <c r="H249" s="9">
        <v>51</v>
      </c>
      <c r="I249" s="9">
        <v>0.68627450000000001</v>
      </c>
    </row>
    <row r="250" spans="3:9" x14ac:dyDescent="0.35">
      <c r="C250" t="s">
        <v>179</v>
      </c>
      <c r="D250" s="7">
        <v>40.799828490000003</v>
      </c>
      <c r="E250" s="8">
        <f t="shared" si="4"/>
        <v>12.435787723752</v>
      </c>
      <c r="F250" s="9">
        <v>80</v>
      </c>
      <c r="G250" s="9">
        <v>26</v>
      </c>
      <c r="H250" s="9">
        <v>54</v>
      </c>
      <c r="I250" s="9">
        <v>0.62962960000000001</v>
      </c>
    </row>
    <row r="251" spans="3:9" x14ac:dyDescent="0.35">
      <c r="C251" t="s">
        <v>179</v>
      </c>
      <c r="D251" s="7">
        <v>44.169814359999997</v>
      </c>
      <c r="E251" s="8">
        <f t="shared" si="4"/>
        <v>13.462959416927998</v>
      </c>
      <c r="F251" s="9">
        <v>65</v>
      </c>
      <c r="G251" s="9">
        <v>26</v>
      </c>
      <c r="H251" s="9">
        <v>39</v>
      </c>
      <c r="I251" s="9">
        <v>0.74358979999999997</v>
      </c>
    </row>
    <row r="252" spans="3:9" x14ac:dyDescent="0.35">
      <c r="C252" t="s">
        <v>180</v>
      </c>
      <c r="D252" s="7">
        <v>0</v>
      </c>
      <c r="E252" s="8">
        <f t="shared" si="4"/>
        <v>0</v>
      </c>
      <c r="F252" s="9">
        <v>78</v>
      </c>
      <c r="G252" s="9">
        <v>26</v>
      </c>
      <c r="H252" s="9">
        <v>52</v>
      </c>
      <c r="I252" s="9">
        <v>1.7269231</v>
      </c>
    </row>
    <row r="253" spans="3:9" x14ac:dyDescent="0.35">
      <c r="C253" t="s">
        <v>180</v>
      </c>
      <c r="D253" s="7">
        <v>3.2499863389999999</v>
      </c>
      <c r="E253" s="8">
        <f t="shared" si="4"/>
        <v>0.99059583612719992</v>
      </c>
      <c r="F253" s="9">
        <v>95</v>
      </c>
      <c r="G253" s="9">
        <v>30</v>
      </c>
      <c r="H253" s="9">
        <v>65</v>
      </c>
      <c r="I253" s="9">
        <v>1.196923</v>
      </c>
    </row>
    <row r="254" spans="3:9" x14ac:dyDescent="0.35">
      <c r="C254" t="s">
        <v>180</v>
      </c>
      <c r="D254" s="7">
        <v>6.2499737289999997</v>
      </c>
      <c r="E254" s="8">
        <f t="shared" si="4"/>
        <v>1.9049919925992</v>
      </c>
      <c r="F254" s="9">
        <v>98</v>
      </c>
      <c r="G254" s="9">
        <v>32</v>
      </c>
      <c r="H254" s="9">
        <v>66</v>
      </c>
      <c r="I254" s="9">
        <v>1.1924243000000001</v>
      </c>
    </row>
    <row r="255" spans="3:9" x14ac:dyDescent="0.35">
      <c r="C255" t="s">
        <v>180</v>
      </c>
      <c r="D255" s="7">
        <v>9.2499611210000001</v>
      </c>
      <c r="E255" s="8">
        <f t="shared" si="4"/>
        <v>2.8193881496807998</v>
      </c>
      <c r="F255" s="9">
        <v>107</v>
      </c>
      <c r="G255" s="9">
        <v>33</v>
      </c>
      <c r="H255" s="9">
        <v>74</v>
      </c>
      <c r="I255" s="9">
        <v>1.1621622</v>
      </c>
    </row>
    <row r="256" spans="3:9" x14ac:dyDescent="0.35">
      <c r="C256" t="s">
        <v>180</v>
      </c>
      <c r="D256" s="7">
        <v>12.249948509999999</v>
      </c>
      <c r="E256" s="8">
        <f t="shared" si="4"/>
        <v>3.7337843058479994</v>
      </c>
      <c r="F256" s="9">
        <v>115</v>
      </c>
      <c r="G256" s="9">
        <v>37</v>
      </c>
      <c r="H256" s="9">
        <v>79</v>
      </c>
      <c r="I256" s="9">
        <v>1.0518987</v>
      </c>
    </row>
    <row r="257" spans="3:9" x14ac:dyDescent="0.35">
      <c r="C257" t="s">
        <v>180</v>
      </c>
      <c r="D257" s="7">
        <v>15.249935900000001</v>
      </c>
      <c r="E257" s="8">
        <f t="shared" si="4"/>
        <v>4.64818046232</v>
      </c>
      <c r="F257" s="9">
        <v>113</v>
      </c>
      <c r="G257" s="9">
        <v>37</v>
      </c>
      <c r="H257" s="9">
        <v>75</v>
      </c>
      <c r="I257" s="9">
        <v>0.92800000000000005</v>
      </c>
    </row>
    <row r="258" spans="3:9" x14ac:dyDescent="0.35">
      <c r="C258" t="s">
        <v>180</v>
      </c>
      <c r="D258" s="7">
        <v>18.249923299999999</v>
      </c>
      <c r="E258" s="8">
        <f t="shared" si="4"/>
        <v>5.562576621839999</v>
      </c>
      <c r="F258" s="9">
        <v>121</v>
      </c>
      <c r="G258" s="9">
        <v>32</v>
      </c>
      <c r="H258" s="9">
        <v>89</v>
      </c>
      <c r="I258" s="9">
        <v>0.91460680000000005</v>
      </c>
    </row>
    <row r="259" spans="3:9" x14ac:dyDescent="0.35">
      <c r="C259" t="s">
        <v>180</v>
      </c>
      <c r="D259" s="7">
        <v>21.249910679999999</v>
      </c>
      <c r="E259" s="8">
        <f t="shared" si="4"/>
        <v>6.4769727752639996</v>
      </c>
      <c r="F259" s="9">
        <v>120</v>
      </c>
      <c r="G259" s="9">
        <v>33</v>
      </c>
      <c r="H259" s="9">
        <v>86</v>
      </c>
      <c r="I259" s="9">
        <v>0.86395350000000004</v>
      </c>
    </row>
    <row r="260" spans="3:9" x14ac:dyDescent="0.35">
      <c r="C260" t="s">
        <v>180</v>
      </c>
      <c r="D260" s="7">
        <v>24.249898080000001</v>
      </c>
      <c r="E260" s="8">
        <f t="shared" si="4"/>
        <v>7.3913689347839995</v>
      </c>
      <c r="F260" s="9">
        <v>114</v>
      </c>
      <c r="G260" s="9">
        <v>34</v>
      </c>
      <c r="H260" s="9">
        <v>81</v>
      </c>
      <c r="I260" s="9">
        <v>0.8049383</v>
      </c>
    </row>
    <row r="261" spans="3:9" x14ac:dyDescent="0.35">
      <c r="C261" t="s">
        <v>180</v>
      </c>
      <c r="D261" s="7">
        <v>27.249885460000002</v>
      </c>
      <c r="E261" s="8">
        <f t="shared" si="4"/>
        <v>8.3057650882080001</v>
      </c>
      <c r="F261" s="9">
        <v>125</v>
      </c>
      <c r="G261" s="9">
        <v>37</v>
      </c>
      <c r="H261" s="9">
        <v>88</v>
      </c>
      <c r="I261" s="9">
        <v>0.79772730000000003</v>
      </c>
    </row>
    <row r="262" spans="3:9" x14ac:dyDescent="0.35">
      <c r="C262" t="s">
        <v>180</v>
      </c>
      <c r="D262" s="7">
        <v>29.849874539999998</v>
      </c>
      <c r="E262" s="8">
        <f t="shared" ref="E262:E325" si="5">CONVERT(D262,"ft","m")</f>
        <v>9.0982417597919998</v>
      </c>
      <c r="F262" s="9">
        <v>100</v>
      </c>
      <c r="G262" s="9">
        <v>34</v>
      </c>
      <c r="H262" s="9">
        <v>66</v>
      </c>
      <c r="I262" s="9">
        <v>0.75303030000000004</v>
      </c>
    </row>
    <row r="263" spans="3:9" x14ac:dyDescent="0.35">
      <c r="C263" t="s">
        <v>180</v>
      </c>
      <c r="D263" s="7">
        <v>33.249860239999997</v>
      </c>
      <c r="E263" s="8">
        <f t="shared" si="5"/>
        <v>10.134557401152</v>
      </c>
      <c r="F263" s="9">
        <v>88</v>
      </c>
      <c r="G263" s="9">
        <v>30</v>
      </c>
      <c r="H263" s="9">
        <v>58</v>
      </c>
      <c r="I263" s="9">
        <v>0.78965510000000005</v>
      </c>
    </row>
    <row r="264" spans="3:9" x14ac:dyDescent="0.35">
      <c r="C264" t="s">
        <v>180</v>
      </c>
      <c r="D264" s="7">
        <v>36.899844889999997</v>
      </c>
      <c r="E264" s="8">
        <f t="shared" si="5"/>
        <v>11.247072722471998</v>
      </c>
      <c r="F264" s="9">
        <v>75</v>
      </c>
      <c r="G264" s="9">
        <v>27</v>
      </c>
      <c r="H264" s="9">
        <v>48</v>
      </c>
      <c r="I264" s="9">
        <v>0.72708329999999999</v>
      </c>
    </row>
    <row r="265" spans="3:9" x14ac:dyDescent="0.35">
      <c r="C265" t="s">
        <v>180</v>
      </c>
      <c r="D265" s="7">
        <v>38.799836929999998</v>
      </c>
      <c r="E265" s="8">
        <f t="shared" si="5"/>
        <v>11.826190296264</v>
      </c>
      <c r="F265" s="9">
        <v>70</v>
      </c>
      <c r="G265" s="9">
        <v>26</v>
      </c>
      <c r="H265" s="9">
        <v>44</v>
      </c>
      <c r="I265" s="9">
        <v>0.72954549999999996</v>
      </c>
    </row>
    <row r="266" spans="3:9" x14ac:dyDescent="0.35">
      <c r="C266" t="s">
        <v>180</v>
      </c>
      <c r="D266" s="7">
        <v>42.249822430000002</v>
      </c>
      <c r="E266" s="8">
        <f t="shared" si="5"/>
        <v>12.877745876663999</v>
      </c>
      <c r="F266" s="9">
        <v>62</v>
      </c>
      <c r="G266" s="9">
        <v>24</v>
      </c>
      <c r="H266" s="9">
        <v>38</v>
      </c>
      <c r="I266" s="9">
        <v>0.68421050000000005</v>
      </c>
    </row>
    <row r="267" spans="3:9" x14ac:dyDescent="0.35">
      <c r="C267" t="s">
        <v>180</v>
      </c>
      <c r="D267" s="7">
        <v>45.24980979</v>
      </c>
      <c r="E267" s="8">
        <f t="shared" si="5"/>
        <v>13.792142023992001</v>
      </c>
      <c r="F267" s="9">
        <v>69</v>
      </c>
      <c r="G267" s="9">
        <v>27</v>
      </c>
      <c r="H267" s="9">
        <v>42</v>
      </c>
      <c r="I267" s="9">
        <v>0.68095240000000001</v>
      </c>
    </row>
    <row r="268" spans="3:9" x14ac:dyDescent="0.35">
      <c r="C268" t="s">
        <v>181</v>
      </c>
      <c r="D268" s="7">
        <v>0</v>
      </c>
      <c r="E268" s="8">
        <f t="shared" si="5"/>
        <v>0</v>
      </c>
      <c r="F268" s="9">
        <v>113</v>
      </c>
      <c r="G268" s="9">
        <v>32</v>
      </c>
      <c r="H268" s="9">
        <v>81</v>
      </c>
      <c r="I268" s="9">
        <v>2.0493826999999998</v>
      </c>
    </row>
    <row r="269" spans="3:9" x14ac:dyDescent="0.35">
      <c r="C269" t="s">
        <v>181</v>
      </c>
      <c r="D269" s="7">
        <v>2.9199877249999999</v>
      </c>
      <c r="E269" s="8">
        <f t="shared" si="5"/>
        <v>0.89001225857999988</v>
      </c>
      <c r="F269" s="9">
        <v>94</v>
      </c>
      <c r="G269" s="9">
        <v>28</v>
      </c>
      <c r="H269" s="9">
        <v>66</v>
      </c>
      <c r="I269" s="9">
        <v>1.5909091</v>
      </c>
    </row>
    <row r="270" spans="3:9" x14ac:dyDescent="0.35">
      <c r="C270" t="s">
        <v>181</v>
      </c>
      <c r="D270" s="7">
        <v>5.919975118</v>
      </c>
      <c r="E270" s="8">
        <f t="shared" si="5"/>
        <v>1.8044084159664002</v>
      </c>
      <c r="F270" s="9">
        <v>48</v>
      </c>
      <c r="G270" s="9">
        <v>21</v>
      </c>
      <c r="H270" s="9">
        <v>27</v>
      </c>
      <c r="I270" s="9">
        <v>1.4074074000000001</v>
      </c>
    </row>
    <row r="271" spans="3:9" x14ac:dyDescent="0.35">
      <c r="C271" t="s">
        <v>181</v>
      </c>
      <c r="D271" s="7">
        <v>8.9199625069999993</v>
      </c>
      <c r="E271" s="8">
        <f t="shared" si="5"/>
        <v>2.7188045721336001</v>
      </c>
      <c r="F271" s="9">
        <v>51</v>
      </c>
      <c r="G271" s="9">
        <v>22</v>
      </c>
      <c r="H271" s="9">
        <v>29</v>
      </c>
      <c r="I271" s="9">
        <v>0.68965520000000002</v>
      </c>
    </row>
    <row r="272" spans="3:9" x14ac:dyDescent="0.35">
      <c r="C272" t="s">
        <v>181</v>
      </c>
      <c r="D272" s="7">
        <v>12.399947879999999</v>
      </c>
      <c r="E272" s="8">
        <f t="shared" si="5"/>
        <v>3.7795041138239998</v>
      </c>
      <c r="F272" s="9">
        <v>61</v>
      </c>
      <c r="G272" s="9">
        <v>23</v>
      </c>
      <c r="H272" s="9">
        <v>38</v>
      </c>
      <c r="I272" s="9">
        <v>0.65789470000000005</v>
      </c>
    </row>
    <row r="273" spans="3:9" x14ac:dyDescent="0.35">
      <c r="C273" t="s">
        <v>181</v>
      </c>
      <c r="D273" s="7">
        <v>13.49994326</v>
      </c>
      <c r="E273" s="8">
        <f t="shared" si="5"/>
        <v>4.1147827056480004</v>
      </c>
      <c r="F273" s="9">
        <v>51</v>
      </c>
      <c r="G273" s="9">
        <v>22</v>
      </c>
      <c r="H273" s="9">
        <v>29</v>
      </c>
      <c r="I273" s="9">
        <v>0.68965520000000002</v>
      </c>
    </row>
    <row r="274" spans="3:9" x14ac:dyDescent="0.35">
      <c r="C274" t="s">
        <v>182</v>
      </c>
      <c r="D274" s="7">
        <v>0</v>
      </c>
      <c r="E274" s="8">
        <f t="shared" si="5"/>
        <v>0</v>
      </c>
      <c r="F274" s="9">
        <v>94</v>
      </c>
      <c r="G274" s="9">
        <v>30</v>
      </c>
      <c r="H274" s="9">
        <v>64</v>
      </c>
      <c r="I274" s="9">
        <v>1.5</v>
      </c>
    </row>
    <row r="275" spans="3:9" x14ac:dyDescent="0.35">
      <c r="C275" t="s">
        <v>182</v>
      </c>
      <c r="D275" s="7">
        <v>2.9199877249999999</v>
      </c>
      <c r="E275" s="8">
        <f t="shared" si="5"/>
        <v>0.89001225857999988</v>
      </c>
      <c r="F275" s="9">
        <v>94</v>
      </c>
      <c r="G275" s="9">
        <v>26</v>
      </c>
      <c r="H275" s="9">
        <v>68</v>
      </c>
      <c r="I275" s="9">
        <v>1.2647059</v>
      </c>
    </row>
    <row r="276" spans="3:9" x14ac:dyDescent="0.35">
      <c r="C276" t="s">
        <v>182</v>
      </c>
      <c r="D276" s="7">
        <v>5.919975118</v>
      </c>
      <c r="E276" s="8">
        <f t="shared" si="5"/>
        <v>1.8044084159664002</v>
      </c>
      <c r="F276" s="9">
        <v>109</v>
      </c>
      <c r="G276" s="9">
        <v>38</v>
      </c>
      <c r="H276" s="9">
        <v>71</v>
      </c>
      <c r="I276" s="9">
        <v>1.2394366000000001</v>
      </c>
    </row>
    <row r="277" spans="3:9" x14ac:dyDescent="0.35">
      <c r="C277" t="s">
        <v>182</v>
      </c>
      <c r="D277" s="7">
        <v>8.9199625069999993</v>
      </c>
      <c r="E277" s="8">
        <f t="shared" si="5"/>
        <v>2.7188045721336001</v>
      </c>
      <c r="F277" s="9">
        <v>114</v>
      </c>
      <c r="G277" s="9">
        <v>32</v>
      </c>
      <c r="H277" s="9">
        <v>82</v>
      </c>
      <c r="I277" s="9">
        <v>1.2195122</v>
      </c>
    </row>
    <row r="278" spans="3:9" x14ac:dyDescent="0.35">
      <c r="C278" t="s">
        <v>182</v>
      </c>
      <c r="D278" s="7">
        <v>11.919949900000001</v>
      </c>
      <c r="E278" s="8">
        <f t="shared" si="5"/>
        <v>3.6332007295200004</v>
      </c>
      <c r="F278" s="9">
        <v>99</v>
      </c>
      <c r="G278" s="9">
        <v>30</v>
      </c>
      <c r="H278" s="9">
        <v>69</v>
      </c>
      <c r="I278" s="9">
        <v>1.1884058</v>
      </c>
    </row>
    <row r="279" spans="3:9" x14ac:dyDescent="0.35">
      <c r="C279" t="s">
        <v>182</v>
      </c>
      <c r="D279" s="7">
        <v>15.769933719999999</v>
      </c>
      <c r="E279" s="8">
        <f t="shared" si="5"/>
        <v>4.8066757978560002</v>
      </c>
      <c r="F279" s="9">
        <v>91</v>
      </c>
      <c r="G279" s="9">
        <v>31</v>
      </c>
      <c r="H279" s="9">
        <v>60</v>
      </c>
      <c r="I279" s="9">
        <v>1.1499999999999999</v>
      </c>
    </row>
    <row r="280" spans="3:9" x14ac:dyDescent="0.35">
      <c r="C280" t="s">
        <v>182</v>
      </c>
      <c r="D280" s="7">
        <v>16.669929939999999</v>
      </c>
      <c r="E280" s="8">
        <f t="shared" si="5"/>
        <v>5.0809946457119999</v>
      </c>
      <c r="F280" s="9">
        <v>77</v>
      </c>
      <c r="G280" s="9">
        <v>28</v>
      </c>
      <c r="H280" s="9">
        <v>49</v>
      </c>
      <c r="I280" s="9">
        <v>0.71428570000000002</v>
      </c>
    </row>
    <row r="281" spans="3:9" x14ac:dyDescent="0.35">
      <c r="C281" t="s">
        <v>183</v>
      </c>
      <c r="D281" s="7">
        <v>0</v>
      </c>
      <c r="E281" s="8">
        <f t="shared" si="5"/>
        <v>0</v>
      </c>
      <c r="F281" s="9">
        <v>54</v>
      </c>
      <c r="G281" s="9">
        <v>19</v>
      </c>
      <c r="H281" s="9">
        <v>36</v>
      </c>
      <c r="I281" s="9">
        <v>0.77222219999999997</v>
      </c>
    </row>
    <row r="282" spans="3:9" x14ac:dyDescent="0.35">
      <c r="C282" t="s">
        <v>183</v>
      </c>
      <c r="D282" s="7">
        <v>2.9999873890000002</v>
      </c>
      <c r="E282" s="8">
        <f t="shared" si="5"/>
        <v>0.91439615616720005</v>
      </c>
      <c r="F282" s="9">
        <v>56</v>
      </c>
      <c r="G282" s="9">
        <v>21</v>
      </c>
      <c r="H282" s="9">
        <v>35</v>
      </c>
      <c r="I282" s="9">
        <v>0.5571429</v>
      </c>
    </row>
    <row r="283" spans="3:9" x14ac:dyDescent="0.35">
      <c r="C283" t="s">
        <v>183</v>
      </c>
      <c r="D283" s="7">
        <v>5.9999747790000004</v>
      </c>
      <c r="E283" s="8">
        <f t="shared" si="5"/>
        <v>1.8287923126392003</v>
      </c>
      <c r="F283" s="9">
        <v>61</v>
      </c>
      <c r="G283" s="9">
        <v>23</v>
      </c>
      <c r="H283" s="9">
        <v>38</v>
      </c>
      <c r="I283" s="9">
        <v>0.66842100000000004</v>
      </c>
    </row>
    <row r="284" spans="3:9" x14ac:dyDescent="0.35">
      <c r="C284" t="s">
        <v>183</v>
      </c>
      <c r="D284" s="7">
        <v>8.999962172</v>
      </c>
      <c r="E284" s="8">
        <f t="shared" si="5"/>
        <v>2.7431884700256002</v>
      </c>
      <c r="F284" s="9">
        <v>61</v>
      </c>
      <c r="G284" s="9">
        <v>23</v>
      </c>
      <c r="H284" s="9">
        <v>38</v>
      </c>
      <c r="I284" s="9">
        <v>0.5526316</v>
      </c>
    </row>
    <row r="285" spans="3:9" x14ac:dyDescent="0.35">
      <c r="C285" t="s">
        <v>183</v>
      </c>
      <c r="D285" s="7">
        <v>10.49995586</v>
      </c>
      <c r="E285" s="8">
        <f t="shared" si="5"/>
        <v>3.2003865461279997</v>
      </c>
      <c r="F285" s="9">
        <v>58</v>
      </c>
      <c r="G285" s="9">
        <v>22</v>
      </c>
      <c r="H285" s="9">
        <v>36</v>
      </c>
      <c r="I285" s="9">
        <v>0.42499999999999999</v>
      </c>
    </row>
    <row r="286" spans="3:9" x14ac:dyDescent="0.35">
      <c r="C286" t="s">
        <v>184</v>
      </c>
      <c r="D286" s="7">
        <v>0</v>
      </c>
      <c r="E286" s="8">
        <f t="shared" si="5"/>
        <v>0</v>
      </c>
      <c r="F286" s="9">
        <v>94</v>
      </c>
      <c r="G286" s="9">
        <v>35</v>
      </c>
      <c r="H286" s="9">
        <v>59</v>
      </c>
      <c r="I286" s="9">
        <v>1.6101695</v>
      </c>
    </row>
    <row r="287" spans="3:9" x14ac:dyDescent="0.35">
      <c r="C287" t="s">
        <v>184</v>
      </c>
      <c r="D287" s="7">
        <v>3.3299860040000002</v>
      </c>
      <c r="E287" s="8">
        <f t="shared" si="5"/>
        <v>1.0149797340192002</v>
      </c>
      <c r="F287" s="9">
        <v>90</v>
      </c>
      <c r="G287" s="9">
        <v>29</v>
      </c>
      <c r="H287" s="9">
        <v>61</v>
      </c>
      <c r="I287" s="9">
        <v>1.4918032999999999</v>
      </c>
    </row>
    <row r="288" spans="3:9" x14ac:dyDescent="0.35">
      <c r="C288" t="s">
        <v>184</v>
      </c>
      <c r="D288" s="7">
        <v>6.3299733930000004</v>
      </c>
      <c r="E288" s="8">
        <f t="shared" si="5"/>
        <v>1.9293758901864002</v>
      </c>
      <c r="F288" s="9">
        <v>87</v>
      </c>
      <c r="G288" s="9">
        <v>31</v>
      </c>
      <c r="H288" s="9">
        <v>56</v>
      </c>
      <c r="I288" s="9">
        <v>1.4285715000000001</v>
      </c>
    </row>
    <row r="289" spans="3:9" x14ac:dyDescent="0.35">
      <c r="C289" t="s">
        <v>184</v>
      </c>
      <c r="D289" s="7">
        <v>9.3299607830000006</v>
      </c>
      <c r="E289" s="8">
        <f t="shared" si="5"/>
        <v>2.8437720466584002</v>
      </c>
      <c r="F289" s="9">
        <v>81</v>
      </c>
      <c r="G289" s="9">
        <v>27</v>
      </c>
      <c r="H289" s="9">
        <v>54</v>
      </c>
      <c r="I289" s="9">
        <v>1.5925925999999999</v>
      </c>
    </row>
    <row r="290" spans="3:9" x14ac:dyDescent="0.35">
      <c r="C290" t="s">
        <v>184</v>
      </c>
      <c r="D290" s="7">
        <v>12.329948180000001</v>
      </c>
      <c r="E290" s="8">
        <f t="shared" si="5"/>
        <v>3.758168205264</v>
      </c>
      <c r="F290" s="9">
        <v>60</v>
      </c>
      <c r="G290" s="9">
        <v>24</v>
      </c>
      <c r="H290" s="9">
        <v>36</v>
      </c>
      <c r="I290" s="9">
        <v>1.0277778</v>
      </c>
    </row>
    <row r="291" spans="3:9" x14ac:dyDescent="0.35">
      <c r="C291" t="s">
        <v>184</v>
      </c>
      <c r="D291" s="7">
        <v>14.6299385</v>
      </c>
      <c r="E291" s="8">
        <f t="shared" si="5"/>
        <v>4.4592052547999996</v>
      </c>
      <c r="F291" s="9">
        <v>56</v>
      </c>
      <c r="G291" s="9">
        <v>24</v>
      </c>
      <c r="H291" s="9">
        <v>32</v>
      </c>
      <c r="I291" s="9">
        <v>0.96875</v>
      </c>
    </row>
    <row r="292" spans="3:9" x14ac:dyDescent="0.35">
      <c r="C292" t="s">
        <v>184</v>
      </c>
      <c r="D292" s="7">
        <v>17.929924639999999</v>
      </c>
      <c r="E292" s="8">
        <f t="shared" si="5"/>
        <v>5.4650410302720003</v>
      </c>
      <c r="F292" s="9">
        <v>57</v>
      </c>
      <c r="G292" s="9">
        <v>24</v>
      </c>
      <c r="H292" s="9">
        <v>33</v>
      </c>
      <c r="I292" s="9">
        <v>0.9393939</v>
      </c>
    </row>
    <row r="293" spans="3:9" x14ac:dyDescent="0.35">
      <c r="C293" t="s">
        <v>184</v>
      </c>
      <c r="D293" s="7">
        <v>22.129906980000001</v>
      </c>
      <c r="E293" s="8">
        <f t="shared" si="5"/>
        <v>6.7451956475040005</v>
      </c>
      <c r="F293" s="9">
        <v>70</v>
      </c>
      <c r="G293" s="9">
        <v>26</v>
      </c>
      <c r="H293" s="9">
        <v>44</v>
      </c>
      <c r="I293" s="9">
        <v>0.72727269999999999</v>
      </c>
    </row>
    <row r="294" spans="3:9" x14ac:dyDescent="0.35">
      <c r="C294" t="s">
        <v>184</v>
      </c>
      <c r="D294" s="7">
        <v>23.0299032</v>
      </c>
      <c r="E294" s="8">
        <f t="shared" si="5"/>
        <v>7.019514495360001</v>
      </c>
      <c r="F294" s="9">
        <v>68</v>
      </c>
      <c r="G294" s="9">
        <v>26</v>
      </c>
      <c r="H294" s="9">
        <v>42</v>
      </c>
      <c r="I294" s="9">
        <v>0.78571429999999998</v>
      </c>
    </row>
    <row r="295" spans="3:9" x14ac:dyDescent="0.35">
      <c r="C295" t="s">
        <v>185</v>
      </c>
      <c r="D295" s="7">
        <v>0</v>
      </c>
      <c r="E295" s="8">
        <f t="shared" si="5"/>
        <v>0</v>
      </c>
      <c r="F295" s="9">
        <v>74</v>
      </c>
      <c r="G295" s="9">
        <v>26</v>
      </c>
      <c r="H295" s="9">
        <v>48</v>
      </c>
      <c r="I295" s="9">
        <v>1.5</v>
      </c>
    </row>
    <row r="296" spans="3:9" x14ac:dyDescent="0.35">
      <c r="C296" t="s">
        <v>185</v>
      </c>
      <c r="D296" s="7">
        <v>2.9199877249999999</v>
      </c>
      <c r="E296" s="8">
        <f t="shared" si="5"/>
        <v>0.89001225857999988</v>
      </c>
      <c r="F296" s="9">
        <v>77</v>
      </c>
      <c r="G296" s="9">
        <v>28</v>
      </c>
      <c r="H296" s="9">
        <v>49</v>
      </c>
      <c r="I296" s="9">
        <v>1.0816326000000001</v>
      </c>
    </row>
    <row r="297" spans="3:9" x14ac:dyDescent="0.35">
      <c r="C297" t="s">
        <v>185</v>
      </c>
      <c r="D297" s="7">
        <v>6.4999726779999998</v>
      </c>
      <c r="E297" s="8">
        <f t="shared" si="5"/>
        <v>1.9811916722543998</v>
      </c>
      <c r="F297" s="9">
        <v>60</v>
      </c>
      <c r="G297" s="9">
        <v>24</v>
      </c>
      <c r="H297" s="9">
        <v>36</v>
      </c>
      <c r="I297" s="9">
        <v>0.94444439999999996</v>
      </c>
    </row>
    <row r="298" spans="3:9" x14ac:dyDescent="0.35">
      <c r="C298" t="s">
        <v>185</v>
      </c>
      <c r="D298" s="7">
        <v>10.49995586</v>
      </c>
      <c r="E298" s="8">
        <f t="shared" si="5"/>
        <v>3.2003865461279997</v>
      </c>
      <c r="F298" s="9">
        <v>56</v>
      </c>
      <c r="G298" s="9">
        <v>22</v>
      </c>
      <c r="H298" s="9">
        <v>34</v>
      </c>
      <c r="I298" s="9">
        <v>0.79411759999999998</v>
      </c>
    </row>
    <row r="299" spans="3:9" x14ac:dyDescent="0.35">
      <c r="C299" t="s">
        <v>185</v>
      </c>
      <c r="D299" s="7">
        <v>11.919949900000001</v>
      </c>
      <c r="E299" s="8">
        <f t="shared" si="5"/>
        <v>3.6332007295200004</v>
      </c>
      <c r="F299" s="9">
        <v>54</v>
      </c>
      <c r="G299" s="9">
        <v>22</v>
      </c>
      <c r="H299" s="9">
        <v>32</v>
      </c>
      <c r="I299" s="9">
        <v>0.75</v>
      </c>
    </row>
    <row r="300" spans="3:9" x14ac:dyDescent="0.35">
      <c r="C300" t="s">
        <v>185</v>
      </c>
      <c r="D300" s="7">
        <v>13.82994186</v>
      </c>
      <c r="E300" s="8">
        <f t="shared" si="5"/>
        <v>4.2153662789280002</v>
      </c>
      <c r="F300" s="9">
        <v>50</v>
      </c>
      <c r="G300" s="9">
        <v>21</v>
      </c>
      <c r="H300" s="9">
        <v>29</v>
      </c>
      <c r="I300" s="9">
        <v>0.68965520000000002</v>
      </c>
    </row>
    <row r="301" spans="3:9" x14ac:dyDescent="0.35">
      <c r="C301" t="s">
        <v>186</v>
      </c>
      <c r="D301" s="7">
        <v>0</v>
      </c>
      <c r="E301" s="8">
        <f t="shared" si="5"/>
        <v>0</v>
      </c>
      <c r="F301" s="9">
        <v>98</v>
      </c>
      <c r="G301" s="9">
        <v>27</v>
      </c>
      <c r="H301" s="9">
        <v>71</v>
      </c>
      <c r="I301" s="9">
        <v>1.3690141</v>
      </c>
    </row>
    <row r="302" spans="3:9" x14ac:dyDescent="0.35">
      <c r="C302" t="s">
        <v>186</v>
      </c>
      <c r="D302" s="7">
        <v>2.9199877249999999</v>
      </c>
      <c r="E302" s="8">
        <f t="shared" si="5"/>
        <v>0.89001225857999988</v>
      </c>
      <c r="F302" s="9">
        <v>97</v>
      </c>
      <c r="G302" s="9">
        <v>30</v>
      </c>
      <c r="H302" s="9">
        <v>67</v>
      </c>
      <c r="I302" s="9">
        <v>1.2716419000000001</v>
      </c>
    </row>
    <row r="303" spans="3:9" x14ac:dyDescent="0.35">
      <c r="C303" t="s">
        <v>186</v>
      </c>
      <c r="D303" s="7">
        <v>5.919975118</v>
      </c>
      <c r="E303" s="8">
        <f t="shared" si="5"/>
        <v>1.8044084159664002</v>
      </c>
      <c r="F303" s="9">
        <v>104</v>
      </c>
      <c r="G303" s="9">
        <v>29</v>
      </c>
      <c r="H303" s="9">
        <v>75</v>
      </c>
      <c r="I303" s="9">
        <v>1.1426666999999999</v>
      </c>
    </row>
    <row r="304" spans="3:9" x14ac:dyDescent="0.35">
      <c r="C304" t="s">
        <v>186</v>
      </c>
      <c r="D304" s="7">
        <v>8.9099625509999996</v>
      </c>
      <c r="E304" s="8">
        <f t="shared" si="5"/>
        <v>2.7157565855447996</v>
      </c>
      <c r="F304" s="9">
        <v>99</v>
      </c>
      <c r="G304" s="9">
        <v>28</v>
      </c>
      <c r="H304" s="9">
        <v>71</v>
      </c>
      <c r="I304" s="9">
        <v>1.2112676</v>
      </c>
    </row>
    <row r="305" spans="3:9" x14ac:dyDescent="0.35">
      <c r="C305" t="s">
        <v>186</v>
      </c>
      <c r="D305" s="7">
        <v>11.919949900000001</v>
      </c>
      <c r="E305" s="8">
        <f t="shared" si="5"/>
        <v>3.6332007295200004</v>
      </c>
      <c r="F305" s="9">
        <v>107</v>
      </c>
      <c r="G305" s="9">
        <v>32</v>
      </c>
      <c r="H305" s="9">
        <v>74</v>
      </c>
      <c r="I305" s="9">
        <v>0.89594600000000002</v>
      </c>
    </row>
    <row r="306" spans="3:9" x14ac:dyDescent="0.35">
      <c r="C306" t="s">
        <v>186</v>
      </c>
      <c r="D306" s="7">
        <v>14.919937279999999</v>
      </c>
      <c r="E306" s="8">
        <f t="shared" si="5"/>
        <v>4.5475968829439992</v>
      </c>
      <c r="F306" s="9">
        <v>100</v>
      </c>
      <c r="G306" s="9">
        <v>32</v>
      </c>
      <c r="H306" s="9">
        <v>68</v>
      </c>
      <c r="I306" s="9">
        <v>0.93235299999999999</v>
      </c>
    </row>
    <row r="307" spans="3:9" x14ac:dyDescent="0.35">
      <c r="C307" t="s">
        <v>186</v>
      </c>
      <c r="D307" s="7">
        <v>17.669925729999999</v>
      </c>
      <c r="E307" s="8">
        <f t="shared" si="5"/>
        <v>5.3857933625039998</v>
      </c>
      <c r="F307" s="9">
        <v>103</v>
      </c>
      <c r="G307" s="9">
        <v>33</v>
      </c>
      <c r="H307" s="9">
        <v>70</v>
      </c>
      <c r="I307" s="9">
        <v>0.90285709999999997</v>
      </c>
    </row>
    <row r="308" spans="3:9" x14ac:dyDescent="0.35">
      <c r="C308" t="s">
        <v>187</v>
      </c>
      <c r="D308" s="7">
        <v>0</v>
      </c>
      <c r="E308" s="8">
        <f t="shared" si="5"/>
        <v>0</v>
      </c>
      <c r="F308" s="9">
        <v>90</v>
      </c>
      <c r="G308" s="9">
        <v>33</v>
      </c>
      <c r="H308" s="9">
        <v>58</v>
      </c>
      <c r="I308" s="9">
        <v>1.3551724000000001</v>
      </c>
    </row>
    <row r="309" spans="3:9" x14ac:dyDescent="0.35">
      <c r="C309" t="s">
        <v>187</v>
      </c>
      <c r="D309" s="7">
        <v>2.9199877249999999</v>
      </c>
      <c r="E309" s="8">
        <f t="shared" si="5"/>
        <v>0.89001225857999988</v>
      </c>
      <c r="F309" s="9">
        <v>100</v>
      </c>
      <c r="G309" s="9">
        <v>26</v>
      </c>
      <c r="H309" s="9">
        <v>74</v>
      </c>
      <c r="I309" s="9">
        <v>1.2513513999999999</v>
      </c>
    </row>
    <row r="310" spans="3:9" x14ac:dyDescent="0.35">
      <c r="C310" t="s">
        <v>187</v>
      </c>
      <c r="D310" s="7">
        <v>5.919975118</v>
      </c>
      <c r="E310" s="8">
        <f t="shared" si="5"/>
        <v>1.8044084159664002</v>
      </c>
      <c r="F310" s="9">
        <v>99</v>
      </c>
      <c r="G310" s="9">
        <v>26</v>
      </c>
      <c r="H310" s="9">
        <v>73</v>
      </c>
      <c r="I310" s="9">
        <v>1.2835616000000001</v>
      </c>
    </row>
    <row r="311" spans="3:9" x14ac:dyDescent="0.35">
      <c r="C311" t="s">
        <v>187</v>
      </c>
      <c r="D311" s="7">
        <v>8.9199625069999993</v>
      </c>
      <c r="E311" s="8">
        <f t="shared" si="5"/>
        <v>2.7188045721336001</v>
      </c>
      <c r="F311" s="9">
        <v>95</v>
      </c>
      <c r="G311" s="9">
        <v>27</v>
      </c>
      <c r="H311" s="9">
        <v>69</v>
      </c>
      <c r="I311" s="9">
        <v>1.3115942</v>
      </c>
    </row>
    <row r="312" spans="3:9" x14ac:dyDescent="0.35">
      <c r="C312" t="s">
        <v>187</v>
      </c>
      <c r="D312" s="7">
        <v>11.919949900000001</v>
      </c>
      <c r="E312" s="8">
        <f t="shared" si="5"/>
        <v>3.6332007295200004</v>
      </c>
      <c r="F312" s="9">
        <v>96</v>
      </c>
      <c r="G312" s="9">
        <v>32</v>
      </c>
      <c r="H312" s="9">
        <v>64</v>
      </c>
      <c r="I312" s="9">
        <v>1.0625</v>
      </c>
    </row>
    <row r="313" spans="3:9" x14ac:dyDescent="0.35">
      <c r="C313" t="s">
        <v>187</v>
      </c>
      <c r="D313" s="7">
        <v>14.919937279999999</v>
      </c>
      <c r="E313" s="8">
        <f t="shared" si="5"/>
        <v>4.5475968829439992</v>
      </c>
      <c r="F313" s="9">
        <v>101</v>
      </c>
      <c r="G313" s="9">
        <v>29</v>
      </c>
      <c r="H313" s="9">
        <v>73</v>
      </c>
      <c r="I313" s="9">
        <v>0.86027399999999998</v>
      </c>
    </row>
    <row r="314" spans="3:9" x14ac:dyDescent="0.35">
      <c r="C314" t="s">
        <v>187</v>
      </c>
      <c r="D314" s="7">
        <v>17.669925729999999</v>
      </c>
      <c r="E314" s="8">
        <f t="shared" si="5"/>
        <v>5.3857933625039998</v>
      </c>
      <c r="F314" s="9">
        <v>95</v>
      </c>
      <c r="G314" s="9">
        <v>27</v>
      </c>
      <c r="H314" s="9">
        <v>68</v>
      </c>
      <c r="I314" s="9">
        <v>0.89852940000000003</v>
      </c>
    </row>
    <row r="315" spans="3:9" x14ac:dyDescent="0.35">
      <c r="C315" t="s">
        <v>188</v>
      </c>
      <c r="D315" s="7">
        <v>0</v>
      </c>
      <c r="E315" s="8">
        <f t="shared" si="5"/>
        <v>0</v>
      </c>
      <c r="F315" s="9">
        <v>107</v>
      </c>
      <c r="G315" s="9">
        <v>32</v>
      </c>
      <c r="H315" s="9">
        <v>76</v>
      </c>
      <c r="I315" s="9">
        <v>1.6631579000000001</v>
      </c>
    </row>
    <row r="316" spans="3:9" x14ac:dyDescent="0.35">
      <c r="C316" t="s">
        <v>188</v>
      </c>
      <c r="D316" s="7">
        <v>2.9199877249999999</v>
      </c>
      <c r="E316" s="8">
        <f t="shared" si="5"/>
        <v>0.89001225857999988</v>
      </c>
      <c r="F316" s="9">
        <v>95</v>
      </c>
      <c r="G316" s="9">
        <v>30</v>
      </c>
      <c r="H316" s="9">
        <v>65</v>
      </c>
      <c r="I316" s="9">
        <v>1.4430769999999999</v>
      </c>
    </row>
    <row r="317" spans="3:9" x14ac:dyDescent="0.35">
      <c r="C317" t="s">
        <v>188</v>
      </c>
      <c r="D317" s="7">
        <v>5.919975118</v>
      </c>
      <c r="E317" s="8">
        <f t="shared" si="5"/>
        <v>1.8044084159664002</v>
      </c>
      <c r="F317" s="9">
        <v>106</v>
      </c>
      <c r="G317" s="9">
        <v>33</v>
      </c>
      <c r="H317" s="9">
        <v>72</v>
      </c>
      <c r="I317" s="9">
        <v>1.5236111000000001</v>
      </c>
    </row>
    <row r="318" spans="3:9" x14ac:dyDescent="0.35">
      <c r="C318" t="s">
        <v>188</v>
      </c>
      <c r="D318" s="7">
        <v>8.9199625069999993</v>
      </c>
      <c r="E318" s="8">
        <f t="shared" si="5"/>
        <v>2.7188045721336001</v>
      </c>
      <c r="F318" s="9">
        <v>89</v>
      </c>
      <c r="G318" s="9">
        <v>32</v>
      </c>
      <c r="H318" s="9">
        <v>57</v>
      </c>
      <c r="I318" s="9">
        <v>1.1859649000000001</v>
      </c>
    </row>
    <row r="319" spans="3:9" x14ac:dyDescent="0.35">
      <c r="C319" t="s">
        <v>188</v>
      </c>
      <c r="D319" s="7">
        <v>11.919949900000001</v>
      </c>
      <c r="E319" s="8">
        <f t="shared" si="5"/>
        <v>3.6332007295200004</v>
      </c>
      <c r="F319" s="9">
        <v>107</v>
      </c>
      <c r="G319" s="9">
        <v>32</v>
      </c>
      <c r="H319" s="9">
        <v>75</v>
      </c>
      <c r="I319" s="9">
        <v>1.0706667000000001</v>
      </c>
    </row>
    <row r="320" spans="3:9" x14ac:dyDescent="0.35">
      <c r="C320" t="s">
        <v>188</v>
      </c>
      <c r="D320" s="7">
        <v>14.919937279999999</v>
      </c>
      <c r="E320" s="8">
        <f t="shared" si="5"/>
        <v>4.5475968829439992</v>
      </c>
      <c r="F320" s="9">
        <v>107</v>
      </c>
      <c r="G320" s="9">
        <v>30</v>
      </c>
      <c r="H320" s="9">
        <v>77</v>
      </c>
      <c r="I320" s="9">
        <v>0.84155849999999999</v>
      </c>
    </row>
    <row r="321" spans="3:9" x14ac:dyDescent="0.35">
      <c r="C321" t="s">
        <v>188</v>
      </c>
      <c r="D321" s="7">
        <v>17.32992716</v>
      </c>
      <c r="E321" s="8">
        <f t="shared" si="5"/>
        <v>5.2821617983679996</v>
      </c>
      <c r="F321" s="9">
        <v>98</v>
      </c>
      <c r="G321" s="9">
        <v>33</v>
      </c>
      <c r="H321" s="9">
        <v>65</v>
      </c>
      <c r="I321" s="9">
        <v>1.0138461999999999</v>
      </c>
    </row>
    <row r="322" spans="3:9" x14ac:dyDescent="0.35">
      <c r="C322" t="s">
        <v>189</v>
      </c>
      <c r="D322" s="7">
        <v>0</v>
      </c>
      <c r="E322" s="8">
        <f t="shared" si="5"/>
        <v>0</v>
      </c>
      <c r="F322" s="9">
        <v>102</v>
      </c>
      <c r="G322" s="9">
        <v>31</v>
      </c>
      <c r="H322" s="9">
        <v>71</v>
      </c>
      <c r="I322" s="9">
        <v>1.4154929999999999</v>
      </c>
    </row>
    <row r="323" spans="3:9" x14ac:dyDescent="0.35">
      <c r="C323" t="s">
        <v>189</v>
      </c>
      <c r="D323" s="7">
        <v>2.9999873890000002</v>
      </c>
      <c r="E323" s="8">
        <f t="shared" si="5"/>
        <v>0.91439615616720005</v>
      </c>
      <c r="F323" s="9">
        <v>85</v>
      </c>
      <c r="G323" s="9">
        <v>29</v>
      </c>
      <c r="H323" s="9">
        <v>56</v>
      </c>
      <c r="I323" s="9">
        <v>1.3464285</v>
      </c>
    </row>
    <row r="324" spans="3:9" x14ac:dyDescent="0.35">
      <c r="C324" t="s">
        <v>189</v>
      </c>
      <c r="D324" s="7">
        <v>5.9999747790000004</v>
      </c>
      <c r="E324" s="8">
        <f t="shared" si="5"/>
        <v>1.8287923126392003</v>
      </c>
      <c r="F324" s="9">
        <v>96</v>
      </c>
      <c r="G324" s="9">
        <v>28</v>
      </c>
      <c r="H324" s="9">
        <v>68</v>
      </c>
      <c r="I324" s="9">
        <v>1.4058824000000001</v>
      </c>
    </row>
    <row r="325" spans="3:9" x14ac:dyDescent="0.35">
      <c r="C325" t="s">
        <v>189</v>
      </c>
      <c r="D325" s="7">
        <v>8.999962172</v>
      </c>
      <c r="E325" s="8">
        <f t="shared" si="5"/>
        <v>2.7431884700256002</v>
      </c>
      <c r="F325" s="9">
        <v>119</v>
      </c>
      <c r="G325" s="9">
        <v>30</v>
      </c>
      <c r="H325" s="9">
        <v>89</v>
      </c>
      <c r="I325" s="9">
        <v>1.0123595000000001</v>
      </c>
    </row>
    <row r="326" spans="3:9" x14ac:dyDescent="0.35">
      <c r="C326" t="s">
        <v>189</v>
      </c>
      <c r="D326" s="7">
        <v>11.999949559999999</v>
      </c>
      <c r="E326" s="8">
        <f t="shared" ref="E326:E389" si="6">CONVERT(D326,"ft","m")</f>
        <v>3.6575846258879996</v>
      </c>
      <c r="F326" s="9">
        <v>101</v>
      </c>
      <c r="G326" s="9">
        <v>32</v>
      </c>
      <c r="H326" s="9">
        <v>69</v>
      </c>
      <c r="I326" s="9">
        <v>0.90434780000000003</v>
      </c>
    </row>
    <row r="327" spans="3:9" x14ac:dyDescent="0.35">
      <c r="C327" t="s">
        <v>189</v>
      </c>
      <c r="D327" s="7">
        <v>14.999936959999999</v>
      </c>
      <c r="E327" s="8">
        <f t="shared" si="6"/>
        <v>4.5719807854079999</v>
      </c>
      <c r="F327" s="9">
        <v>99</v>
      </c>
      <c r="G327" s="9">
        <v>30</v>
      </c>
      <c r="H327" s="9">
        <v>68</v>
      </c>
      <c r="I327" s="9">
        <v>0.90735290000000002</v>
      </c>
    </row>
    <row r="328" spans="3:9" x14ac:dyDescent="0.35">
      <c r="C328" t="s">
        <v>189</v>
      </c>
      <c r="D328" s="7">
        <v>18.079923999999998</v>
      </c>
      <c r="E328" s="8">
        <f t="shared" si="6"/>
        <v>5.5107608351999993</v>
      </c>
      <c r="F328" s="9">
        <v>106</v>
      </c>
      <c r="G328" s="9">
        <v>29</v>
      </c>
      <c r="H328" s="9">
        <v>76</v>
      </c>
      <c r="I328" s="9">
        <v>0.8486842</v>
      </c>
    </row>
    <row r="329" spans="3:9" x14ac:dyDescent="0.35">
      <c r="C329" t="s">
        <v>190</v>
      </c>
      <c r="D329" s="7">
        <v>0</v>
      </c>
      <c r="E329" s="8">
        <f t="shared" si="6"/>
        <v>0</v>
      </c>
      <c r="F329" s="9">
        <v>93</v>
      </c>
      <c r="G329" s="9">
        <v>26</v>
      </c>
      <c r="H329" s="9">
        <v>67</v>
      </c>
      <c r="I329" s="9">
        <v>1.4865671</v>
      </c>
    </row>
    <row r="330" spans="3:9" x14ac:dyDescent="0.35">
      <c r="C330" t="s">
        <v>190</v>
      </c>
      <c r="D330" s="7">
        <v>2.9199877249999999</v>
      </c>
      <c r="E330" s="8">
        <f t="shared" si="6"/>
        <v>0.89001225857999988</v>
      </c>
      <c r="F330" s="9">
        <v>89</v>
      </c>
      <c r="G330" s="9">
        <v>27</v>
      </c>
      <c r="H330" s="9">
        <v>62</v>
      </c>
      <c r="I330" s="9">
        <v>1.2693547999999999</v>
      </c>
    </row>
    <row r="331" spans="3:9" x14ac:dyDescent="0.35">
      <c r="C331" t="s">
        <v>190</v>
      </c>
      <c r="D331" s="7">
        <v>5.919975118</v>
      </c>
      <c r="E331" s="8">
        <f t="shared" si="6"/>
        <v>1.8044084159664002</v>
      </c>
      <c r="F331" s="9">
        <v>90</v>
      </c>
      <c r="G331" s="9">
        <v>28</v>
      </c>
      <c r="H331" s="9">
        <v>61</v>
      </c>
      <c r="I331" s="9">
        <v>1.3262295</v>
      </c>
    </row>
    <row r="332" spans="3:9" x14ac:dyDescent="0.35">
      <c r="C332" t="s">
        <v>190</v>
      </c>
      <c r="D332" s="7">
        <v>8.9199625069999993</v>
      </c>
      <c r="E332" s="8">
        <f t="shared" si="6"/>
        <v>2.7188045721336001</v>
      </c>
      <c r="F332" s="9">
        <v>99</v>
      </c>
      <c r="G332" s="9">
        <v>26</v>
      </c>
      <c r="H332" s="9">
        <v>73</v>
      </c>
      <c r="I332" s="9">
        <v>1.1452055000000001</v>
      </c>
    </row>
    <row r="333" spans="3:9" x14ac:dyDescent="0.35">
      <c r="C333" t="s">
        <v>190</v>
      </c>
      <c r="D333" s="7">
        <v>11.919949900000001</v>
      </c>
      <c r="E333" s="8">
        <f t="shared" si="6"/>
        <v>3.6332007295200004</v>
      </c>
      <c r="F333" s="9">
        <v>72</v>
      </c>
      <c r="G333" s="9">
        <v>20</v>
      </c>
      <c r="H333" s="9">
        <v>52</v>
      </c>
      <c r="I333" s="9">
        <v>0.61923070000000002</v>
      </c>
    </row>
    <row r="334" spans="3:9" x14ac:dyDescent="0.35">
      <c r="C334" t="s">
        <v>190</v>
      </c>
      <c r="D334" s="7">
        <v>14.919937279999999</v>
      </c>
      <c r="E334" s="8">
        <f t="shared" si="6"/>
        <v>4.5475968829439992</v>
      </c>
      <c r="F334" s="9">
        <v>68</v>
      </c>
      <c r="G334" s="9">
        <v>22</v>
      </c>
      <c r="H334" s="9">
        <v>46</v>
      </c>
      <c r="I334" s="9">
        <v>0.5891305</v>
      </c>
    </row>
    <row r="335" spans="3:9" x14ac:dyDescent="0.35">
      <c r="C335" t="s">
        <v>190</v>
      </c>
      <c r="D335" s="7">
        <v>17.16992784</v>
      </c>
      <c r="E335" s="8">
        <f t="shared" si="6"/>
        <v>5.2333940056320003</v>
      </c>
      <c r="F335" s="9">
        <v>92</v>
      </c>
      <c r="G335" s="9">
        <v>26</v>
      </c>
      <c r="H335" s="9">
        <v>66</v>
      </c>
      <c r="I335" s="9">
        <v>0.34393940000000001</v>
      </c>
    </row>
    <row r="336" spans="3:9" x14ac:dyDescent="0.35">
      <c r="C336" t="s">
        <v>191</v>
      </c>
      <c r="D336" s="7">
        <v>0</v>
      </c>
      <c r="E336" s="8">
        <f t="shared" si="6"/>
        <v>0</v>
      </c>
      <c r="F336" s="9">
        <v>92</v>
      </c>
      <c r="G336" s="9">
        <v>30</v>
      </c>
      <c r="H336" s="9">
        <v>62</v>
      </c>
      <c r="I336" s="9">
        <v>1.4193548</v>
      </c>
    </row>
    <row r="337" spans="3:9" x14ac:dyDescent="0.35">
      <c r="C337" t="s">
        <v>191</v>
      </c>
      <c r="D337" s="7">
        <v>2.9199877249999999</v>
      </c>
      <c r="E337" s="8">
        <f t="shared" si="6"/>
        <v>0.89001225857999988</v>
      </c>
      <c r="F337" s="9">
        <v>107</v>
      </c>
      <c r="G337" s="9">
        <v>33</v>
      </c>
      <c r="H337" s="9">
        <v>74</v>
      </c>
      <c r="I337" s="9">
        <v>1.3378378</v>
      </c>
    </row>
    <row r="338" spans="3:9" x14ac:dyDescent="0.35">
      <c r="C338" t="s">
        <v>191</v>
      </c>
      <c r="D338" s="7">
        <v>5.919975118</v>
      </c>
      <c r="E338" s="8">
        <f t="shared" si="6"/>
        <v>1.8044084159664002</v>
      </c>
      <c r="F338" s="9">
        <v>78</v>
      </c>
      <c r="G338" s="9">
        <v>26</v>
      </c>
      <c r="H338" s="9">
        <v>52</v>
      </c>
      <c r="I338" s="9">
        <v>1.4423077</v>
      </c>
    </row>
    <row r="339" spans="3:9" x14ac:dyDescent="0.35">
      <c r="C339" t="s">
        <v>191</v>
      </c>
      <c r="D339" s="7">
        <v>8.9199625069999993</v>
      </c>
      <c r="E339" s="8">
        <f t="shared" si="6"/>
        <v>2.7188045721336001</v>
      </c>
      <c r="F339" s="9">
        <v>82</v>
      </c>
      <c r="G339" s="9">
        <v>27</v>
      </c>
      <c r="H339" s="9">
        <v>55</v>
      </c>
      <c r="I339" s="9">
        <v>1.2363636</v>
      </c>
    </row>
    <row r="340" spans="3:9" x14ac:dyDescent="0.35">
      <c r="C340" t="s">
        <v>191</v>
      </c>
      <c r="D340" s="7">
        <v>12.49994746</v>
      </c>
      <c r="E340" s="8">
        <f t="shared" si="6"/>
        <v>3.809983985808</v>
      </c>
      <c r="F340" s="9">
        <v>58</v>
      </c>
      <c r="G340" s="9">
        <v>23</v>
      </c>
      <c r="H340" s="9">
        <v>35</v>
      </c>
      <c r="I340" s="9">
        <v>0.9428571</v>
      </c>
    </row>
    <row r="341" spans="3:9" x14ac:dyDescent="0.35">
      <c r="C341" t="s">
        <v>191</v>
      </c>
      <c r="D341" s="7">
        <v>15.999932749999999</v>
      </c>
      <c r="E341" s="8">
        <f t="shared" si="6"/>
        <v>4.8767795021999998</v>
      </c>
      <c r="F341" s="9">
        <v>57</v>
      </c>
      <c r="G341" s="9">
        <v>22</v>
      </c>
      <c r="H341" s="9">
        <v>35</v>
      </c>
      <c r="I341" s="9">
        <v>0.65714289999999997</v>
      </c>
    </row>
    <row r="342" spans="3:9" x14ac:dyDescent="0.35">
      <c r="C342" t="s">
        <v>191</v>
      </c>
      <c r="D342" s="7">
        <v>17.32992716</v>
      </c>
      <c r="E342" s="8">
        <f t="shared" si="6"/>
        <v>5.2821617983679996</v>
      </c>
      <c r="F342" s="9">
        <v>52</v>
      </c>
      <c r="G342" s="9">
        <v>21</v>
      </c>
      <c r="H342" s="9">
        <v>31</v>
      </c>
      <c r="I342" s="9">
        <v>0.74193549999999997</v>
      </c>
    </row>
    <row r="343" spans="3:9" x14ac:dyDescent="0.35">
      <c r="C343" t="s">
        <v>192</v>
      </c>
      <c r="D343" s="7">
        <v>0</v>
      </c>
      <c r="E343" s="8">
        <f t="shared" si="6"/>
        <v>0</v>
      </c>
      <c r="F343" s="9">
        <v>88</v>
      </c>
      <c r="G343" s="9">
        <v>28</v>
      </c>
      <c r="H343" s="9">
        <v>60</v>
      </c>
      <c r="I343" s="9">
        <v>1.7666667</v>
      </c>
    </row>
    <row r="344" spans="3:9" x14ac:dyDescent="0.35">
      <c r="C344" t="s">
        <v>192</v>
      </c>
      <c r="D344" s="7">
        <v>2.9999873890000002</v>
      </c>
      <c r="E344" s="8">
        <f t="shared" si="6"/>
        <v>0.91439615616720005</v>
      </c>
      <c r="F344" s="9">
        <v>95</v>
      </c>
      <c r="G344" s="9">
        <v>27</v>
      </c>
      <c r="H344" s="9">
        <v>68</v>
      </c>
      <c r="I344" s="9">
        <v>1.4411764</v>
      </c>
    </row>
    <row r="345" spans="3:9" x14ac:dyDescent="0.35">
      <c r="C345" t="s">
        <v>192</v>
      </c>
      <c r="D345" s="7">
        <v>5.9999747790000004</v>
      </c>
      <c r="E345" s="8">
        <f t="shared" si="6"/>
        <v>1.8287923126392003</v>
      </c>
      <c r="F345" s="9">
        <v>97</v>
      </c>
      <c r="G345" s="9">
        <v>29</v>
      </c>
      <c r="H345" s="9">
        <v>68</v>
      </c>
      <c r="I345" s="9">
        <v>1.2352941</v>
      </c>
    </row>
    <row r="346" spans="3:9" x14ac:dyDescent="0.35">
      <c r="C346" t="s">
        <v>192</v>
      </c>
      <c r="D346" s="7">
        <v>8.999962172</v>
      </c>
      <c r="E346" s="8">
        <f t="shared" si="6"/>
        <v>2.7431884700256002</v>
      </c>
      <c r="F346" s="9">
        <v>71</v>
      </c>
      <c r="G346" s="9">
        <v>25</v>
      </c>
      <c r="H346" s="9">
        <v>46</v>
      </c>
      <c r="I346" s="9">
        <v>0.95652170000000003</v>
      </c>
    </row>
    <row r="347" spans="3:9" x14ac:dyDescent="0.35">
      <c r="C347" t="s">
        <v>192</v>
      </c>
      <c r="D347" s="7">
        <v>11.099953340000001</v>
      </c>
      <c r="E347" s="8">
        <f t="shared" si="6"/>
        <v>3.3832657780320003</v>
      </c>
      <c r="F347" s="9">
        <v>59</v>
      </c>
      <c r="G347" s="9">
        <v>22</v>
      </c>
      <c r="H347" s="9">
        <v>37</v>
      </c>
      <c r="I347" s="9">
        <v>0.51351349999999996</v>
      </c>
    </row>
    <row r="348" spans="3:9" x14ac:dyDescent="0.35">
      <c r="C348" t="s">
        <v>192</v>
      </c>
      <c r="D348" s="7">
        <v>13.39994368</v>
      </c>
      <c r="E348" s="8">
        <f t="shared" si="6"/>
        <v>4.0843028336640002</v>
      </c>
      <c r="F348" s="9">
        <v>58</v>
      </c>
      <c r="G348" s="9">
        <v>22</v>
      </c>
      <c r="H348" s="9">
        <v>36</v>
      </c>
      <c r="I348" s="9">
        <v>0.47222219999999998</v>
      </c>
    </row>
    <row r="349" spans="3:9" x14ac:dyDescent="0.35">
      <c r="C349" t="s">
        <v>193</v>
      </c>
      <c r="D349" s="7">
        <v>0</v>
      </c>
      <c r="E349" s="8">
        <f t="shared" si="6"/>
        <v>0</v>
      </c>
      <c r="F349" s="9">
        <v>52</v>
      </c>
      <c r="G349" s="9">
        <v>20</v>
      </c>
      <c r="H349" s="9">
        <v>32</v>
      </c>
      <c r="I349" s="9">
        <v>1.125</v>
      </c>
    </row>
    <row r="350" spans="3:9" x14ac:dyDescent="0.35">
      <c r="C350" t="s">
        <v>193</v>
      </c>
      <c r="D350" s="7">
        <v>2.9999873890000002</v>
      </c>
      <c r="E350" s="8">
        <f t="shared" si="6"/>
        <v>0.91439615616720005</v>
      </c>
      <c r="F350" s="9">
        <v>45</v>
      </c>
      <c r="G350" s="9">
        <v>19</v>
      </c>
      <c r="H350" s="9">
        <v>26</v>
      </c>
      <c r="I350" s="9">
        <v>0.65384609999999999</v>
      </c>
    </row>
    <row r="351" spans="3:9" x14ac:dyDescent="0.35">
      <c r="C351" t="s">
        <v>193</v>
      </c>
      <c r="D351" s="7">
        <v>4.249982138</v>
      </c>
      <c r="E351" s="8">
        <f t="shared" si="6"/>
        <v>1.2953945556624</v>
      </c>
      <c r="F351" s="9">
        <v>46</v>
      </c>
      <c r="G351" s="9">
        <v>19</v>
      </c>
      <c r="H351" s="9">
        <v>27</v>
      </c>
      <c r="I351" s="9">
        <v>0.66666669999999995</v>
      </c>
    </row>
    <row r="352" spans="3:9" x14ac:dyDescent="0.35">
      <c r="C352" t="s">
        <v>194</v>
      </c>
      <c r="D352" s="7">
        <v>0</v>
      </c>
      <c r="E352" s="8">
        <f t="shared" si="6"/>
        <v>0</v>
      </c>
      <c r="F352" s="9">
        <v>101</v>
      </c>
      <c r="G352" s="9">
        <v>31</v>
      </c>
      <c r="H352" s="9">
        <v>70</v>
      </c>
      <c r="I352" s="9">
        <v>1.6771429</v>
      </c>
    </row>
    <row r="353" spans="3:9" x14ac:dyDescent="0.35">
      <c r="C353" t="s">
        <v>194</v>
      </c>
      <c r="D353" s="7">
        <v>2.9999873890000002</v>
      </c>
      <c r="E353" s="8">
        <f t="shared" si="6"/>
        <v>0.91439615616720005</v>
      </c>
      <c r="F353" s="9">
        <v>100</v>
      </c>
      <c r="G353" s="9">
        <v>32</v>
      </c>
      <c r="H353" s="9">
        <v>69</v>
      </c>
      <c r="I353" s="9">
        <v>1.3565217000000001</v>
      </c>
    </row>
    <row r="354" spans="3:9" x14ac:dyDescent="0.35">
      <c r="C354" t="s">
        <v>194</v>
      </c>
      <c r="D354" s="7">
        <v>5.9999747790000004</v>
      </c>
      <c r="E354" s="8">
        <f t="shared" si="6"/>
        <v>1.8287923126392003</v>
      </c>
      <c r="F354" s="9">
        <v>100</v>
      </c>
      <c r="G354" s="9">
        <v>30</v>
      </c>
      <c r="H354" s="9">
        <v>70</v>
      </c>
      <c r="I354" s="9">
        <v>1.3242856999999999</v>
      </c>
    </row>
    <row r="355" spans="3:9" x14ac:dyDescent="0.35">
      <c r="C355" t="s">
        <v>194</v>
      </c>
      <c r="D355" s="7">
        <v>8.999962172</v>
      </c>
      <c r="E355" s="8">
        <f t="shared" si="6"/>
        <v>2.7431884700256002</v>
      </c>
      <c r="F355" s="9">
        <v>93</v>
      </c>
      <c r="G355" s="9">
        <v>29</v>
      </c>
      <c r="H355" s="9">
        <v>64</v>
      </c>
      <c r="I355" s="9">
        <v>1.1515625</v>
      </c>
    </row>
    <row r="356" spans="3:9" x14ac:dyDescent="0.35">
      <c r="C356" t="s">
        <v>194</v>
      </c>
      <c r="D356" s="7">
        <v>11.999949559999999</v>
      </c>
      <c r="E356" s="8">
        <f t="shared" si="6"/>
        <v>3.6575846258879996</v>
      </c>
      <c r="F356" s="9">
        <v>85</v>
      </c>
      <c r="G356" s="9">
        <v>27</v>
      </c>
      <c r="H356" s="9">
        <v>57</v>
      </c>
      <c r="I356" s="9">
        <v>1.2807017999999999</v>
      </c>
    </row>
    <row r="357" spans="3:9" x14ac:dyDescent="0.35">
      <c r="C357" t="s">
        <v>194</v>
      </c>
      <c r="D357" s="7">
        <v>14.999936959999999</v>
      </c>
      <c r="E357" s="8">
        <f t="shared" si="6"/>
        <v>4.5719807854079999</v>
      </c>
      <c r="F357" s="9">
        <v>116</v>
      </c>
      <c r="G357" s="9">
        <v>31</v>
      </c>
      <c r="H357" s="9">
        <v>85</v>
      </c>
      <c r="I357" s="9">
        <v>0.92823529999999999</v>
      </c>
    </row>
    <row r="358" spans="3:9" x14ac:dyDescent="0.35">
      <c r="C358" t="s">
        <v>194</v>
      </c>
      <c r="D358" s="7">
        <v>17.419926780000001</v>
      </c>
      <c r="E358" s="8">
        <f t="shared" si="6"/>
        <v>5.3095936825440004</v>
      </c>
      <c r="F358" s="9">
        <v>92</v>
      </c>
      <c r="G358" s="9">
        <v>30</v>
      </c>
      <c r="H358" s="9">
        <v>62</v>
      </c>
      <c r="I358" s="9">
        <v>1.0387096</v>
      </c>
    </row>
    <row r="359" spans="3:9" x14ac:dyDescent="0.35">
      <c r="C359" t="s">
        <v>195</v>
      </c>
      <c r="D359" s="7">
        <v>0</v>
      </c>
      <c r="E359" s="8">
        <f t="shared" si="6"/>
        <v>0</v>
      </c>
      <c r="F359" s="9">
        <v>59</v>
      </c>
      <c r="G359" s="9">
        <v>25</v>
      </c>
      <c r="H359" s="9">
        <v>34</v>
      </c>
      <c r="I359" s="9">
        <v>0.76470590000000005</v>
      </c>
    </row>
    <row r="360" spans="3:9" x14ac:dyDescent="0.35">
      <c r="C360" t="s">
        <v>195</v>
      </c>
      <c r="D360" s="7">
        <v>2.7499884429999999</v>
      </c>
      <c r="E360" s="8">
        <f t="shared" si="6"/>
        <v>0.83819647742640002</v>
      </c>
      <c r="F360" s="9">
        <v>60</v>
      </c>
      <c r="G360" s="9">
        <v>24</v>
      </c>
      <c r="H360" s="9">
        <v>36</v>
      </c>
      <c r="I360" s="9">
        <v>0.80555560000000004</v>
      </c>
    </row>
    <row r="361" spans="3:9" x14ac:dyDescent="0.35">
      <c r="C361" t="s">
        <v>196</v>
      </c>
      <c r="D361" s="7">
        <v>0</v>
      </c>
      <c r="E361" s="8">
        <f t="shared" si="6"/>
        <v>0</v>
      </c>
      <c r="F361" s="9">
        <v>92</v>
      </c>
      <c r="G361" s="9">
        <v>35</v>
      </c>
      <c r="H361" s="9">
        <v>57</v>
      </c>
      <c r="I361" s="9">
        <v>1.4385965000000001</v>
      </c>
    </row>
    <row r="362" spans="3:9" x14ac:dyDescent="0.35">
      <c r="C362" t="s">
        <v>196</v>
      </c>
      <c r="D362" s="7">
        <v>2.9199877249999999</v>
      </c>
      <c r="E362" s="8">
        <f t="shared" si="6"/>
        <v>0.89001225857999988</v>
      </c>
      <c r="F362" s="9">
        <v>96</v>
      </c>
      <c r="G362" s="9">
        <v>33</v>
      </c>
      <c r="H362" s="9">
        <v>63</v>
      </c>
      <c r="I362" s="9">
        <v>1.3333333999999999</v>
      </c>
    </row>
    <row r="363" spans="3:9" x14ac:dyDescent="0.35">
      <c r="C363" t="s">
        <v>196</v>
      </c>
      <c r="D363" s="7">
        <v>5.919975118</v>
      </c>
      <c r="E363" s="8">
        <f t="shared" si="6"/>
        <v>1.8044084159664002</v>
      </c>
      <c r="F363" s="9">
        <v>116</v>
      </c>
      <c r="G363" s="9">
        <v>38</v>
      </c>
      <c r="H363" s="9">
        <v>78</v>
      </c>
      <c r="I363" s="9">
        <v>1.2564101999999999</v>
      </c>
    </row>
    <row r="364" spans="3:9" x14ac:dyDescent="0.35">
      <c r="C364" t="s">
        <v>196</v>
      </c>
      <c r="D364" s="7">
        <v>8.9199625069999993</v>
      </c>
      <c r="E364" s="8">
        <f t="shared" si="6"/>
        <v>2.7188045721336001</v>
      </c>
      <c r="F364" s="9">
        <v>114</v>
      </c>
      <c r="G364" s="9">
        <v>32</v>
      </c>
      <c r="H364" s="9">
        <v>82</v>
      </c>
      <c r="I364" s="9">
        <v>1.4512195999999999</v>
      </c>
    </row>
    <row r="365" spans="3:9" x14ac:dyDescent="0.35">
      <c r="C365" t="s">
        <v>196</v>
      </c>
      <c r="D365" s="7">
        <v>11.919949900000001</v>
      </c>
      <c r="E365" s="8">
        <f t="shared" si="6"/>
        <v>3.6332007295200004</v>
      </c>
      <c r="F365" s="9">
        <v>112</v>
      </c>
      <c r="G365" s="9">
        <v>35</v>
      </c>
      <c r="H365" s="9">
        <v>77</v>
      </c>
      <c r="I365" s="9">
        <v>1.2987013000000001</v>
      </c>
    </row>
    <row r="366" spans="3:9" x14ac:dyDescent="0.35">
      <c r="C366" t="s">
        <v>196</v>
      </c>
      <c r="D366" s="7">
        <v>14.919937279999999</v>
      </c>
      <c r="E366" s="8">
        <f t="shared" si="6"/>
        <v>4.5475968829439992</v>
      </c>
      <c r="F366" s="9">
        <v>97</v>
      </c>
      <c r="G366" s="9">
        <v>32</v>
      </c>
      <c r="H366" s="9">
        <v>65</v>
      </c>
      <c r="I366" s="9">
        <v>1.2</v>
      </c>
    </row>
    <row r="367" spans="3:9" x14ac:dyDescent="0.35">
      <c r="C367" t="s">
        <v>196</v>
      </c>
      <c r="D367" s="7">
        <v>17.579926109999999</v>
      </c>
      <c r="E367" s="8">
        <f t="shared" si="6"/>
        <v>5.3583614783279998</v>
      </c>
      <c r="F367" s="9">
        <v>82</v>
      </c>
      <c r="G367" s="9">
        <v>29</v>
      </c>
      <c r="H367" s="9">
        <v>53</v>
      </c>
      <c r="I367" s="9">
        <v>1.2452829999999999</v>
      </c>
    </row>
    <row r="368" spans="3:9" x14ac:dyDescent="0.35">
      <c r="C368" t="s">
        <v>197</v>
      </c>
      <c r="D368" s="7">
        <v>3.3299860040000002</v>
      </c>
      <c r="E368" s="8">
        <f t="shared" si="6"/>
        <v>1.0149797340192002</v>
      </c>
      <c r="F368" s="9">
        <v>44</v>
      </c>
      <c r="G368" s="9">
        <v>18</v>
      </c>
      <c r="H368" s="9">
        <v>26</v>
      </c>
      <c r="I368" s="9">
        <v>0.47307690000000002</v>
      </c>
    </row>
    <row r="369" spans="3:9" x14ac:dyDescent="0.35">
      <c r="C369" t="s">
        <v>198</v>
      </c>
      <c r="D369" s="7">
        <v>0</v>
      </c>
      <c r="E369" s="8">
        <f t="shared" si="6"/>
        <v>0</v>
      </c>
      <c r="F369" s="9">
        <v>96</v>
      </c>
      <c r="G369" s="9">
        <v>31</v>
      </c>
      <c r="H369" s="9">
        <v>65</v>
      </c>
      <c r="I369" s="9">
        <v>1.6092308</v>
      </c>
    </row>
    <row r="370" spans="3:9" x14ac:dyDescent="0.35">
      <c r="C370" t="s">
        <v>198</v>
      </c>
      <c r="D370" s="7">
        <v>2.9199877249999999</v>
      </c>
      <c r="E370" s="8">
        <f t="shared" si="6"/>
        <v>0.89001225857999988</v>
      </c>
      <c r="F370" s="9">
        <v>87</v>
      </c>
      <c r="G370" s="9">
        <v>28</v>
      </c>
      <c r="H370" s="9">
        <v>59</v>
      </c>
      <c r="I370" s="9">
        <v>1.8033897999999999</v>
      </c>
    </row>
    <row r="371" spans="3:9" x14ac:dyDescent="0.35">
      <c r="C371" t="s">
        <v>198</v>
      </c>
      <c r="D371" s="7">
        <v>5.919975118</v>
      </c>
      <c r="E371" s="8">
        <f t="shared" si="6"/>
        <v>1.8044084159664002</v>
      </c>
      <c r="F371" s="9">
        <v>99</v>
      </c>
      <c r="G371" s="9">
        <v>31</v>
      </c>
      <c r="H371" s="9">
        <v>68</v>
      </c>
      <c r="I371" s="9">
        <v>1.7867647</v>
      </c>
    </row>
    <row r="372" spans="3:9" x14ac:dyDescent="0.35">
      <c r="C372" t="s">
        <v>198</v>
      </c>
      <c r="D372" s="7">
        <v>8.9199625069999993</v>
      </c>
      <c r="E372" s="8">
        <f t="shared" si="6"/>
        <v>2.7188045721336001</v>
      </c>
      <c r="F372" s="9">
        <v>94</v>
      </c>
      <c r="G372" s="9">
        <v>30</v>
      </c>
      <c r="H372" s="9">
        <v>64</v>
      </c>
      <c r="I372" s="9">
        <v>1.4390624999999999</v>
      </c>
    </row>
    <row r="373" spans="3:9" x14ac:dyDescent="0.35">
      <c r="C373" t="s">
        <v>198</v>
      </c>
      <c r="D373" s="7">
        <v>11.919949900000001</v>
      </c>
      <c r="E373" s="8">
        <f t="shared" si="6"/>
        <v>3.6332007295200004</v>
      </c>
      <c r="F373" s="9">
        <v>95</v>
      </c>
      <c r="G373" s="9">
        <v>34</v>
      </c>
      <c r="H373" s="9">
        <v>62</v>
      </c>
      <c r="I373" s="9">
        <v>1.2451612999999999</v>
      </c>
    </row>
    <row r="374" spans="3:9" x14ac:dyDescent="0.35">
      <c r="C374" t="s">
        <v>198</v>
      </c>
      <c r="D374" s="7">
        <v>14.919937279999999</v>
      </c>
      <c r="E374" s="8">
        <f t="shared" si="6"/>
        <v>4.5475968829439992</v>
      </c>
      <c r="F374" s="9">
        <v>104</v>
      </c>
      <c r="G374" s="9">
        <v>35</v>
      </c>
      <c r="H374" s="9">
        <v>69</v>
      </c>
      <c r="I374" s="9">
        <v>1.2492753000000001</v>
      </c>
    </row>
    <row r="375" spans="3:9" x14ac:dyDescent="0.35">
      <c r="C375" t="s">
        <v>198</v>
      </c>
      <c r="D375" s="7">
        <v>16.32993136</v>
      </c>
      <c r="E375" s="8">
        <f t="shared" si="6"/>
        <v>4.9773630785279996</v>
      </c>
      <c r="F375" s="9">
        <v>120</v>
      </c>
      <c r="G375" s="9">
        <v>33</v>
      </c>
      <c r="H375" s="9">
        <v>87</v>
      </c>
      <c r="I375" s="9">
        <v>1.0160918999999999</v>
      </c>
    </row>
    <row r="376" spans="3:9" x14ac:dyDescent="0.35">
      <c r="C376" t="s">
        <v>199</v>
      </c>
      <c r="D376" s="7">
        <v>0</v>
      </c>
      <c r="E376" s="8">
        <f t="shared" si="6"/>
        <v>0</v>
      </c>
      <c r="F376" s="9">
        <v>108</v>
      </c>
      <c r="G376" s="9">
        <v>24</v>
      </c>
      <c r="H376" s="9">
        <v>84</v>
      </c>
      <c r="I376" s="9">
        <v>1.635</v>
      </c>
    </row>
    <row r="377" spans="3:9" x14ac:dyDescent="0.35">
      <c r="C377" t="s">
        <v>199</v>
      </c>
      <c r="D377" s="7">
        <v>0.67</v>
      </c>
      <c r="E377" s="8">
        <f t="shared" si="6"/>
        <v>0.20421600000000004</v>
      </c>
      <c r="F377" s="9">
        <v>115</v>
      </c>
      <c r="G377" s="9">
        <v>25</v>
      </c>
      <c r="H377" s="9">
        <v>90</v>
      </c>
      <c r="I377" s="9">
        <v>1.3879999999999999</v>
      </c>
    </row>
    <row r="378" spans="3:9" x14ac:dyDescent="0.35">
      <c r="C378" t="s">
        <v>199</v>
      </c>
      <c r="D378" s="7">
        <v>1</v>
      </c>
      <c r="E378" s="8">
        <f t="shared" si="6"/>
        <v>0.30480000000000002</v>
      </c>
      <c r="F378" s="9">
        <v>116</v>
      </c>
      <c r="G378" s="9">
        <v>27</v>
      </c>
      <c r="H378" s="9">
        <v>89</v>
      </c>
      <c r="I378" s="9">
        <v>1.4339999999999999</v>
      </c>
    </row>
    <row r="379" spans="3:9" x14ac:dyDescent="0.35">
      <c r="C379" t="s">
        <v>199</v>
      </c>
      <c r="D379" s="7">
        <v>2</v>
      </c>
      <c r="E379" s="8">
        <f t="shared" si="6"/>
        <v>0.60960000000000003</v>
      </c>
      <c r="F379" s="9">
        <v>93</v>
      </c>
      <c r="G379" s="9">
        <v>29</v>
      </c>
      <c r="H379" s="9">
        <v>64</v>
      </c>
      <c r="I379" s="9">
        <v>1.8080000000000001</v>
      </c>
    </row>
    <row r="380" spans="3:9" x14ac:dyDescent="0.35">
      <c r="C380" t="s">
        <v>199</v>
      </c>
      <c r="D380" s="7">
        <v>3</v>
      </c>
      <c r="E380" s="8">
        <f t="shared" si="6"/>
        <v>0.91439999999999999</v>
      </c>
      <c r="F380" s="9">
        <v>62</v>
      </c>
      <c r="G380" s="9">
        <v>22</v>
      </c>
      <c r="H380" s="9">
        <v>40</v>
      </c>
      <c r="I380" s="9">
        <v>0.48499999999999999</v>
      </c>
    </row>
    <row r="381" spans="3:9" x14ac:dyDescent="0.35">
      <c r="C381" t="s">
        <v>199</v>
      </c>
      <c r="D381" s="7">
        <v>6.17</v>
      </c>
      <c r="E381" s="8">
        <f t="shared" si="6"/>
        <v>1.8806160000000001</v>
      </c>
      <c r="F381" s="9">
        <v>58</v>
      </c>
      <c r="G381" s="9">
        <v>25</v>
      </c>
      <c r="H381" s="9">
        <v>33</v>
      </c>
      <c r="I381" s="9">
        <v>0.34499999999999997</v>
      </c>
    </row>
    <row r="382" spans="3:9" x14ac:dyDescent="0.35">
      <c r="C382" t="s">
        <v>200</v>
      </c>
      <c r="D382" s="7">
        <v>0</v>
      </c>
      <c r="E382" s="8">
        <f t="shared" si="6"/>
        <v>0</v>
      </c>
      <c r="F382" s="9">
        <v>84</v>
      </c>
      <c r="G382" s="9">
        <v>21</v>
      </c>
      <c r="H382" s="9">
        <v>63</v>
      </c>
      <c r="I382" s="9">
        <v>1.2789999999999999</v>
      </c>
    </row>
    <row r="383" spans="3:9" x14ac:dyDescent="0.35">
      <c r="C383" t="s">
        <v>200</v>
      </c>
      <c r="D383" s="7">
        <v>0.67</v>
      </c>
      <c r="E383" s="8">
        <f t="shared" si="6"/>
        <v>0.20421600000000004</v>
      </c>
      <c r="F383" s="9">
        <v>94</v>
      </c>
      <c r="G383" s="9">
        <v>29</v>
      </c>
      <c r="H383" s="9">
        <v>65</v>
      </c>
      <c r="I383" s="9">
        <v>1.3089999999999999</v>
      </c>
    </row>
    <row r="384" spans="3:9" x14ac:dyDescent="0.35">
      <c r="C384" t="s">
        <v>200</v>
      </c>
      <c r="D384" s="7">
        <v>1</v>
      </c>
      <c r="E384" s="8">
        <f t="shared" si="6"/>
        <v>0.30480000000000002</v>
      </c>
      <c r="F384" s="9">
        <v>88</v>
      </c>
      <c r="G384" s="9">
        <v>28</v>
      </c>
      <c r="H384" s="9">
        <v>60</v>
      </c>
      <c r="I384" s="9">
        <v>1.4370000000000001</v>
      </c>
    </row>
    <row r="385" spans="3:9" x14ac:dyDescent="0.35">
      <c r="C385" t="s">
        <v>200</v>
      </c>
      <c r="D385" s="7">
        <v>2</v>
      </c>
      <c r="E385" s="8">
        <f t="shared" si="6"/>
        <v>0.60960000000000003</v>
      </c>
      <c r="F385" s="9">
        <v>98</v>
      </c>
      <c r="G385" s="9">
        <v>26</v>
      </c>
      <c r="H385" s="9">
        <v>72</v>
      </c>
      <c r="I385" s="9">
        <v>1.2029999</v>
      </c>
    </row>
    <row r="386" spans="3:9" x14ac:dyDescent="0.35">
      <c r="C386" t="s">
        <v>200</v>
      </c>
      <c r="D386" s="7">
        <v>3</v>
      </c>
      <c r="E386" s="8">
        <f t="shared" si="6"/>
        <v>0.91439999999999999</v>
      </c>
      <c r="F386" s="9">
        <v>98</v>
      </c>
      <c r="G386" s="9">
        <v>21</v>
      </c>
      <c r="H386" s="9">
        <v>77</v>
      </c>
      <c r="I386" s="9">
        <v>1.194</v>
      </c>
    </row>
    <row r="387" spans="3:9" x14ac:dyDescent="0.35">
      <c r="C387" t="s">
        <v>200</v>
      </c>
      <c r="D387" s="7">
        <v>6</v>
      </c>
      <c r="E387" s="8">
        <f t="shared" si="6"/>
        <v>1.8288</v>
      </c>
      <c r="F387" s="9">
        <v>113</v>
      </c>
      <c r="G387" s="9">
        <v>32</v>
      </c>
      <c r="H387" s="9">
        <v>81</v>
      </c>
      <c r="I387" s="9">
        <v>1.1459999999999999</v>
      </c>
    </row>
    <row r="388" spans="3:9" x14ac:dyDescent="0.35">
      <c r="C388" t="s">
        <v>200</v>
      </c>
      <c r="D388" s="7">
        <v>9</v>
      </c>
      <c r="E388" s="8">
        <f t="shared" si="6"/>
        <v>2.7431999999999999</v>
      </c>
      <c r="F388" s="9">
        <v>121</v>
      </c>
      <c r="G388" s="9">
        <v>23</v>
      </c>
      <c r="H388" s="9">
        <v>98</v>
      </c>
      <c r="I388" s="9">
        <v>1.159</v>
      </c>
    </row>
    <row r="389" spans="3:9" x14ac:dyDescent="0.35">
      <c r="C389" t="s">
        <v>200</v>
      </c>
      <c r="D389" s="7">
        <v>10</v>
      </c>
      <c r="E389" s="8">
        <f t="shared" si="6"/>
        <v>3.048</v>
      </c>
      <c r="F389" s="9">
        <v>90</v>
      </c>
      <c r="G389" s="9">
        <v>26</v>
      </c>
      <c r="H389" s="9">
        <v>64</v>
      </c>
      <c r="I389" s="9">
        <v>1.3360000000000001</v>
      </c>
    </row>
    <row r="390" spans="3:9" x14ac:dyDescent="0.35">
      <c r="C390" t="s">
        <v>201</v>
      </c>
      <c r="D390" s="7">
        <v>0</v>
      </c>
      <c r="E390" s="8">
        <f t="shared" ref="E390:E453" si="7">CONVERT(D390,"ft","m")</f>
        <v>0</v>
      </c>
      <c r="F390" s="9">
        <v>78</v>
      </c>
      <c r="G390" s="9">
        <v>22</v>
      </c>
      <c r="H390" s="9">
        <v>56</v>
      </c>
      <c r="I390" s="9">
        <v>0.755</v>
      </c>
    </row>
    <row r="391" spans="3:9" x14ac:dyDescent="0.35">
      <c r="C391" t="s">
        <v>201</v>
      </c>
      <c r="D391" s="7">
        <v>0.34</v>
      </c>
      <c r="E391" s="8">
        <f t="shared" si="7"/>
        <v>0.10363200000000002</v>
      </c>
      <c r="F391" s="9">
        <v>72</v>
      </c>
      <c r="G391" s="9">
        <v>28</v>
      </c>
      <c r="H391" s="9">
        <v>44</v>
      </c>
      <c r="I391" s="9">
        <v>0.35499999999999998</v>
      </c>
    </row>
    <row r="392" spans="3:9" x14ac:dyDescent="0.35">
      <c r="C392" t="s">
        <v>201</v>
      </c>
      <c r="D392" s="7">
        <v>0.67</v>
      </c>
      <c r="E392" s="8">
        <f t="shared" si="7"/>
        <v>0.20421600000000004</v>
      </c>
      <c r="F392" s="9">
        <v>67</v>
      </c>
      <c r="G392" s="9">
        <v>26</v>
      </c>
      <c r="H392" s="9">
        <v>41</v>
      </c>
      <c r="I392" s="9">
        <v>0.36599999999999999</v>
      </c>
    </row>
    <row r="393" spans="3:9" x14ac:dyDescent="0.35">
      <c r="C393" t="s">
        <v>201</v>
      </c>
      <c r="D393" s="7">
        <v>1</v>
      </c>
      <c r="E393" s="8">
        <f t="shared" si="7"/>
        <v>0.30480000000000002</v>
      </c>
      <c r="F393" s="9">
        <v>69</v>
      </c>
      <c r="G393" s="9">
        <v>33</v>
      </c>
      <c r="H393" s="9">
        <v>36</v>
      </c>
      <c r="I393" s="9">
        <v>0.20599999999999999</v>
      </c>
    </row>
    <row r="394" spans="3:9" x14ac:dyDescent="0.35">
      <c r="C394" t="s">
        <v>201</v>
      </c>
      <c r="D394" s="7">
        <v>2</v>
      </c>
      <c r="E394" s="8">
        <f t="shared" si="7"/>
        <v>0.60960000000000003</v>
      </c>
      <c r="F394" s="9">
        <v>72</v>
      </c>
      <c r="G394" s="9">
        <v>29</v>
      </c>
      <c r="H394" s="9">
        <v>43</v>
      </c>
      <c r="I394" s="9">
        <v>0.20499999999999999</v>
      </c>
    </row>
    <row r="395" spans="3:9" x14ac:dyDescent="0.35">
      <c r="C395" t="s">
        <v>201</v>
      </c>
      <c r="D395" s="7">
        <v>2.83</v>
      </c>
      <c r="E395" s="8">
        <f t="shared" si="7"/>
        <v>0.86258400000000002</v>
      </c>
      <c r="F395" s="9">
        <v>74</v>
      </c>
      <c r="G395" s="9">
        <v>24</v>
      </c>
      <c r="H395" s="9">
        <v>50</v>
      </c>
      <c r="I395" s="9">
        <v>0.314</v>
      </c>
    </row>
    <row r="396" spans="3:9" x14ac:dyDescent="0.35">
      <c r="C396" t="s">
        <v>202</v>
      </c>
      <c r="D396" s="7">
        <v>0</v>
      </c>
      <c r="E396" s="8">
        <f t="shared" si="7"/>
        <v>0</v>
      </c>
      <c r="F396" s="9">
        <v>99</v>
      </c>
      <c r="G396" s="9">
        <v>24</v>
      </c>
      <c r="H396" s="9">
        <v>75</v>
      </c>
      <c r="I396" s="9">
        <v>1.1160000999999999</v>
      </c>
    </row>
    <row r="397" spans="3:9" x14ac:dyDescent="0.35">
      <c r="C397" t="s">
        <v>202</v>
      </c>
      <c r="D397" s="7">
        <v>0.67</v>
      </c>
      <c r="E397" s="8">
        <f t="shared" si="7"/>
        <v>0.20421600000000004</v>
      </c>
      <c r="F397" s="9">
        <v>113</v>
      </c>
      <c r="G397" s="9">
        <v>28</v>
      </c>
      <c r="H397" s="9">
        <v>85</v>
      </c>
      <c r="I397" s="9">
        <v>1.302</v>
      </c>
    </row>
    <row r="398" spans="3:9" x14ac:dyDescent="0.35">
      <c r="C398" t="s">
        <v>202</v>
      </c>
      <c r="D398" s="7">
        <v>1</v>
      </c>
      <c r="E398" s="8">
        <f t="shared" si="7"/>
        <v>0.30480000000000002</v>
      </c>
      <c r="F398" s="9">
        <v>117</v>
      </c>
      <c r="G398" s="9">
        <v>25</v>
      </c>
      <c r="H398" s="9">
        <v>92</v>
      </c>
      <c r="I398" s="9">
        <v>1.3029999999999999</v>
      </c>
    </row>
    <row r="399" spans="3:9" x14ac:dyDescent="0.35">
      <c r="C399" t="s">
        <v>202</v>
      </c>
      <c r="D399" s="7">
        <v>2</v>
      </c>
      <c r="E399" s="8">
        <f t="shared" si="7"/>
        <v>0.60960000000000003</v>
      </c>
      <c r="F399" s="9">
        <v>120</v>
      </c>
      <c r="G399" s="9">
        <v>26</v>
      </c>
      <c r="H399" s="9">
        <v>94</v>
      </c>
      <c r="I399" s="9">
        <v>1.351</v>
      </c>
    </row>
    <row r="400" spans="3:9" x14ac:dyDescent="0.35">
      <c r="C400" t="s">
        <v>202</v>
      </c>
      <c r="D400" s="7">
        <v>3</v>
      </c>
      <c r="E400" s="8">
        <f t="shared" si="7"/>
        <v>0.91439999999999999</v>
      </c>
      <c r="F400" s="9">
        <v>128</v>
      </c>
      <c r="G400" s="9">
        <v>30</v>
      </c>
      <c r="H400" s="9">
        <v>98</v>
      </c>
      <c r="I400" s="9">
        <v>1.3089999999999999</v>
      </c>
    </row>
    <row r="401" spans="3:9" x14ac:dyDescent="0.35">
      <c r="C401" t="s">
        <v>202</v>
      </c>
      <c r="D401" s="7">
        <v>7.08</v>
      </c>
      <c r="E401" s="8">
        <f t="shared" si="7"/>
        <v>2.1579839999999999</v>
      </c>
      <c r="F401" s="9">
        <v>107</v>
      </c>
      <c r="G401" s="9">
        <v>23</v>
      </c>
      <c r="H401" s="9">
        <v>84</v>
      </c>
      <c r="I401" s="9">
        <v>1.589</v>
      </c>
    </row>
    <row r="402" spans="3:9" x14ac:dyDescent="0.35">
      <c r="C402" t="s">
        <v>203</v>
      </c>
      <c r="D402" s="7">
        <v>0</v>
      </c>
      <c r="E402" s="8">
        <f t="shared" si="7"/>
        <v>0</v>
      </c>
      <c r="F402" s="9">
        <v>121</v>
      </c>
      <c r="G402" s="9">
        <v>30</v>
      </c>
      <c r="H402" s="9">
        <v>91</v>
      </c>
      <c r="I402" s="9">
        <v>1.3660000999999999</v>
      </c>
    </row>
    <row r="403" spans="3:9" x14ac:dyDescent="0.35">
      <c r="C403" t="s">
        <v>203</v>
      </c>
      <c r="D403" s="7">
        <v>0.67</v>
      </c>
      <c r="E403" s="8">
        <f t="shared" si="7"/>
        <v>0.20421600000000004</v>
      </c>
      <c r="F403" s="9">
        <v>115</v>
      </c>
      <c r="G403" s="9">
        <v>26</v>
      </c>
      <c r="H403" s="9">
        <v>89</v>
      </c>
      <c r="I403" s="9">
        <v>1.1559999999999999</v>
      </c>
    </row>
    <row r="404" spans="3:9" x14ac:dyDescent="0.35">
      <c r="C404" t="s">
        <v>203</v>
      </c>
      <c r="D404" s="7">
        <v>1</v>
      </c>
      <c r="E404" s="8">
        <f t="shared" si="7"/>
        <v>0.30480000000000002</v>
      </c>
      <c r="F404" s="9">
        <v>111</v>
      </c>
      <c r="G404" s="9">
        <v>30</v>
      </c>
      <c r="H404" s="9">
        <v>81</v>
      </c>
      <c r="I404" s="9">
        <v>1.204</v>
      </c>
    </row>
    <row r="405" spans="3:9" x14ac:dyDescent="0.35">
      <c r="C405" t="s">
        <v>203</v>
      </c>
      <c r="D405" s="7">
        <v>2</v>
      </c>
      <c r="E405" s="8">
        <f t="shared" si="7"/>
        <v>0.60960000000000003</v>
      </c>
      <c r="F405" s="9">
        <v>101</v>
      </c>
      <c r="G405" s="9">
        <v>28</v>
      </c>
      <c r="H405" s="9">
        <v>73</v>
      </c>
      <c r="I405" s="9">
        <v>1.4379999999999999</v>
      </c>
    </row>
    <row r="406" spans="3:9" x14ac:dyDescent="0.35">
      <c r="C406" t="s">
        <v>203</v>
      </c>
      <c r="D406" s="7">
        <v>3</v>
      </c>
      <c r="E406" s="8">
        <f t="shared" si="7"/>
        <v>0.91439999999999999</v>
      </c>
      <c r="F406" s="9">
        <v>63</v>
      </c>
      <c r="G406" s="9">
        <v>21</v>
      </c>
      <c r="H406" s="9">
        <v>42</v>
      </c>
      <c r="I406" s="9">
        <v>0.748</v>
      </c>
    </row>
    <row r="407" spans="3:9" x14ac:dyDescent="0.35">
      <c r="C407" t="s">
        <v>203</v>
      </c>
      <c r="D407" s="7">
        <v>4.33</v>
      </c>
      <c r="E407" s="8">
        <f t="shared" si="7"/>
        <v>1.3197840000000001</v>
      </c>
      <c r="F407" s="9">
        <v>61</v>
      </c>
      <c r="G407" s="9">
        <v>20</v>
      </c>
      <c r="H407" s="9">
        <v>41</v>
      </c>
      <c r="I407" s="9">
        <v>0.55900000000000005</v>
      </c>
    </row>
    <row r="408" spans="3:9" x14ac:dyDescent="0.35">
      <c r="C408" t="s">
        <v>204</v>
      </c>
      <c r="D408" s="7">
        <v>0</v>
      </c>
      <c r="E408" s="8">
        <f t="shared" si="7"/>
        <v>0</v>
      </c>
      <c r="F408" s="9">
        <v>98</v>
      </c>
      <c r="G408" s="9">
        <v>22</v>
      </c>
      <c r="H408" s="9">
        <v>76</v>
      </c>
      <c r="I408" s="9">
        <v>0</v>
      </c>
    </row>
    <row r="409" spans="3:9" x14ac:dyDescent="0.35">
      <c r="C409" t="s">
        <v>204</v>
      </c>
      <c r="D409" s="7">
        <v>0.33</v>
      </c>
      <c r="E409" s="8">
        <f t="shared" si="7"/>
        <v>0.10058400000000001</v>
      </c>
      <c r="F409" s="9">
        <v>124</v>
      </c>
      <c r="G409" s="9">
        <v>26</v>
      </c>
      <c r="H409" s="9">
        <v>98</v>
      </c>
      <c r="I409" s="9">
        <v>1.589</v>
      </c>
    </row>
    <row r="410" spans="3:9" x14ac:dyDescent="0.35">
      <c r="C410" t="s">
        <v>204</v>
      </c>
      <c r="D410" s="7">
        <v>0.67</v>
      </c>
      <c r="E410" s="8">
        <f t="shared" si="7"/>
        <v>0.20421600000000004</v>
      </c>
      <c r="F410" s="9">
        <v>103</v>
      </c>
      <c r="G410" s="9">
        <v>38</v>
      </c>
      <c r="H410" s="9">
        <v>65</v>
      </c>
      <c r="I410" s="9">
        <v>1.5429999999999999</v>
      </c>
    </row>
    <row r="411" spans="3:9" x14ac:dyDescent="0.35">
      <c r="C411" t="s">
        <v>204</v>
      </c>
      <c r="D411" s="7">
        <v>1</v>
      </c>
      <c r="E411" s="8">
        <f t="shared" si="7"/>
        <v>0.30480000000000002</v>
      </c>
      <c r="F411" s="9">
        <v>100</v>
      </c>
      <c r="G411" s="9">
        <v>37</v>
      </c>
      <c r="H411" s="9">
        <v>63</v>
      </c>
      <c r="I411" s="9">
        <v>1.6459999999999999</v>
      </c>
    </row>
    <row r="412" spans="3:9" x14ac:dyDescent="0.35">
      <c r="C412" t="s">
        <v>204</v>
      </c>
      <c r="D412" s="7">
        <v>2</v>
      </c>
      <c r="E412" s="8">
        <f t="shared" si="7"/>
        <v>0.60960000000000003</v>
      </c>
      <c r="F412" s="9">
        <v>101</v>
      </c>
      <c r="G412" s="9">
        <v>37</v>
      </c>
      <c r="H412" s="9">
        <v>64</v>
      </c>
      <c r="I412" s="9">
        <v>1.544</v>
      </c>
    </row>
    <row r="413" spans="3:9" x14ac:dyDescent="0.35">
      <c r="C413" t="s">
        <v>204</v>
      </c>
      <c r="D413" s="7">
        <v>3.33</v>
      </c>
      <c r="E413" s="8">
        <f t="shared" si="7"/>
        <v>1.0149840000000001</v>
      </c>
      <c r="F413" s="9">
        <v>108</v>
      </c>
      <c r="G413" s="9">
        <v>32</v>
      </c>
      <c r="H413" s="9">
        <v>76</v>
      </c>
      <c r="I413" s="9">
        <v>1.17</v>
      </c>
    </row>
    <row r="414" spans="3:9" x14ac:dyDescent="0.35">
      <c r="C414" t="s">
        <v>204</v>
      </c>
      <c r="D414" s="7">
        <v>3.5</v>
      </c>
      <c r="E414" s="8">
        <f t="shared" si="7"/>
        <v>1.0668</v>
      </c>
      <c r="F414" s="9">
        <v>95</v>
      </c>
      <c r="G414" s="9">
        <v>33</v>
      </c>
      <c r="H414" s="9">
        <v>62</v>
      </c>
      <c r="I414" s="9">
        <v>1.2690001</v>
      </c>
    </row>
    <row r="415" spans="3:9" x14ac:dyDescent="0.35">
      <c r="C415" t="s">
        <v>204</v>
      </c>
      <c r="D415" s="7">
        <v>4.5</v>
      </c>
      <c r="E415" s="8">
        <f t="shared" si="7"/>
        <v>1.3715999999999999</v>
      </c>
      <c r="F415" s="9">
        <v>96</v>
      </c>
      <c r="G415" s="9">
        <v>32</v>
      </c>
      <c r="H415" s="9">
        <v>64</v>
      </c>
      <c r="I415" s="9">
        <v>1.427</v>
      </c>
    </row>
    <row r="416" spans="3:9" x14ac:dyDescent="0.35">
      <c r="C416" t="s">
        <v>204</v>
      </c>
      <c r="D416" s="7">
        <v>6.33</v>
      </c>
      <c r="E416" s="8">
        <f t="shared" si="7"/>
        <v>1.929384</v>
      </c>
      <c r="F416" s="9">
        <v>101</v>
      </c>
      <c r="G416" s="9">
        <v>22</v>
      </c>
      <c r="H416" s="9">
        <v>79</v>
      </c>
      <c r="I416" s="9">
        <v>1.23</v>
      </c>
    </row>
    <row r="417" spans="3:9" x14ac:dyDescent="0.35">
      <c r="C417" t="s">
        <v>204</v>
      </c>
      <c r="D417" s="7">
        <v>7</v>
      </c>
      <c r="E417" s="8">
        <f t="shared" si="7"/>
        <v>2.1335999999999999</v>
      </c>
      <c r="F417" s="9">
        <v>92</v>
      </c>
      <c r="G417" s="9">
        <v>32</v>
      </c>
      <c r="H417" s="9">
        <v>60</v>
      </c>
      <c r="I417" s="9">
        <v>1.3</v>
      </c>
    </row>
    <row r="418" spans="3:9" x14ac:dyDescent="0.35">
      <c r="C418" t="s">
        <v>204</v>
      </c>
      <c r="D418" s="7">
        <v>9.33</v>
      </c>
      <c r="E418" s="8">
        <f t="shared" si="7"/>
        <v>2.8437839999999999</v>
      </c>
      <c r="F418" s="9">
        <v>134</v>
      </c>
      <c r="G418" s="9">
        <v>21</v>
      </c>
      <c r="H418" s="9">
        <v>113</v>
      </c>
      <c r="I418" s="9">
        <v>1.0720000000000001</v>
      </c>
    </row>
    <row r="419" spans="3:9" x14ac:dyDescent="0.35">
      <c r="C419" t="s">
        <v>204</v>
      </c>
      <c r="D419" s="7">
        <v>10</v>
      </c>
      <c r="E419" s="8">
        <f t="shared" si="7"/>
        <v>3.048</v>
      </c>
      <c r="F419" s="9">
        <v>109</v>
      </c>
      <c r="G419" s="9">
        <v>33</v>
      </c>
      <c r="H419" s="9">
        <v>76</v>
      </c>
      <c r="I419" s="9">
        <v>1.4750000000000001</v>
      </c>
    </row>
    <row r="420" spans="3:9" x14ac:dyDescent="0.35">
      <c r="C420" t="s">
        <v>204</v>
      </c>
      <c r="D420" s="7">
        <v>12.33</v>
      </c>
      <c r="E420" s="8">
        <f t="shared" si="7"/>
        <v>3.758184</v>
      </c>
      <c r="F420" s="9">
        <v>124</v>
      </c>
      <c r="G420" s="9">
        <v>22</v>
      </c>
      <c r="H420" s="9">
        <v>102</v>
      </c>
      <c r="I420" s="9">
        <v>1.21</v>
      </c>
    </row>
    <row r="421" spans="3:9" x14ac:dyDescent="0.35">
      <c r="C421" t="s">
        <v>204</v>
      </c>
      <c r="D421" s="7">
        <v>13</v>
      </c>
      <c r="E421" s="8">
        <f t="shared" si="7"/>
        <v>3.9624000000000001</v>
      </c>
      <c r="F421" s="9">
        <v>108</v>
      </c>
      <c r="G421" s="9">
        <v>33</v>
      </c>
      <c r="H421" s="9">
        <v>75</v>
      </c>
      <c r="I421" s="9">
        <v>1.1720001</v>
      </c>
    </row>
    <row r="422" spans="3:9" x14ac:dyDescent="0.35">
      <c r="C422" t="s">
        <v>204</v>
      </c>
      <c r="D422" s="7">
        <v>15.33</v>
      </c>
      <c r="E422" s="8">
        <f t="shared" si="7"/>
        <v>4.6725839999999996</v>
      </c>
      <c r="F422" s="9">
        <v>114</v>
      </c>
      <c r="G422" s="9">
        <v>31</v>
      </c>
      <c r="H422" s="9">
        <v>83</v>
      </c>
      <c r="I422" s="9">
        <v>1.048</v>
      </c>
    </row>
    <row r="423" spans="3:9" x14ac:dyDescent="0.35">
      <c r="C423" t="s">
        <v>204</v>
      </c>
      <c r="D423" s="7">
        <v>16</v>
      </c>
      <c r="E423" s="8">
        <f t="shared" si="7"/>
        <v>4.8768000000000002</v>
      </c>
      <c r="F423" s="9">
        <v>101</v>
      </c>
      <c r="G423" s="9">
        <v>34</v>
      </c>
      <c r="H423" s="9">
        <v>67</v>
      </c>
      <c r="I423" s="9">
        <v>1.103</v>
      </c>
    </row>
    <row r="424" spans="3:9" x14ac:dyDescent="0.35">
      <c r="C424" t="s">
        <v>204</v>
      </c>
      <c r="D424" s="7">
        <v>17.329999999999998</v>
      </c>
      <c r="E424" s="8">
        <f t="shared" si="7"/>
        <v>5.2821839999999991</v>
      </c>
      <c r="F424" s="9">
        <v>98</v>
      </c>
      <c r="G424" s="9">
        <v>22</v>
      </c>
      <c r="H424" s="9">
        <v>76</v>
      </c>
      <c r="I424" s="9">
        <v>1.054</v>
      </c>
    </row>
    <row r="425" spans="3:9" x14ac:dyDescent="0.35">
      <c r="C425" t="s">
        <v>205</v>
      </c>
      <c r="D425" s="7">
        <v>0.33</v>
      </c>
      <c r="E425" s="8">
        <f t="shared" si="7"/>
        <v>0.10058400000000001</v>
      </c>
      <c r="F425" s="9">
        <v>128</v>
      </c>
      <c r="G425" s="9">
        <v>21</v>
      </c>
      <c r="H425" s="9">
        <v>107</v>
      </c>
      <c r="I425" s="9">
        <v>1.3839999000000001</v>
      </c>
    </row>
    <row r="426" spans="3:9" x14ac:dyDescent="0.35">
      <c r="C426" t="s">
        <v>205</v>
      </c>
      <c r="D426" s="7">
        <v>0.67</v>
      </c>
      <c r="E426" s="8">
        <f t="shared" si="7"/>
        <v>0.20421600000000004</v>
      </c>
      <c r="F426" s="9">
        <v>109</v>
      </c>
      <c r="G426" s="9">
        <v>39</v>
      </c>
      <c r="H426" s="9">
        <v>70</v>
      </c>
      <c r="I426" s="9">
        <v>1.5209999999999999</v>
      </c>
    </row>
    <row r="427" spans="3:9" x14ac:dyDescent="0.35">
      <c r="C427" t="s">
        <v>205</v>
      </c>
      <c r="D427" s="7">
        <v>1</v>
      </c>
      <c r="E427" s="8">
        <f t="shared" si="7"/>
        <v>0.30480000000000002</v>
      </c>
      <c r="F427" s="9">
        <v>111</v>
      </c>
      <c r="G427" s="9">
        <v>39</v>
      </c>
      <c r="H427" s="9">
        <v>72</v>
      </c>
      <c r="I427" s="9">
        <v>1.4279999999999999</v>
      </c>
    </row>
    <row r="428" spans="3:9" x14ac:dyDescent="0.35">
      <c r="C428" t="s">
        <v>205</v>
      </c>
      <c r="D428" s="7">
        <v>2</v>
      </c>
      <c r="E428" s="8">
        <f t="shared" si="7"/>
        <v>0.60960000000000003</v>
      </c>
      <c r="F428" s="9">
        <v>106</v>
      </c>
      <c r="G428" s="9">
        <v>39</v>
      </c>
      <c r="H428" s="9">
        <v>67</v>
      </c>
      <c r="I428" s="9">
        <v>1.4299999000000001</v>
      </c>
    </row>
    <row r="429" spans="3:9" x14ac:dyDescent="0.35">
      <c r="C429" t="s">
        <v>205</v>
      </c>
      <c r="D429" s="7">
        <v>3.33</v>
      </c>
      <c r="E429" s="8">
        <f t="shared" si="7"/>
        <v>1.0149840000000001</v>
      </c>
      <c r="F429" s="9">
        <v>105</v>
      </c>
      <c r="G429" s="9">
        <v>31</v>
      </c>
      <c r="H429" s="9">
        <v>74</v>
      </c>
      <c r="I429" s="9">
        <v>1.095</v>
      </c>
    </row>
    <row r="430" spans="3:9" x14ac:dyDescent="0.35">
      <c r="C430" t="s">
        <v>205</v>
      </c>
      <c r="D430" s="7">
        <v>3.5</v>
      </c>
      <c r="E430" s="8">
        <f t="shared" si="7"/>
        <v>1.0668</v>
      </c>
      <c r="F430" s="9">
        <v>99</v>
      </c>
      <c r="G430" s="9">
        <v>33</v>
      </c>
      <c r="H430" s="9">
        <v>66</v>
      </c>
      <c r="I430" s="9">
        <v>1.1390001000000001</v>
      </c>
    </row>
    <row r="431" spans="3:9" x14ac:dyDescent="0.35">
      <c r="C431" t="s">
        <v>205</v>
      </c>
      <c r="D431" s="7">
        <v>4.5</v>
      </c>
      <c r="E431" s="8">
        <f t="shared" si="7"/>
        <v>1.3715999999999999</v>
      </c>
      <c r="F431" s="9">
        <v>99</v>
      </c>
      <c r="G431" s="9">
        <v>32</v>
      </c>
      <c r="H431" s="9">
        <v>67</v>
      </c>
      <c r="I431" s="9">
        <v>1.345</v>
      </c>
    </row>
    <row r="432" spans="3:9" x14ac:dyDescent="0.35">
      <c r="C432" t="s">
        <v>205</v>
      </c>
      <c r="D432" s="7">
        <v>6.33</v>
      </c>
      <c r="E432" s="8">
        <f t="shared" si="7"/>
        <v>1.929384</v>
      </c>
      <c r="F432" s="9">
        <v>98</v>
      </c>
      <c r="G432" s="9">
        <v>22</v>
      </c>
      <c r="H432" s="9">
        <v>76</v>
      </c>
      <c r="I432" s="9">
        <v>1.228</v>
      </c>
    </row>
    <row r="433" spans="3:9" x14ac:dyDescent="0.35">
      <c r="C433" t="s">
        <v>205</v>
      </c>
      <c r="D433" s="7">
        <v>7</v>
      </c>
      <c r="E433" s="8">
        <f t="shared" si="7"/>
        <v>2.1335999999999999</v>
      </c>
      <c r="F433" s="9">
        <v>98</v>
      </c>
      <c r="G433" s="9">
        <v>30</v>
      </c>
      <c r="H433" s="9">
        <v>68</v>
      </c>
      <c r="I433" s="9">
        <v>1.216</v>
      </c>
    </row>
    <row r="434" spans="3:9" x14ac:dyDescent="0.35">
      <c r="C434" t="s">
        <v>205</v>
      </c>
      <c r="D434" s="7">
        <v>9.33</v>
      </c>
      <c r="E434" s="8">
        <f t="shared" si="7"/>
        <v>2.8437839999999999</v>
      </c>
      <c r="F434" s="9">
        <v>122</v>
      </c>
      <c r="G434" s="9">
        <v>21</v>
      </c>
      <c r="H434" s="9">
        <v>101</v>
      </c>
      <c r="I434" s="9">
        <v>1.0289999999999999</v>
      </c>
    </row>
    <row r="435" spans="3:9" x14ac:dyDescent="0.35">
      <c r="C435" t="s">
        <v>205</v>
      </c>
      <c r="D435" s="7">
        <v>10</v>
      </c>
      <c r="E435" s="8">
        <f t="shared" si="7"/>
        <v>3.048</v>
      </c>
      <c r="F435" s="9">
        <v>125</v>
      </c>
      <c r="G435" s="9">
        <v>37</v>
      </c>
      <c r="H435" s="9">
        <v>88</v>
      </c>
      <c r="I435" s="9">
        <v>1.107</v>
      </c>
    </row>
    <row r="436" spans="3:9" x14ac:dyDescent="0.35">
      <c r="C436" t="s">
        <v>205</v>
      </c>
      <c r="D436" s="7">
        <v>12.33</v>
      </c>
      <c r="E436" s="8">
        <f t="shared" si="7"/>
        <v>3.758184</v>
      </c>
      <c r="F436" s="9">
        <v>123</v>
      </c>
      <c r="G436" s="9">
        <v>33</v>
      </c>
      <c r="H436" s="9">
        <v>90</v>
      </c>
      <c r="I436" s="9">
        <v>1.268</v>
      </c>
    </row>
    <row r="437" spans="3:9" x14ac:dyDescent="0.35">
      <c r="C437" t="s">
        <v>205</v>
      </c>
      <c r="D437" s="7">
        <v>13</v>
      </c>
      <c r="E437" s="8">
        <f t="shared" si="7"/>
        <v>3.9624000000000001</v>
      </c>
      <c r="F437" s="9">
        <v>111</v>
      </c>
      <c r="G437" s="9">
        <v>34</v>
      </c>
      <c r="H437" s="9">
        <v>77</v>
      </c>
      <c r="I437" s="9">
        <v>1.1259999999999999</v>
      </c>
    </row>
    <row r="438" spans="3:9" x14ac:dyDescent="0.35">
      <c r="C438" t="s">
        <v>205</v>
      </c>
      <c r="D438" s="7">
        <v>15.33</v>
      </c>
      <c r="E438" s="8">
        <f t="shared" si="7"/>
        <v>4.6725839999999996</v>
      </c>
      <c r="F438" s="9">
        <v>122</v>
      </c>
      <c r="G438" s="9">
        <v>21</v>
      </c>
      <c r="H438" s="9">
        <v>101</v>
      </c>
      <c r="I438" s="9">
        <v>1.0169999999999999</v>
      </c>
    </row>
    <row r="439" spans="3:9" x14ac:dyDescent="0.35">
      <c r="C439" t="s">
        <v>205</v>
      </c>
      <c r="D439" s="7">
        <v>16</v>
      </c>
      <c r="E439" s="8">
        <f t="shared" si="7"/>
        <v>4.8768000000000002</v>
      </c>
      <c r="F439" s="9">
        <v>100</v>
      </c>
      <c r="G439" s="9">
        <v>38</v>
      </c>
      <c r="H439" s="9">
        <v>62</v>
      </c>
      <c r="I439" s="9">
        <v>1.1479999999999999</v>
      </c>
    </row>
    <row r="440" spans="3:9" x14ac:dyDescent="0.35">
      <c r="C440" t="s">
        <v>205</v>
      </c>
      <c r="D440" s="7">
        <v>17.5</v>
      </c>
      <c r="E440" s="8">
        <f t="shared" si="7"/>
        <v>5.3339999999999996</v>
      </c>
      <c r="F440" s="9">
        <v>101</v>
      </c>
      <c r="G440" s="9">
        <v>22</v>
      </c>
      <c r="H440" s="9">
        <v>79</v>
      </c>
      <c r="I440" s="9">
        <v>1.1200000000000001</v>
      </c>
    </row>
    <row r="441" spans="3:9" x14ac:dyDescent="0.35">
      <c r="C441" t="s">
        <v>206</v>
      </c>
      <c r="D441" s="7">
        <v>0</v>
      </c>
      <c r="E441" s="8">
        <f t="shared" si="7"/>
        <v>0</v>
      </c>
      <c r="F441" s="9">
        <v>100</v>
      </c>
      <c r="G441" s="9">
        <v>28</v>
      </c>
      <c r="H441" s="9">
        <v>72</v>
      </c>
      <c r="I441" s="9">
        <v>1.5555555999999999</v>
      </c>
    </row>
    <row r="442" spans="3:9" x14ac:dyDescent="0.35">
      <c r="C442" t="s">
        <v>206</v>
      </c>
      <c r="D442" s="7">
        <v>2.8299881039999999</v>
      </c>
      <c r="E442" s="8">
        <f t="shared" si="7"/>
        <v>0.86258037409920008</v>
      </c>
      <c r="F442" s="9">
        <v>76</v>
      </c>
      <c r="G442" s="9">
        <v>27</v>
      </c>
      <c r="H442" s="9">
        <v>49</v>
      </c>
      <c r="I442" s="9">
        <v>1.2040816999999999</v>
      </c>
    </row>
    <row r="443" spans="3:9" x14ac:dyDescent="0.35">
      <c r="C443" t="s">
        <v>206</v>
      </c>
      <c r="D443" s="7">
        <v>5.8299754970000004</v>
      </c>
      <c r="E443" s="8">
        <f t="shared" si="7"/>
        <v>1.7769765314856003</v>
      </c>
      <c r="F443" s="9">
        <v>87</v>
      </c>
      <c r="G443" s="9">
        <v>29</v>
      </c>
      <c r="H443" s="9">
        <v>58</v>
      </c>
      <c r="I443" s="9">
        <v>1.0862069000000001</v>
      </c>
    </row>
    <row r="444" spans="3:9" x14ac:dyDescent="0.35">
      <c r="C444" t="s">
        <v>206</v>
      </c>
      <c r="D444" s="7">
        <v>9.5299599419999996</v>
      </c>
      <c r="E444" s="8">
        <f t="shared" si="7"/>
        <v>2.9047317903216001</v>
      </c>
      <c r="F444" s="9">
        <v>69</v>
      </c>
      <c r="G444" s="9">
        <v>24</v>
      </c>
      <c r="H444" s="9">
        <v>45</v>
      </c>
      <c r="I444" s="9">
        <v>1.0444443999999999</v>
      </c>
    </row>
    <row r="445" spans="3:9" x14ac:dyDescent="0.35">
      <c r="C445" t="s">
        <v>206</v>
      </c>
      <c r="D445" s="7">
        <v>11.42995196</v>
      </c>
      <c r="E445" s="8">
        <f t="shared" si="7"/>
        <v>3.4838493574080003</v>
      </c>
      <c r="F445" s="9">
        <v>60</v>
      </c>
      <c r="G445" s="9">
        <v>23</v>
      </c>
      <c r="H445" s="9">
        <v>37</v>
      </c>
      <c r="I445" s="9">
        <v>0.86486490000000005</v>
      </c>
    </row>
    <row r="446" spans="3:9" x14ac:dyDescent="0.35">
      <c r="C446" t="s">
        <v>206</v>
      </c>
      <c r="D446" s="7">
        <v>14.19994032</v>
      </c>
      <c r="E446" s="8">
        <f t="shared" si="7"/>
        <v>4.3281418095360005</v>
      </c>
      <c r="F446" s="9">
        <v>54</v>
      </c>
      <c r="G446" s="9">
        <v>20</v>
      </c>
      <c r="H446" s="9">
        <v>34</v>
      </c>
      <c r="I446" s="9">
        <v>0.44117650000000003</v>
      </c>
    </row>
    <row r="447" spans="3:9" x14ac:dyDescent="0.35">
      <c r="C447" t="s">
        <v>207</v>
      </c>
      <c r="D447" s="7">
        <v>0.33</v>
      </c>
      <c r="E447" s="8">
        <f t="shared" si="7"/>
        <v>0.10058400000000001</v>
      </c>
      <c r="F447" s="9">
        <v>117</v>
      </c>
      <c r="G447" s="9">
        <v>35</v>
      </c>
      <c r="H447" s="9">
        <v>82</v>
      </c>
      <c r="I447" s="9">
        <v>1.3789998999999999</v>
      </c>
    </row>
    <row r="448" spans="3:9" x14ac:dyDescent="0.35">
      <c r="C448" t="s">
        <v>207</v>
      </c>
      <c r="D448" s="7">
        <v>0.67</v>
      </c>
      <c r="E448" s="8">
        <f t="shared" si="7"/>
        <v>0.20421600000000004</v>
      </c>
      <c r="F448" s="9">
        <v>108</v>
      </c>
      <c r="G448" s="9">
        <v>35</v>
      </c>
      <c r="H448" s="9">
        <v>73</v>
      </c>
      <c r="I448" s="9">
        <v>1.1919999999999999</v>
      </c>
    </row>
    <row r="449" spans="3:9" x14ac:dyDescent="0.35">
      <c r="C449" t="s">
        <v>207</v>
      </c>
      <c r="D449" s="7">
        <v>1</v>
      </c>
      <c r="E449" s="8">
        <f t="shared" si="7"/>
        <v>0.30480000000000002</v>
      </c>
      <c r="F449" s="9">
        <v>107</v>
      </c>
      <c r="G449" s="9">
        <v>37</v>
      </c>
      <c r="H449" s="9">
        <v>70</v>
      </c>
      <c r="I449" s="9">
        <v>1.3009999999999999</v>
      </c>
    </row>
    <row r="450" spans="3:9" x14ac:dyDescent="0.35">
      <c r="C450" t="s">
        <v>207</v>
      </c>
      <c r="D450" s="7">
        <v>2</v>
      </c>
      <c r="E450" s="8">
        <f t="shared" si="7"/>
        <v>0.60960000000000003</v>
      </c>
      <c r="F450" s="9">
        <v>98</v>
      </c>
      <c r="G450" s="9">
        <v>37</v>
      </c>
      <c r="H450" s="9">
        <v>61</v>
      </c>
      <c r="I450" s="9">
        <v>1.546</v>
      </c>
    </row>
    <row r="451" spans="3:9" x14ac:dyDescent="0.35">
      <c r="C451" t="s">
        <v>207</v>
      </c>
      <c r="D451" s="7">
        <v>3.33</v>
      </c>
      <c r="E451" s="8">
        <f t="shared" si="7"/>
        <v>1.0149840000000001</v>
      </c>
      <c r="F451" s="9">
        <v>106</v>
      </c>
      <c r="G451" s="9">
        <v>25</v>
      </c>
      <c r="H451" s="9">
        <v>81</v>
      </c>
      <c r="I451" s="9">
        <v>1.2460001000000001</v>
      </c>
    </row>
    <row r="452" spans="3:9" x14ac:dyDescent="0.35">
      <c r="C452" t="s">
        <v>207</v>
      </c>
      <c r="D452" s="7">
        <v>3.5</v>
      </c>
      <c r="E452" s="8">
        <f t="shared" si="7"/>
        <v>1.0668</v>
      </c>
      <c r="F452" s="9">
        <v>96</v>
      </c>
      <c r="G452" s="9">
        <v>34</v>
      </c>
      <c r="H452" s="9">
        <v>62</v>
      </c>
      <c r="I452" s="9">
        <v>1.2450000000000001</v>
      </c>
    </row>
    <row r="453" spans="3:9" x14ac:dyDescent="0.35">
      <c r="C453" t="s">
        <v>207</v>
      </c>
      <c r="D453" s="7">
        <v>4.5</v>
      </c>
      <c r="E453" s="8">
        <f t="shared" si="7"/>
        <v>1.3715999999999999</v>
      </c>
      <c r="F453" s="9">
        <v>92</v>
      </c>
      <c r="G453" s="9">
        <v>34</v>
      </c>
      <c r="H453" s="9">
        <v>58</v>
      </c>
      <c r="I453" s="9">
        <v>1.462</v>
      </c>
    </row>
    <row r="454" spans="3:9" x14ac:dyDescent="0.35">
      <c r="C454" t="s">
        <v>207</v>
      </c>
      <c r="D454" s="7">
        <v>6.33</v>
      </c>
      <c r="E454" s="8">
        <f t="shared" ref="E454:E517" si="8">CONVERT(D454,"ft","m")</f>
        <v>1.929384</v>
      </c>
      <c r="F454" s="9">
        <v>101</v>
      </c>
      <c r="G454" s="9">
        <v>26</v>
      </c>
      <c r="H454" s="9">
        <v>75</v>
      </c>
      <c r="I454" s="9">
        <v>1.1919999999999999</v>
      </c>
    </row>
    <row r="455" spans="3:9" x14ac:dyDescent="0.35">
      <c r="C455" t="s">
        <v>207</v>
      </c>
      <c r="D455" s="7">
        <v>7</v>
      </c>
      <c r="E455" s="8">
        <f t="shared" si="8"/>
        <v>2.1335999999999999</v>
      </c>
      <c r="F455" s="9">
        <v>94</v>
      </c>
      <c r="G455" s="9">
        <v>32</v>
      </c>
      <c r="H455" s="9">
        <v>62</v>
      </c>
      <c r="I455" s="9">
        <v>1.3029999999999999</v>
      </c>
    </row>
    <row r="456" spans="3:9" x14ac:dyDescent="0.35">
      <c r="C456" t="s">
        <v>207</v>
      </c>
      <c r="D456" s="7">
        <v>9.33</v>
      </c>
      <c r="E456" s="8">
        <f t="shared" si="8"/>
        <v>2.8437839999999999</v>
      </c>
      <c r="F456" s="9">
        <v>122</v>
      </c>
      <c r="G456" s="9">
        <v>24</v>
      </c>
      <c r="H456" s="9">
        <v>98</v>
      </c>
      <c r="I456" s="9">
        <v>1.0660000000000001</v>
      </c>
    </row>
    <row r="457" spans="3:9" x14ac:dyDescent="0.35">
      <c r="C457" t="s">
        <v>207</v>
      </c>
      <c r="D457" s="7">
        <v>10</v>
      </c>
      <c r="E457" s="8">
        <f t="shared" si="8"/>
        <v>3.048</v>
      </c>
      <c r="F457" s="9">
        <v>115</v>
      </c>
      <c r="G457" s="9">
        <v>36</v>
      </c>
      <c r="H457" s="9">
        <v>79</v>
      </c>
      <c r="I457" s="9">
        <v>1.1059999</v>
      </c>
    </row>
    <row r="458" spans="3:9" x14ac:dyDescent="0.35">
      <c r="C458" t="s">
        <v>207</v>
      </c>
      <c r="D458" s="7">
        <v>12.33</v>
      </c>
      <c r="E458" s="8">
        <f t="shared" si="8"/>
        <v>3.758184</v>
      </c>
      <c r="F458" s="9">
        <v>116</v>
      </c>
      <c r="G458" s="9">
        <v>28</v>
      </c>
      <c r="H458" s="9">
        <v>88</v>
      </c>
      <c r="I458" s="9">
        <v>1.24</v>
      </c>
    </row>
    <row r="459" spans="3:9" x14ac:dyDescent="0.35">
      <c r="C459" t="s">
        <v>207</v>
      </c>
      <c r="D459" s="7">
        <v>13</v>
      </c>
      <c r="E459" s="8">
        <f t="shared" si="8"/>
        <v>3.9624000000000001</v>
      </c>
      <c r="F459" s="9">
        <v>114</v>
      </c>
      <c r="G459" s="9">
        <v>34</v>
      </c>
      <c r="H459" s="9">
        <v>80</v>
      </c>
      <c r="I459" s="9">
        <v>1.1639999999999999</v>
      </c>
    </row>
    <row r="460" spans="3:9" x14ac:dyDescent="0.35">
      <c r="C460" t="s">
        <v>207</v>
      </c>
      <c r="D460" s="7">
        <v>15.33</v>
      </c>
      <c r="E460" s="8">
        <f t="shared" si="8"/>
        <v>4.6725839999999996</v>
      </c>
      <c r="F460" s="9">
        <v>124</v>
      </c>
      <c r="G460" s="9">
        <v>26</v>
      </c>
      <c r="H460" s="9">
        <v>98</v>
      </c>
      <c r="I460" s="9">
        <v>1.069</v>
      </c>
    </row>
    <row r="461" spans="3:9" x14ac:dyDescent="0.35">
      <c r="C461" t="s">
        <v>207</v>
      </c>
      <c r="D461" s="7">
        <v>16</v>
      </c>
      <c r="E461" s="8">
        <f t="shared" si="8"/>
        <v>4.8768000000000002</v>
      </c>
      <c r="F461" s="9">
        <v>100</v>
      </c>
      <c r="G461" s="9">
        <v>32</v>
      </c>
      <c r="H461" s="9">
        <v>68</v>
      </c>
      <c r="I461" s="9">
        <v>1.1839999999999999</v>
      </c>
    </row>
    <row r="462" spans="3:9" x14ac:dyDescent="0.35">
      <c r="C462" t="s">
        <v>207</v>
      </c>
      <c r="D462" s="7">
        <v>17.329999999999998</v>
      </c>
      <c r="E462" s="8">
        <f t="shared" si="8"/>
        <v>5.2821839999999991</v>
      </c>
      <c r="F462" s="9">
        <v>105</v>
      </c>
      <c r="G462" s="9">
        <v>33</v>
      </c>
      <c r="H462" s="9">
        <v>72</v>
      </c>
      <c r="I462" s="9">
        <v>1.0820000000000001</v>
      </c>
    </row>
    <row r="463" spans="3:9" x14ac:dyDescent="0.35">
      <c r="C463" t="s">
        <v>208</v>
      </c>
      <c r="D463" s="7">
        <v>0</v>
      </c>
      <c r="E463" s="8">
        <f t="shared" si="8"/>
        <v>0</v>
      </c>
      <c r="F463" s="9">
        <v>91</v>
      </c>
      <c r="G463" s="9">
        <v>28</v>
      </c>
      <c r="H463" s="9">
        <v>63</v>
      </c>
      <c r="I463" s="9">
        <v>1.4710000000000001</v>
      </c>
    </row>
    <row r="464" spans="3:9" x14ac:dyDescent="0.35">
      <c r="C464" t="s">
        <v>208</v>
      </c>
      <c r="D464" s="7">
        <v>0.4</v>
      </c>
      <c r="E464" s="8">
        <f t="shared" si="8"/>
        <v>0.12192</v>
      </c>
      <c r="F464" s="9">
        <v>85</v>
      </c>
      <c r="G464" s="9">
        <v>29</v>
      </c>
      <c r="H464" s="9">
        <v>56</v>
      </c>
      <c r="I464" s="9">
        <v>1.7909999999999999</v>
      </c>
    </row>
    <row r="465" spans="3:9" x14ac:dyDescent="0.35">
      <c r="C465" t="s">
        <v>208</v>
      </c>
      <c r="D465" s="7">
        <v>0.67</v>
      </c>
      <c r="E465" s="8">
        <f t="shared" si="8"/>
        <v>0.20421600000000004</v>
      </c>
      <c r="F465" s="9">
        <v>74</v>
      </c>
      <c r="G465" s="9">
        <v>29</v>
      </c>
      <c r="H465" s="9">
        <v>45</v>
      </c>
      <c r="I465" s="9">
        <v>2.2240000000000002</v>
      </c>
    </row>
    <row r="466" spans="3:9" x14ac:dyDescent="0.35">
      <c r="C466" t="s">
        <v>208</v>
      </c>
      <c r="D466" s="7">
        <v>1</v>
      </c>
      <c r="E466" s="8">
        <f t="shared" si="8"/>
        <v>0.30480000000000002</v>
      </c>
      <c r="F466" s="9">
        <v>74</v>
      </c>
      <c r="G466" s="9">
        <v>29</v>
      </c>
      <c r="H466" s="9">
        <v>45</v>
      </c>
      <c r="I466" s="9">
        <v>2.3759999000000001</v>
      </c>
    </row>
    <row r="467" spans="3:9" x14ac:dyDescent="0.35">
      <c r="C467" t="s">
        <v>208</v>
      </c>
      <c r="D467" s="7">
        <v>2</v>
      </c>
      <c r="E467" s="8">
        <f t="shared" si="8"/>
        <v>0.60960000000000003</v>
      </c>
      <c r="F467" s="9">
        <v>81</v>
      </c>
      <c r="G467" s="9">
        <v>29</v>
      </c>
      <c r="H467" s="9">
        <v>52</v>
      </c>
      <c r="I467" s="9">
        <v>2.2620000999999998</v>
      </c>
    </row>
    <row r="468" spans="3:9" x14ac:dyDescent="0.35">
      <c r="C468" t="s">
        <v>208</v>
      </c>
      <c r="D468" s="7">
        <v>3</v>
      </c>
      <c r="E468" s="8">
        <f t="shared" si="8"/>
        <v>0.91439999999999999</v>
      </c>
      <c r="F468" s="9">
        <v>97</v>
      </c>
      <c r="G468" s="9">
        <v>27</v>
      </c>
      <c r="H468" s="9">
        <v>70</v>
      </c>
      <c r="I468" s="9">
        <v>1.2460001000000001</v>
      </c>
    </row>
    <row r="469" spans="3:9" x14ac:dyDescent="0.35">
      <c r="C469" t="s">
        <v>208</v>
      </c>
      <c r="D469" s="7">
        <v>6</v>
      </c>
      <c r="E469" s="8">
        <f t="shared" si="8"/>
        <v>1.8288</v>
      </c>
      <c r="F469" s="9">
        <v>95</v>
      </c>
      <c r="G469" s="9">
        <v>26</v>
      </c>
      <c r="H469" s="9">
        <v>69</v>
      </c>
      <c r="I469" s="9">
        <v>1.107</v>
      </c>
    </row>
    <row r="470" spans="3:9" x14ac:dyDescent="0.35">
      <c r="C470" t="s">
        <v>208</v>
      </c>
      <c r="D470" s="7">
        <v>9</v>
      </c>
      <c r="E470" s="8">
        <f t="shared" si="8"/>
        <v>2.7431999999999999</v>
      </c>
      <c r="F470" s="9">
        <v>95</v>
      </c>
      <c r="G470" s="9">
        <v>23</v>
      </c>
      <c r="H470" s="9">
        <v>72</v>
      </c>
      <c r="I470" s="9">
        <v>1.1109998999999999</v>
      </c>
    </row>
    <row r="471" spans="3:9" x14ac:dyDescent="0.35">
      <c r="C471" t="s">
        <v>208</v>
      </c>
      <c r="D471" s="7">
        <v>12</v>
      </c>
      <c r="E471" s="8">
        <f t="shared" si="8"/>
        <v>3.6576</v>
      </c>
      <c r="F471" s="9">
        <v>57</v>
      </c>
      <c r="G471" s="9">
        <v>29</v>
      </c>
      <c r="H471" s="9">
        <v>28</v>
      </c>
      <c r="I471" s="9">
        <v>0.23200000000000001</v>
      </c>
    </row>
    <row r="472" spans="3:9" x14ac:dyDescent="0.35">
      <c r="C472" t="s">
        <v>208</v>
      </c>
      <c r="D472" s="7">
        <v>14.25</v>
      </c>
      <c r="E472" s="8">
        <f t="shared" si="8"/>
        <v>4.3433999999999999</v>
      </c>
      <c r="F472" s="9">
        <v>73</v>
      </c>
      <c r="G472" s="9">
        <v>24</v>
      </c>
      <c r="H472" s="9">
        <v>49</v>
      </c>
      <c r="I472" s="9">
        <v>0.35299999999999998</v>
      </c>
    </row>
    <row r="473" spans="3:9" x14ac:dyDescent="0.35">
      <c r="C473" t="s">
        <v>209</v>
      </c>
      <c r="D473" s="7">
        <v>0</v>
      </c>
      <c r="E473" s="8">
        <f t="shared" si="8"/>
        <v>0</v>
      </c>
      <c r="F473" s="9">
        <v>89</v>
      </c>
      <c r="G473" s="9">
        <v>25</v>
      </c>
      <c r="H473" s="9">
        <v>64</v>
      </c>
      <c r="I473" s="9">
        <v>1.0449999999999999</v>
      </c>
    </row>
    <row r="474" spans="3:9" x14ac:dyDescent="0.35">
      <c r="C474" t="s">
        <v>209</v>
      </c>
      <c r="D474" s="7">
        <v>0.67</v>
      </c>
      <c r="E474" s="8">
        <f t="shared" si="8"/>
        <v>0.20421600000000004</v>
      </c>
      <c r="F474" s="9">
        <v>78</v>
      </c>
      <c r="G474" s="9">
        <v>28</v>
      </c>
      <c r="H474" s="9">
        <v>50</v>
      </c>
      <c r="I474" s="9">
        <v>1.1319999999999999</v>
      </c>
    </row>
    <row r="475" spans="3:9" x14ac:dyDescent="0.35">
      <c r="C475" t="s">
        <v>209</v>
      </c>
      <c r="D475" s="7">
        <v>1</v>
      </c>
      <c r="E475" s="8">
        <f t="shared" si="8"/>
        <v>0.30480000000000002</v>
      </c>
      <c r="F475" s="9">
        <v>87</v>
      </c>
      <c r="G475" s="9">
        <v>28</v>
      </c>
      <c r="H475" s="9">
        <v>59</v>
      </c>
      <c r="I475" s="9">
        <v>0.97799999999999998</v>
      </c>
    </row>
    <row r="476" spans="3:9" x14ac:dyDescent="0.35">
      <c r="C476" t="s">
        <v>209</v>
      </c>
      <c r="D476" s="7">
        <v>2</v>
      </c>
      <c r="E476" s="8">
        <f t="shared" si="8"/>
        <v>0.60960000000000003</v>
      </c>
      <c r="F476" s="9">
        <v>85</v>
      </c>
      <c r="G476" s="9">
        <v>28</v>
      </c>
      <c r="H476" s="9">
        <v>57</v>
      </c>
      <c r="I476" s="9">
        <v>0.98099999999999998</v>
      </c>
    </row>
    <row r="477" spans="3:9" x14ac:dyDescent="0.35">
      <c r="C477" t="s">
        <v>209</v>
      </c>
      <c r="D477" s="7">
        <v>3</v>
      </c>
      <c r="E477" s="8">
        <f t="shared" si="8"/>
        <v>0.91439999999999999</v>
      </c>
      <c r="F477" s="9">
        <v>79</v>
      </c>
      <c r="G477" s="9">
        <v>30</v>
      </c>
      <c r="H477" s="9">
        <v>49</v>
      </c>
      <c r="I477" s="9">
        <v>0.98</v>
      </c>
    </row>
    <row r="478" spans="3:9" x14ac:dyDescent="0.35">
      <c r="C478" t="s">
        <v>209</v>
      </c>
      <c r="D478" s="7">
        <v>6</v>
      </c>
      <c r="E478" s="8">
        <f t="shared" si="8"/>
        <v>1.8288</v>
      </c>
      <c r="F478" s="9">
        <v>88</v>
      </c>
      <c r="G478" s="9">
        <v>29</v>
      </c>
      <c r="H478" s="9">
        <v>59</v>
      </c>
      <c r="I478" s="9">
        <v>0.85399999999999998</v>
      </c>
    </row>
    <row r="479" spans="3:9" x14ac:dyDescent="0.35">
      <c r="C479" t="s">
        <v>209</v>
      </c>
      <c r="D479" s="7">
        <v>8.92</v>
      </c>
      <c r="E479" s="8">
        <f t="shared" si="8"/>
        <v>2.7188159999999999</v>
      </c>
      <c r="F479" s="9">
        <v>85</v>
      </c>
      <c r="G479" s="9">
        <v>27</v>
      </c>
      <c r="H479" s="9">
        <v>58</v>
      </c>
      <c r="I479" s="9">
        <v>0.88100000000000001</v>
      </c>
    </row>
    <row r="480" spans="3:9" x14ac:dyDescent="0.35">
      <c r="C480" t="s">
        <v>209</v>
      </c>
      <c r="D480" s="7">
        <v>12.08</v>
      </c>
      <c r="E480" s="8">
        <f t="shared" si="8"/>
        <v>3.6819839999999999</v>
      </c>
      <c r="F480" s="9">
        <v>82</v>
      </c>
      <c r="G480" s="9">
        <v>27</v>
      </c>
      <c r="H480" s="9">
        <v>55</v>
      </c>
      <c r="I480" s="9">
        <v>0.79100000000000004</v>
      </c>
    </row>
    <row r="481" spans="3:9" x14ac:dyDescent="0.35">
      <c r="C481" t="s">
        <v>209</v>
      </c>
      <c r="D481" s="7">
        <v>15.17</v>
      </c>
      <c r="E481" s="8">
        <f t="shared" si="8"/>
        <v>4.6238159999999997</v>
      </c>
      <c r="F481" s="9">
        <v>78</v>
      </c>
      <c r="G481" s="9">
        <v>26</v>
      </c>
      <c r="H481" s="9">
        <v>52</v>
      </c>
      <c r="I481" s="9">
        <v>0.82899999999999996</v>
      </c>
    </row>
    <row r="482" spans="3:9" x14ac:dyDescent="0.35">
      <c r="C482" t="s">
        <v>210</v>
      </c>
      <c r="D482" s="7">
        <v>0.33</v>
      </c>
      <c r="E482" s="8">
        <f t="shared" si="8"/>
        <v>0.10058400000000001</v>
      </c>
      <c r="F482" s="9">
        <v>115</v>
      </c>
      <c r="G482" s="9">
        <v>27</v>
      </c>
      <c r="H482" s="9">
        <v>88</v>
      </c>
      <c r="I482" s="9">
        <v>1.409</v>
      </c>
    </row>
    <row r="483" spans="3:9" x14ac:dyDescent="0.35">
      <c r="C483" t="s">
        <v>210</v>
      </c>
      <c r="D483" s="7">
        <v>0.67</v>
      </c>
      <c r="E483" s="8">
        <f t="shared" si="8"/>
        <v>0.20421600000000004</v>
      </c>
      <c r="F483" s="9">
        <v>97</v>
      </c>
      <c r="G483" s="9">
        <v>33</v>
      </c>
      <c r="H483" s="9">
        <v>64</v>
      </c>
      <c r="I483" s="9">
        <v>1.4299999000000001</v>
      </c>
    </row>
    <row r="484" spans="3:9" x14ac:dyDescent="0.35">
      <c r="C484" t="s">
        <v>210</v>
      </c>
      <c r="D484" s="7">
        <v>1</v>
      </c>
      <c r="E484" s="8">
        <f t="shared" si="8"/>
        <v>0.30480000000000002</v>
      </c>
      <c r="F484" s="9">
        <v>95</v>
      </c>
      <c r="G484" s="9">
        <v>32</v>
      </c>
      <c r="H484" s="9">
        <v>63</v>
      </c>
      <c r="I484" s="9">
        <v>1.452</v>
      </c>
    </row>
    <row r="485" spans="3:9" x14ac:dyDescent="0.35">
      <c r="C485" t="s">
        <v>210</v>
      </c>
      <c r="D485" s="7">
        <v>2</v>
      </c>
      <c r="E485" s="8">
        <f t="shared" si="8"/>
        <v>0.60960000000000003</v>
      </c>
      <c r="F485" s="9">
        <v>95</v>
      </c>
      <c r="G485" s="9">
        <v>33</v>
      </c>
      <c r="H485" s="9">
        <v>62</v>
      </c>
      <c r="I485" s="9">
        <v>1.506</v>
      </c>
    </row>
    <row r="486" spans="3:9" x14ac:dyDescent="0.35">
      <c r="C486" t="s">
        <v>210</v>
      </c>
      <c r="D486" s="7">
        <v>3.33</v>
      </c>
      <c r="E486" s="8">
        <f t="shared" si="8"/>
        <v>1.0149840000000001</v>
      </c>
      <c r="F486" s="9">
        <v>99</v>
      </c>
      <c r="G486" s="9">
        <v>29</v>
      </c>
      <c r="H486" s="9">
        <v>70</v>
      </c>
      <c r="I486" s="9">
        <v>1.319</v>
      </c>
    </row>
    <row r="487" spans="3:9" x14ac:dyDescent="0.35">
      <c r="C487" t="s">
        <v>210</v>
      </c>
      <c r="D487" s="7">
        <v>6.33</v>
      </c>
      <c r="E487" s="8">
        <f t="shared" si="8"/>
        <v>1.929384</v>
      </c>
      <c r="F487" s="9">
        <v>97</v>
      </c>
      <c r="G487" s="9">
        <v>27</v>
      </c>
      <c r="H487" s="9">
        <v>70</v>
      </c>
      <c r="I487" s="9">
        <v>1.256</v>
      </c>
    </row>
    <row r="488" spans="3:9" x14ac:dyDescent="0.35">
      <c r="C488" t="s">
        <v>210</v>
      </c>
      <c r="D488" s="7">
        <v>9.33</v>
      </c>
      <c r="E488" s="8">
        <f t="shared" si="8"/>
        <v>2.8437839999999999</v>
      </c>
      <c r="F488" s="9">
        <v>109</v>
      </c>
      <c r="G488" s="9">
        <v>32</v>
      </c>
      <c r="H488" s="9">
        <v>77</v>
      </c>
      <c r="I488" s="9">
        <v>1.1419999999999999</v>
      </c>
    </row>
    <row r="489" spans="3:9" x14ac:dyDescent="0.35">
      <c r="C489" t="s">
        <v>210</v>
      </c>
      <c r="D489" s="7">
        <v>12.33</v>
      </c>
      <c r="E489" s="8">
        <f t="shared" si="8"/>
        <v>3.758184</v>
      </c>
      <c r="F489" s="9">
        <v>84</v>
      </c>
      <c r="G489" s="9">
        <v>26</v>
      </c>
      <c r="H489" s="9">
        <v>58</v>
      </c>
      <c r="I489" s="9">
        <v>0.33600000000000002</v>
      </c>
    </row>
    <row r="490" spans="3:9" x14ac:dyDescent="0.35">
      <c r="C490" t="s">
        <v>210</v>
      </c>
      <c r="D490" s="7">
        <v>13.5</v>
      </c>
      <c r="E490" s="8">
        <f t="shared" si="8"/>
        <v>4.1147999999999998</v>
      </c>
      <c r="F490" s="9">
        <v>70</v>
      </c>
      <c r="G490" s="9">
        <v>26</v>
      </c>
      <c r="H490" s="9">
        <v>44</v>
      </c>
      <c r="I490" s="9">
        <v>0.26100000000000001</v>
      </c>
    </row>
    <row r="491" spans="3:9" x14ac:dyDescent="0.35">
      <c r="C491" t="s">
        <v>211</v>
      </c>
      <c r="D491" s="7">
        <v>0</v>
      </c>
      <c r="E491" s="8">
        <f t="shared" si="8"/>
        <v>0</v>
      </c>
      <c r="F491" s="9">
        <v>86</v>
      </c>
      <c r="G491" s="9">
        <v>28</v>
      </c>
      <c r="H491" s="9">
        <v>58</v>
      </c>
      <c r="I491" s="9">
        <v>1.5</v>
      </c>
    </row>
    <row r="492" spans="3:9" x14ac:dyDescent="0.35">
      <c r="C492" t="s">
        <v>211</v>
      </c>
      <c r="D492" s="7">
        <v>2.9199877249999999</v>
      </c>
      <c r="E492" s="8">
        <f t="shared" si="8"/>
        <v>0.89001225857999988</v>
      </c>
      <c r="F492" s="9">
        <v>92</v>
      </c>
      <c r="G492" s="9">
        <v>28</v>
      </c>
      <c r="H492" s="9">
        <v>64</v>
      </c>
      <c r="I492" s="9">
        <v>1.390625</v>
      </c>
    </row>
    <row r="493" spans="3:9" x14ac:dyDescent="0.35">
      <c r="C493" t="s">
        <v>211</v>
      </c>
      <c r="D493" s="7">
        <v>5.919975118</v>
      </c>
      <c r="E493" s="8">
        <f t="shared" si="8"/>
        <v>1.8044084159664002</v>
      </c>
      <c r="F493" s="9">
        <v>99</v>
      </c>
      <c r="G493" s="9">
        <v>31</v>
      </c>
      <c r="H493" s="9">
        <v>68</v>
      </c>
      <c r="I493" s="9">
        <v>1.3088236</v>
      </c>
    </row>
    <row r="494" spans="3:9" x14ac:dyDescent="0.35">
      <c r="C494" t="s">
        <v>211</v>
      </c>
      <c r="D494" s="7">
        <v>8.9199625069999993</v>
      </c>
      <c r="E494" s="8">
        <f t="shared" si="8"/>
        <v>2.7188045721336001</v>
      </c>
      <c r="F494" s="9">
        <v>102</v>
      </c>
      <c r="G494" s="9">
        <v>32</v>
      </c>
      <c r="H494" s="9">
        <v>70</v>
      </c>
      <c r="I494" s="9">
        <v>1.2428570999999999</v>
      </c>
    </row>
    <row r="495" spans="3:9" x14ac:dyDescent="0.35">
      <c r="C495" t="s">
        <v>211</v>
      </c>
      <c r="D495" s="7">
        <v>11.919949900000001</v>
      </c>
      <c r="E495" s="8">
        <f t="shared" si="8"/>
        <v>3.6332007295200004</v>
      </c>
      <c r="F495" s="9">
        <v>66</v>
      </c>
      <c r="G495" s="9">
        <v>23</v>
      </c>
      <c r="H495" s="9">
        <v>43</v>
      </c>
      <c r="I495" s="9">
        <v>0.55813959999999996</v>
      </c>
    </row>
    <row r="496" spans="3:9" x14ac:dyDescent="0.35">
      <c r="C496" t="s">
        <v>211</v>
      </c>
      <c r="D496" s="7">
        <v>13.169944640000001</v>
      </c>
      <c r="E496" s="8">
        <f t="shared" si="8"/>
        <v>4.0141991262720005</v>
      </c>
      <c r="F496" s="9">
        <v>60</v>
      </c>
      <c r="G496" s="9">
        <v>23</v>
      </c>
      <c r="H496" s="9">
        <v>37</v>
      </c>
      <c r="I496" s="9">
        <v>0.40540540000000003</v>
      </c>
    </row>
    <row r="497" spans="3:9" x14ac:dyDescent="0.35">
      <c r="C497" t="s">
        <v>212</v>
      </c>
      <c r="D497" s="7">
        <v>0.33</v>
      </c>
      <c r="E497" s="8">
        <f t="shared" si="8"/>
        <v>0.10058400000000001</v>
      </c>
      <c r="F497" s="9">
        <v>113</v>
      </c>
      <c r="G497" s="9">
        <v>28</v>
      </c>
      <c r="H497" s="9">
        <v>85</v>
      </c>
      <c r="I497" s="9">
        <v>1.385</v>
      </c>
    </row>
    <row r="498" spans="3:9" x14ac:dyDescent="0.35">
      <c r="C498" t="s">
        <v>212</v>
      </c>
      <c r="D498" s="7">
        <v>0.67</v>
      </c>
      <c r="E498" s="8">
        <f t="shared" si="8"/>
        <v>0.20421600000000004</v>
      </c>
      <c r="F498" s="9">
        <v>95</v>
      </c>
      <c r="G498" s="9">
        <v>35</v>
      </c>
      <c r="H498" s="9">
        <v>60</v>
      </c>
      <c r="I498" s="9">
        <v>1.38</v>
      </c>
    </row>
    <row r="499" spans="3:9" x14ac:dyDescent="0.35">
      <c r="C499" t="s">
        <v>212</v>
      </c>
      <c r="D499" s="7">
        <v>1</v>
      </c>
      <c r="E499" s="8">
        <f t="shared" si="8"/>
        <v>0.30480000000000002</v>
      </c>
      <c r="F499" s="9">
        <v>96</v>
      </c>
      <c r="G499" s="9">
        <v>36</v>
      </c>
      <c r="H499" s="9">
        <v>60</v>
      </c>
      <c r="I499" s="9">
        <v>1.42</v>
      </c>
    </row>
    <row r="500" spans="3:9" x14ac:dyDescent="0.35">
      <c r="C500" t="s">
        <v>212</v>
      </c>
      <c r="D500" s="7">
        <v>2</v>
      </c>
      <c r="E500" s="8">
        <f t="shared" si="8"/>
        <v>0.60960000000000003</v>
      </c>
      <c r="F500" s="9">
        <v>94</v>
      </c>
      <c r="G500" s="9">
        <v>34</v>
      </c>
      <c r="H500" s="9">
        <v>60</v>
      </c>
      <c r="I500" s="9">
        <v>1.4</v>
      </c>
    </row>
    <row r="501" spans="3:9" x14ac:dyDescent="0.35">
      <c r="C501" t="s">
        <v>212</v>
      </c>
      <c r="D501" s="7">
        <v>3.33</v>
      </c>
      <c r="E501" s="8">
        <f t="shared" si="8"/>
        <v>1.0149840000000001</v>
      </c>
      <c r="F501" s="9">
        <v>98</v>
      </c>
      <c r="G501" s="9">
        <v>21</v>
      </c>
      <c r="H501" s="9">
        <v>77</v>
      </c>
      <c r="I501" s="9">
        <v>1.1519999999999999</v>
      </c>
    </row>
    <row r="502" spans="3:9" x14ac:dyDescent="0.35">
      <c r="C502" t="s">
        <v>212</v>
      </c>
      <c r="D502" s="7">
        <v>6.33</v>
      </c>
      <c r="E502" s="8">
        <f t="shared" si="8"/>
        <v>1.929384</v>
      </c>
      <c r="F502" s="9">
        <v>95</v>
      </c>
      <c r="G502" s="9">
        <v>31</v>
      </c>
      <c r="H502" s="9">
        <v>64</v>
      </c>
      <c r="I502" s="9">
        <v>1.3279999</v>
      </c>
    </row>
    <row r="503" spans="3:9" x14ac:dyDescent="0.35">
      <c r="C503" t="s">
        <v>212</v>
      </c>
      <c r="D503" s="7">
        <v>9.33</v>
      </c>
      <c r="E503" s="8">
        <f t="shared" si="8"/>
        <v>2.8437839999999999</v>
      </c>
      <c r="F503" s="9">
        <v>122</v>
      </c>
      <c r="G503" s="9">
        <v>26</v>
      </c>
      <c r="H503" s="9">
        <v>96</v>
      </c>
      <c r="I503" s="9">
        <v>1.224</v>
      </c>
    </row>
    <row r="504" spans="3:9" x14ac:dyDescent="0.35">
      <c r="C504" t="s">
        <v>212</v>
      </c>
      <c r="D504" s="7">
        <v>12.33</v>
      </c>
      <c r="E504" s="8">
        <f t="shared" si="8"/>
        <v>3.758184</v>
      </c>
      <c r="F504" s="9">
        <v>59</v>
      </c>
      <c r="G504" s="9">
        <v>22</v>
      </c>
      <c r="H504" s="9">
        <v>37</v>
      </c>
      <c r="I504" s="9">
        <v>0.505</v>
      </c>
    </row>
    <row r="505" spans="3:9" x14ac:dyDescent="0.35">
      <c r="C505" t="s">
        <v>212</v>
      </c>
      <c r="D505" s="7">
        <v>15.33</v>
      </c>
      <c r="E505" s="8">
        <f t="shared" si="8"/>
        <v>4.6725839999999996</v>
      </c>
      <c r="F505" s="9">
        <v>57</v>
      </c>
      <c r="G505" s="9">
        <v>25</v>
      </c>
      <c r="H505" s="9">
        <v>32</v>
      </c>
      <c r="I505" s="9">
        <v>0.48799999999999999</v>
      </c>
    </row>
    <row r="506" spans="3:9" x14ac:dyDescent="0.35">
      <c r="C506" t="s">
        <v>212</v>
      </c>
      <c r="D506" s="7">
        <v>16.420000000000002</v>
      </c>
      <c r="E506" s="8">
        <f t="shared" si="8"/>
        <v>5.0048160000000008</v>
      </c>
      <c r="F506" s="9">
        <v>54</v>
      </c>
      <c r="G506" s="9">
        <v>29</v>
      </c>
      <c r="H506" s="9">
        <v>25</v>
      </c>
      <c r="I506" s="9">
        <v>0.35599999999999998</v>
      </c>
    </row>
    <row r="507" spans="3:9" x14ac:dyDescent="0.35">
      <c r="C507" t="s">
        <v>213</v>
      </c>
      <c r="D507" s="7">
        <v>0</v>
      </c>
      <c r="E507" s="8">
        <f t="shared" si="8"/>
        <v>0</v>
      </c>
      <c r="F507" s="9">
        <v>86</v>
      </c>
      <c r="G507" s="9">
        <v>29</v>
      </c>
      <c r="H507" s="9">
        <v>57</v>
      </c>
      <c r="I507" s="9">
        <v>1.3979999999999999</v>
      </c>
    </row>
    <row r="508" spans="3:9" x14ac:dyDescent="0.35">
      <c r="C508" t="s">
        <v>213</v>
      </c>
      <c r="D508" s="7">
        <v>0.67</v>
      </c>
      <c r="E508" s="8">
        <f t="shared" si="8"/>
        <v>0.20421600000000004</v>
      </c>
      <c r="F508" s="9">
        <v>88</v>
      </c>
      <c r="G508" s="9">
        <v>28</v>
      </c>
      <c r="H508" s="9">
        <v>60</v>
      </c>
      <c r="I508" s="9">
        <v>1.4349999</v>
      </c>
    </row>
    <row r="509" spans="3:9" x14ac:dyDescent="0.35">
      <c r="C509" t="s">
        <v>213</v>
      </c>
      <c r="D509" s="7">
        <v>1</v>
      </c>
      <c r="E509" s="8">
        <f t="shared" si="8"/>
        <v>0.30480000000000002</v>
      </c>
      <c r="F509" s="9">
        <v>86</v>
      </c>
      <c r="G509" s="9">
        <v>27</v>
      </c>
      <c r="H509" s="9">
        <v>59</v>
      </c>
      <c r="I509" s="9">
        <v>1.605</v>
      </c>
    </row>
    <row r="510" spans="3:9" x14ac:dyDescent="0.35">
      <c r="C510" t="s">
        <v>213</v>
      </c>
      <c r="D510" s="7">
        <v>2</v>
      </c>
      <c r="E510" s="8">
        <f t="shared" si="8"/>
        <v>0.60960000000000003</v>
      </c>
      <c r="F510" s="9">
        <v>85</v>
      </c>
      <c r="G510" s="9">
        <v>29</v>
      </c>
      <c r="H510" s="9">
        <v>56</v>
      </c>
      <c r="I510" s="9">
        <v>1.6930000000000001</v>
      </c>
    </row>
    <row r="511" spans="3:9" x14ac:dyDescent="0.35">
      <c r="C511" t="s">
        <v>213</v>
      </c>
      <c r="D511" s="7">
        <v>3</v>
      </c>
      <c r="E511" s="8">
        <f t="shared" si="8"/>
        <v>0.91439999999999999</v>
      </c>
      <c r="F511" s="9">
        <v>93</v>
      </c>
      <c r="G511" s="9">
        <v>29</v>
      </c>
      <c r="H511" s="9">
        <v>64</v>
      </c>
      <c r="I511" s="9">
        <v>1.4339999999999999</v>
      </c>
    </row>
    <row r="512" spans="3:9" x14ac:dyDescent="0.35">
      <c r="C512" t="s">
        <v>213</v>
      </c>
      <c r="D512" s="7">
        <v>6</v>
      </c>
      <c r="E512" s="8">
        <f t="shared" si="8"/>
        <v>1.8288</v>
      </c>
      <c r="F512" s="9">
        <v>106</v>
      </c>
      <c r="G512" s="9">
        <v>30</v>
      </c>
      <c r="H512" s="9">
        <v>76</v>
      </c>
      <c r="I512" s="9">
        <v>1.411</v>
      </c>
    </row>
    <row r="513" spans="3:9" x14ac:dyDescent="0.35">
      <c r="C513" t="s">
        <v>213</v>
      </c>
      <c r="D513" s="7">
        <v>9</v>
      </c>
      <c r="E513" s="8">
        <f t="shared" si="8"/>
        <v>2.7431999999999999</v>
      </c>
      <c r="F513" s="9">
        <v>56</v>
      </c>
      <c r="G513" s="9">
        <v>28</v>
      </c>
      <c r="H513" s="9">
        <v>28</v>
      </c>
      <c r="I513" s="9">
        <v>4.5999999999999999E-2</v>
      </c>
    </row>
    <row r="514" spans="3:9" x14ac:dyDescent="0.35">
      <c r="C514" t="s">
        <v>213</v>
      </c>
      <c r="D514" s="7">
        <v>9.33</v>
      </c>
      <c r="E514" s="8">
        <f t="shared" si="8"/>
        <v>2.8437839999999999</v>
      </c>
      <c r="F514" s="9">
        <v>56</v>
      </c>
      <c r="G514" s="9">
        <v>29</v>
      </c>
      <c r="H514" s="9">
        <v>27</v>
      </c>
      <c r="I514" s="9">
        <v>-7.3999999999999996E-2</v>
      </c>
    </row>
    <row r="515" spans="3:9" x14ac:dyDescent="0.35">
      <c r="C515" t="s">
        <v>214</v>
      </c>
      <c r="D515" s="7">
        <v>0.33</v>
      </c>
      <c r="E515" s="8">
        <f t="shared" si="8"/>
        <v>0.10058400000000001</v>
      </c>
      <c r="F515" s="9">
        <v>118</v>
      </c>
      <c r="G515" s="9">
        <v>29</v>
      </c>
      <c r="H515" s="9">
        <v>89</v>
      </c>
      <c r="I515" s="9">
        <v>1.2460001000000001</v>
      </c>
    </row>
    <row r="516" spans="3:9" x14ac:dyDescent="0.35">
      <c r="C516" t="s">
        <v>214</v>
      </c>
      <c r="D516" s="7">
        <v>0.67</v>
      </c>
      <c r="E516" s="8">
        <f t="shared" si="8"/>
        <v>0.20421600000000004</v>
      </c>
      <c r="F516" s="9">
        <v>96</v>
      </c>
      <c r="G516" s="9">
        <v>37</v>
      </c>
      <c r="H516" s="9">
        <v>59</v>
      </c>
      <c r="I516" s="9">
        <v>1.2539998999999999</v>
      </c>
    </row>
    <row r="517" spans="3:9" x14ac:dyDescent="0.35">
      <c r="C517" t="s">
        <v>214</v>
      </c>
      <c r="D517" s="7">
        <v>1</v>
      </c>
      <c r="E517" s="8">
        <f t="shared" si="8"/>
        <v>0.30480000000000002</v>
      </c>
      <c r="F517" s="9">
        <v>95</v>
      </c>
      <c r="G517" s="9">
        <v>34</v>
      </c>
      <c r="H517" s="9">
        <v>61</v>
      </c>
      <c r="I517" s="9">
        <v>1.2079998999999999</v>
      </c>
    </row>
    <row r="518" spans="3:9" x14ac:dyDescent="0.35">
      <c r="C518" t="s">
        <v>214</v>
      </c>
      <c r="D518" s="7">
        <v>2</v>
      </c>
      <c r="E518" s="8">
        <f t="shared" ref="E518:E581" si="9">CONVERT(D518,"ft","m")</f>
        <v>0.60960000000000003</v>
      </c>
      <c r="F518" s="9">
        <v>88</v>
      </c>
      <c r="G518" s="9">
        <v>32</v>
      </c>
      <c r="H518" s="9">
        <v>56</v>
      </c>
      <c r="I518" s="9">
        <v>1.4570000000000001</v>
      </c>
    </row>
    <row r="519" spans="3:9" x14ac:dyDescent="0.35">
      <c r="C519" t="s">
        <v>214</v>
      </c>
      <c r="D519" s="7">
        <v>3.33</v>
      </c>
      <c r="E519" s="8">
        <f t="shared" si="9"/>
        <v>1.0149840000000001</v>
      </c>
      <c r="F519" s="9">
        <v>96</v>
      </c>
      <c r="G519" s="9">
        <v>29</v>
      </c>
      <c r="H519" s="9">
        <v>67</v>
      </c>
      <c r="I519" s="9">
        <v>1.2210000000000001</v>
      </c>
    </row>
    <row r="520" spans="3:9" x14ac:dyDescent="0.35">
      <c r="C520" t="s">
        <v>214</v>
      </c>
      <c r="D520" s="7">
        <v>6.33</v>
      </c>
      <c r="E520" s="8">
        <f t="shared" si="9"/>
        <v>1.929384</v>
      </c>
      <c r="F520" s="9">
        <v>93</v>
      </c>
      <c r="G520" s="9">
        <v>29</v>
      </c>
      <c r="H520" s="9">
        <v>64</v>
      </c>
      <c r="I520" s="9">
        <v>1.288</v>
      </c>
    </row>
    <row r="521" spans="3:9" x14ac:dyDescent="0.35">
      <c r="C521" t="s">
        <v>214</v>
      </c>
      <c r="D521" s="7">
        <v>9.33</v>
      </c>
      <c r="E521" s="8">
        <f t="shared" si="9"/>
        <v>2.8437839999999999</v>
      </c>
      <c r="F521" s="9">
        <v>125</v>
      </c>
      <c r="G521" s="9">
        <v>31</v>
      </c>
      <c r="H521" s="9">
        <v>94</v>
      </c>
      <c r="I521" s="9">
        <v>1.0409999999999999</v>
      </c>
    </row>
    <row r="522" spans="3:9" x14ac:dyDescent="0.35">
      <c r="C522" t="s">
        <v>214</v>
      </c>
      <c r="D522" s="7">
        <v>12.33</v>
      </c>
      <c r="E522" s="8">
        <f t="shared" si="9"/>
        <v>3.758184</v>
      </c>
      <c r="F522" s="9">
        <v>110</v>
      </c>
      <c r="G522" s="9">
        <v>33</v>
      </c>
      <c r="H522" s="9">
        <v>77</v>
      </c>
      <c r="I522" s="9">
        <v>1.177</v>
      </c>
    </row>
    <row r="523" spans="3:9" x14ac:dyDescent="0.35">
      <c r="C523" t="s">
        <v>214</v>
      </c>
      <c r="D523" s="7">
        <v>15.33</v>
      </c>
      <c r="E523" s="8">
        <f t="shared" si="9"/>
        <v>4.6725839999999996</v>
      </c>
      <c r="F523" s="9">
        <v>99</v>
      </c>
      <c r="G523" s="9">
        <v>31</v>
      </c>
      <c r="H523" s="9">
        <v>68</v>
      </c>
      <c r="I523" s="9">
        <v>1.079</v>
      </c>
    </row>
    <row r="524" spans="3:9" x14ac:dyDescent="0.35">
      <c r="C524" t="s">
        <v>214</v>
      </c>
      <c r="D524" s="7">
        <v>18</v>
      </c>
      <c r="E524" s="8">
        <f t="shared" si="9"/>
        <v>5.4863999999999997</v>
      </c>
      <c r="F524" s="9">
        <v>57</v>
      </c>
      <c r="G524" s="9">
        <v>26</v>
      </c>
      <c r="H524" s="9">
        <v>31</v>
      </c>
      <c r="I524" s="9">
        <v>1.3320000000000001</v>
      </c>
    </row>
    <row r="525" spans="3:9" x14ac:dyDescent="0.35">
      <c r="C525" t="s">
        <v>215</v>
      </c>
      <c r="D525" s="7">
        <v>0</v>
      </c>
      <c r="E525" s="8">
        <f t="shared" si="9"/>
        <v>0</v>
      </c>
      <c r="F525" s="9">
        <v>110</v>
      </c>
      <c r="G525" s="9">
        <v>33</v>
      </c>
      <c r="H525" s="9">
        <v>77</v>
      </c>
      <c r="I525" s="9">
        <v>1.6883117000000001</v>
      </c>
    </row>
    <row r="526" spans="3:9" x14ac:dyDescent="0.35">
      <c r="C526" t="s">
        <v>215</v>
      </c>
      <c r="D526" s="7">
        <v>2.8299881039999999</v>
      </c>
      <c r="E526" s="8">
        <f t="shared" si="9"/>
        <v>0.86258037409920008</v>
      </c>
      <c r="F526" s="9">
        <v>79</v>
      </c>
      <c r="G526" s="9">
        <v>27</v>
      </c>
      <c r="H526" s="9">
        <v>52</v>
      </c>
      <c r="I526" s="9">
        <v>1.2884616</v>
      </c>
    </row>
    <row r="527" spans="3:9" x14ac:dyDescent="0.35">
      <c r="C527" t="s">
        <v>215</v>
      </c>
      <c r="D527" s="7">
        <v>5.8299754970000004</v>
      </c>
      <c r="E527" s="8">
        <f t="shared" si="9"/>
        <v>1.7769765314856003</v>
      </c>
      <c r="F527" s="9">
        <v>75</v>
      </c>
      <c r="G527" s="9">
        <v>26</v>
      </c>
      <c r="H527" s="9">
        <v>49</v>
      </c>
      <c r="I527" s="9">
        <v>1.1224489</v>
      </c>
    </row>
    <row r="528" spans="3:9" x14ac:dyDescent="0.35">
      <c r="C528" t="s">
        <v>215</v>
      </c>
      <c r="D528" s="7">
        <v>8.8299628860000006</v>
      </c>
      <c r="E528" s="8">
        <f t="shared" si="9"/>
        <v>2.6913726876527999</v>
      </c>
      <c r="F528" s="9">
        <v>68</v>
      </c>
      <c r="G528" s="9">
        <v>25</v>
      </c>
      <c r="H528" s="9">
        <v>43</v>
      </c>
      <c r="I528" s="9">
        <v>1.1627907</v>
      </c>
    </row>
    <row r="529" spans="3:9" x14ac:dyDescent="0.35">
      <c r="C529" t="s">
        <v>215</v>
      </c>
      <c r="D529" s="7">
        <v>11.82995028</v>
      </c>
      <c r="E529" s="8">
        <f t="shared" si="9"/>
        <v>3.6057688453440004</v>
      </c>
      <c r="F529" s="9">
        <v>63</v>
      </c>
      <c r="G529" s="9">
        <v>24</v>
      </c>
      <c r="H529" s="9">
        <v>39</v>
      </c>
      <c r="I529" s="9">
        <v>0.87179490000000004</v>
      </c>
    </row>
    <row r="530" spans="3:9" x14ac:dyDescent="0.35">
      <c r="C530" t="s">
        <v>215</v>
      </c>
      <c r="D530" s="7">
        <v>14.829937660000001</v>
      </c>
      <c r="E530" s="8">
        <f t="shared" si="9"/>
        <v>4.5201649987680002</v>
      </c>
      <c r="F530" s="9">
        <v>66</v>
      </c>
      <c r="G530" s="9">
        <v>26</v>
      </c>
      <c r="H530" s="9">
        <v>40</v>
      </c>
      <c r="I530" s="9">
        <v>0.9</v>
      </c>
    </row>
    <row r="531" spans="3:9" x14ac:dyDescent="0.35">
      <c r="C531" t="s">
        <v>215</v>
      </c>
      <c r="D531" s="7">
        <v>17.249927499999998</v>
      </c>
      <c r="E531" s="8">
        <f t="shared" si="9"/>
        <v>5.2577779019999991</v>
      </c>
      <c r="F531" s="9">
        <v>67</v>
      </c>
      <c r="G531" s="9">
        <v>23</v>
      </c>
      <c r="H531" s="9">
        <v>44</v>
      </c>
      <c r="I531" s="9">
        <v>0.59090909999999996</v>
      </c>
    </row>
    <row r="532" spans="3:9" x14ac:dyDescent="0.35">
      <c r="C532" t="s">
        <v>216</v>
      </c>
      <c r="D532" s="7">
        <v>0</v>
      </c>
      <c r="E532" s="8">
        <f t="shared" si="9"/>
        <v>0</v>
      </c>
      <c r="F532" s="9">
        <v>67</v>
      </c>
      <c r="G532" s="9">
        <v>29</v>
      </c>
      <c r="H532" s="9">
        <v>38</v>
      </c>
      <c r="I532" s="9">
        <v>0.69499999999999995</v>
      </c>
    </row>
    <row r="533" spans="3:9" x14ac:dyDescent="0.35">
      <c r="C533" t="s">
        <v>216</v>
      </c>
      <c r="D533" s="7">
        <v>0.83</v>
      </c>
      <c r="E533" s="8">
        <f t="shared" si="9"/>
        <v>0.25298399999999999</v>
      </c>
      <c r="F533" s="9">
        <v>54</v>
      </c>
      <c r="G533" s="9">
        <v>19</v>
      </c>
      <c r="H533" s="9">
        <v>35</v>
      </c>
      <c r="I533" s="9">
        <v>0.33700000000000002</v>
      </c>
    </row>
    <row r="534" spans="3:9" x14ac:dyDescent="0.35">
      <c r="C534" t="s">
        <v>217</v>
      </c>
      <c r="D534" s="7">
        <v>0</v>
      </c>
      <c r="E534" s="8">
        <f t="shared" si="9"/>
        <v>0</v>
      </c>
      <c r="F534" s="9">
        <v>89</v>
      </c>
      <c r="G534" s="9">
        <v>28</v>
      </c>
      <c r="H534" s="9">
        <v>61</v>
      </c>
      <c r="I534" s="9">
        <v>1.5029999999999999</v>
      </c>
    </row>
    <row r="535" spans="3:9" x14ac:dyDescent="0.35">
      <c r="C535" t="s">
        <v>217</v>
      </c>
      <c r="D535" s="7">
        <v>0.67</v>
      </c>
      <c r="E535" s="8">
        <f t="shared" si="9"/>
        <v>0.20421600000000004</v>
      </c>
      <c r="F535" s="9">
        <v>78</v>
      </c>
      <c r="G535" s="9">
        <v>29</v>
      </c>
      <c r="H535" s="9">
        <v>49</v>
      </c>
      <c r="I535" s="9">
        <v>1.5569999999999999</v>
      </c>
    </row>
    <row r="536" spans="3:9" x14ac:dyDescent="0.35">
      <c r="C536" t="s">
        <v>217</v>
      </c>
      <c r="D536" s="7">
        <v>1</v>
      </c>
      <c r="E536" s="8">
        <f t="shared" si="9"/>
        <v>0.30480000000000002</v>
      </c>
      <c r="F536" s="9">
        <v>78</v>
      </c>
      <c r="G536" s="9">
        <v>30</v>
      </c>
      <c r="H536" s="9">
        <v>48</v>
      </c>
      <c r="I536" s="9">
        <v>1.702</v>
      </c>
    </row>
    <row r="537" spans="3:9" x14ac:dyDescent="0.35">
      <c r="C537" t="s">
        <v>217</v>
      </c>
      <c r="D537" s="7">
        <v>2</v>
      </c>
      <c r="E537" s="8">
        <f t="shared" si="9"/>
        <v>0.60960000000000003</v>
      </c>
      <c r="F537" s="9">
        <v>85</v>
      </c>
      <c r="G537" s="9">
        <v>29</v>
      </c>
      <c r="H537" s="9">
        <v>56</v>
      </c>
      <c r="I537" s="9">
        <v>1.671</v>
      </c>
    </row>
    <row r="538" spans="3:9" x14ac:dyDescent="0.35">
      <c r="C538" t="s">
        <v>217</v>
      </c>
      <c r="D538" s="7">
        <v>3</v>
      </c>
      <c r="E538" s="8">
        <f t="shared" si="9"/>
        <v>0.91439999999999999</v>
      </c>
      <c r="F538" s="9">
        <v>100</v>
      </c>
      <c r="G538" s="9">
        <v>28</v>
      </c>
      <c r="H538" s="9">
        <v>72</v>
      </c>
      <c r="I538" s="9">
        <v>1.2470000000000001</v>
      </c>
    </row>
    <row r="539" spans="3:9" x14ac:dyDescent="0.35">
      <c r="C539" t="s">
        <v>217</v>
      </c>
      <c r="D539" s="7">
        <v>6</v>
      </c>
      <c r="E539" s="8">
        <f t="shared" si="9"/>
        <v>1.8288</v>
      </c>
      <c r="F539" s="9">
        <v>102</v>
      </c>
      <c r="G539" s="9">
        <v>29</v>
      </c>
      <c r="H539" s="9">
        <v>73</v>
      </c>
      <c r="I539" s="9">
        <v>1.2849999999999999</v>
      </c>
    </row>
    <row r="540" spans="3:9" x14ac:dyDescent="0.35">
      <c r="C540" t="s">
        <v>217</v>
      </c>
      <c r="D540" s="7">
        <v>9</v>
      </c>
      <c r="E540" s="8">
        <f t="shared" si="9"/>
        <v>2.7431999999999999</v>
      </c>
      <c r="F540" s="9">
        <v>100</v>
      </c>
      <c r="G540" s="9">
        <v>28</v>
      </c>
      <c r="H540" s="9">
        <v>72</v>
      </c>
      <c r="I540" s="9">
        <v>1.206</v>
      </c>
    </row>
    <row r="541" spans="3:9" x14ac:dyDescent="0.35">
      <c r="C541" t="s">
        <v>217</v>
      </c>
      <c r="D541" s="7">
        <v>12</v>
      </c>
      <c r="E541" s="8">
        <f t="shared" si="9"/>
        <v>3.6576</v>
      </c>
      <c r="F541" s="9">
        <v>118</v>
      </c>
      <c r="G541" s="9">
        <v>28</v>
      </c>
      <c r="H541" s="9">
        <v>90</v>
      </c>
      <c r="I541" s="9">
        <v>1.163</v>
      </c>
    </row>
    <row r="542" spans="3:9" x14ac:dyDescent="0.35">
      <c r="C542" t="s">
        <v>217</v>
      </c>
      <c r="D542" s="7">
        <v>15</v>
      </c>
      <c r="E542" s="8">
        <f t="shared" si="9"/>
        <v>4.5720000000000001</v>
      </c>
      <c r="F542" s="9">
        <v>55</v>
      </c>
      <c r="G542" s="9">
        <v>19</v>
      </c>
      <c r="H542" s="9">
        <v>36</v>
      </c>
      <c r="I542" s="9">
        <v>0.25</v>
      </c>
    </row>
    <row r="543" spans="3:9" x14ac:dyDescent="0.35">
      <c r="C543" t="s">
        <v>217</v>
      </c>
      <c r="D543" s="7">
        <v>17.079999999999998</v>
      </c>
      <c r="E543" s="8">
        <f t="shared" si="9"/>
        <v>5.2059839999999991</v>
      </c>
      <c r="F543" s="9">
        <v>50</v>
      </c>
      <c r="G543" s="9">
        <v>26</v>
      </c>
      <c r="H543" s="9">
        <v>24</v>
      </c>
      <c r="I543" s="9">
        <v>0.1</v>
      </c>
    </row>
    <row r="544" spans="3:9" x14ac:dyDescent="0.35">
      <c r="C544" t="s">
        <v>218</v>
      </c>
      <c r="D544" s="7">
        <v>0</v>
      </c>
      <c r="E544" s="8">
        <f t="shared" si="9"/>
        <v>0</v>
      </c>
      <c r="F544" s="9">
        <v>103</v>
      </c>
      <c r="G544" s="9">
        <v>21</v>
      </c>
      <c r="H544" s="9">
        <v>82</v>
      </c>
      <c r="I544" s="9">
        <v>1.2589999000000001</v>
      </c>
    </row>
    <row r="545" spans="3:9" x14ac:dyDescent="0.35">
      <c r="C545" t="s">
        <v>218</v>
      </c>
      <c r="D545" s="7">
        <v>0.34</v>
      </c>
      <c r="E545" s="8">
        <f t="shared" si="9"/>
        <v>0.10363200000000002</v>
      </c>
      <c r="F545" s="9">
        <v>95</v>
      </c>
      <c r="G545" s="9">
        <v>31</v>
      </c>
      <c r="H545" s="9">
        <v>64</v>
      </c>
      <c r="I545" s="9">
        <v>1.3520000000000001</v>
      </c>
    </row>
    <row r="546" spans="3:9" x14ac:dyDescent="0.35">
      <c r="C546" t="s">
        <v>218</v>
      </c>
      <c r="D546" s="7">
        <v>0.67</v>
      </c>
      <c r="E546" s="8">
        <f t="shared" si="9"/>
        <v>0.20421600000000004</v>
      </c>
      <c r="F546" s="9">
        <v>94</v>
      </c>
      <c r="G546" s="9">
        <v>32</v>
      </c>
      <c r="H546" s="9">
        <v>62</v>
      </c>
      <c r="I546" s="9">
        <v>1.284</v>
      </c>
    </row>
    <row r="547" spans="3:9" x14ac:dyDescent="0.35">
      <c r="C547" t="s">
        <v>218</v>
      </c>
      <c r="D547" s="7">
        <v>1</v>
      </c>
      <c r="E547" s="8">
        <f t="shared" si="9"/>
        <v>0.30480000000000002</v>
      </c>
      <c r="F547" s="9">
        <v>99</v>
      </c>
      <c r="G547" s="9">
        <v>34</v>
      </c>
      <c r="H547" s="9">
        <v>65</v>
      </c>
      <c r="I547" s="9">
        <v>1.3430001</v>
      </c>
    </row>
    <row r="548" spans="3:9" x14ac:dyDescent="0.35">
      <c r="C548" t="s">
        <v>218</v>
      </c>
      <c r="D548" s="7">
        <v>2</v>
      </c>
      <c r="E548" s="8">
        <f t="shared" si="9"/>
        <v>0.60960000000000003</v>
      </c>
      <c r="F548" s="9">
        <v>110</v>
      </c>
      <c r="G548" s="9">
        <v>32</v>
      </c>
      <c r="H548" s="9">
        <v>78</v>
      </c>
      <c r="I548" s="9">
        <v>1.415</v>
      </c>
    </row>
    <row r="549" spans="3:9" x14ac:dyDescent="0.35">
      <c r="C549" t="s">
        <v>218</v>
      </c>
      <c r="D549" s="7">
        <v>3</v>
      </c>
      <c r="E549" s="8">
        <f t="shared" si="9"/>
        <v>0.91439999999999999</v>
      </c>
      <c r="F549" s="9">
        <v>113</v>
      </c>
      <c r="G549" s="9">
        <v>27</v>
      </c>
      <c r="H549" s="9">
        <v>86</v>
      </c>
      <c r="I549" s="9">
        <v>1.1919999999999999</v>
      </c>
    </row>
    <row r="550" spans="3:9" x14ac:dyDescent="0.35">
      <c r="C550" t="s">
        <v>218</v>
      </c>
      <c r="D550" s="7">
        <v>5.5</v>
      </c>
      <c r="E550" s="8">
        <f t="shared" si="9"/>
        <v>1.6763999999999999</v>
      </c>
      <c r="F550" s="9">
        <v>60</v>
      </c>
      <c r="G550" s="9">
        <v>30</v>
      </c>
      <c r="H550" s="9">
        <v>30</v>
      </c>
      <c r="I550" s="9">
        <v>0.25</v>
      </c>
    </row>
    <row r="551" spans="3:9" x14ac:dyDescent="0.35">
      <c r="C551" t="s">
        <v>219</v>
      </c>
      <c r="D551" s="7">
        <v>0</v>
      </c>
      <c r="E551" s="8">
        <f t="shared" si="9"/>
        <v>0</v>
      </c>
      <c r="F551" s="9">
        <v>100</v>
      </c>
      <c r="G551" s="9">
        <v>31</v>
      </c>
      <c r="H551" s="9">
        <v>69</v>
      </c>
      <c r="I551" s="9">
        <v>1.484</v>
      </c>
    </row>
    <row r="552" spans="3:9" x14ac:dyDescent="0.35">
      <c r="C552" t="s">
        <v>219</v>
      </c>
      <c r="D552" s="7">
        <v>0.34</v>
      </c>
      <c r="E552" s="8">
        <f t="shared" si="9"/>
        <v>0.10363200000000002</v>
      </c>
      <c r="F552" s="9">
        <v>98</v>
      </c>
      <c r="G552" s="9">
        <v>34</v>
      </c>
      <c r="H552" s="9">
        <v>64</v>
      </c>
      <c r="I552" s="9">
        <v>0</v>
      </c>
    </row>
    <row r="553" spans="3:9" x14ac:dyDescent="0.35">
      <c r="C553" t="s">
        <v>219</v>
      </c>
      <c r="D553" s="7">
        <v>0.67</v>
      </c>
      <c r="E553" s="8">
        <f t="shared" si="9"/>
        <v>0.20421600000000004</v>
      </c>
      <c r="F553" s="9">
        <v>96</v>
      </c>
      <c r="G553" s="9">
        <v>31</v>
      </c>
      <c r="H553" s="9">
        <v>65</v>
      </c>
      <c r="I553" s="9">
        <v>1.5289999999999999</v>
      </c>
    </row>
    <row r="554" spans="3:9" x14ac:dyDescent="0.35">
      <c r="C554" t="s">
        <v>219</v>
      </c>
      <c r="D554" s="7">
        <v>1</v>
      </c>
      <c r="E554" s="8">
        <f t="shared" si="9"/>
        <v>0.30480000000000002</v>
      </c>
      <c r="F554" s="9">
        <v>89</v>
      </c>
      <c r="G554" s="9">
        <v>30</v>
      </c>
      <c r="H554" s="9">
        <v>59</v>
      </c>
      <c r="I554" s="9">
        <v>1.7359998999999999</v>
      </c>
    </row>
    <row r="555" spans="3:9" x14ac:dyDescent="0.35">
      <c r="C555" t="s">
        <v>219</v>
      </c>
      <c r="D555" s="7">
        <v>2</v>
      </c>
      <c r="E555" s="8">
        <f t="shared" si="9"/>
        <v>0.60960000000000003</v>
      </c>
      <c r="F555" s="9">
        <v>92</v>
      </c>
      <c r="G555" s="9">
        <v>30</v>
      </c>
      <c r="H555" s="9">
        <v>62</v>
      </c>
      <c r="I555" s="9">
        <v>1.5660000000000001</v>
      </c>
    </row>
    <row r="556" spans="3:9" x14ac:dyDescent="0.35">
      <c r="C556" t="s">
        <v>219</v>
      </c>
      <c r="D556" s="7">
        <v>3</v>
      </c>
      <c r="E556" s="8">
        <f t="shared" si="9"/>
        <v>0.91439999999999999</v>
      </c>
      <c r="F556" s="9">
        <v>97</v>
      </c>
      <c r="G556" s="9">
        <v>31</v>
      </c>
      <c r="H556" s="9">
        <v>66</v>
      </c>
      <c r="I556" s="9">
        <v>1.448</v>
      </c>
    </row>
    <row r="557" spans="3:9" x14ac:dyDescent="0.35">
      <c r="C557" t="s">
        <v>219</v>
      </c>
      <c r="D557" s="7">
        <v>6</v>
      </c>
      <c r="E557" s="8">
        <f t="shared" si="9"/>
        <v>1.8288</v>
      </c>
      <c r="F557" s="9">
        <v>105</v>
      </c>
      <c r="G557" s="9">
        <v>24</v>
      </c>
      <c r="H557" s="9">
        <v>81</v>
      </c>
      <c r="I557" s="9">
        <v>1.262</v>
      </c>
    </row>
    <row r="558" spans="3:9" x14ac:dyDescent="0.35">
      <c r="C558" t="s">
        <v>219</v>
      </c>
      <c r="D558" s="7">
        <v>9</v>
      </c>
      <c r="E558" s="8">
        <f t="shared" si="9"/>
        <v>2.7431999999999999</v>
      </c>
      <c r="F558" s="9">
        <v>99</v>
      </c>
      <c r="G558" s="9">
        <v>31</v>
      </c>
      <c r="H558" s="9">
        <v>68</v>
      </c>
      <c r="I558" s="9">
        <v>1.1720001</v>
      </c>
    </row>
    <row r="559" spans="3:9" x14ac:dyDescent="0.35">
      <c r="C559" t="s">
        <v>219</v>
      </c>
      <c r="D559" s="7">
        <v>12</v>
      </c>
      <c r="E559" s="8">
        <f t="shared" si="9"/>
        <v>3.6576</v>
      </c>
      <c r="F559" s="9">
        <v>95</v>
      </c>
      <c r="G559" s="9">
        <v>23</v>
      </c>
      <c r="H559" s="9">
        <v>72</v>
      </c>
      <c r="I559" s="9">
        <v>1.1279999999999999</v>
      </c>
    </row>
    <row r="560" spans="3:9" x14ac:dyDescent="0.35">
      <c r="C560" t="s">
        <v>219</v>
      </c>
      <c r="D560" s="7">
        <v>15</v>
      </c>
      <c r="E560" s="8">
        <f t="shared" si="9"/>
        <v>4.5720000000000001</v>
      </c>
      <c r="F560" s="9">
        <v>113</v>
      </c>
      <c r="G560" s="9">
        <v>27</v>
      </c>
      <c r="H560" s="9">
        <v>86</v>
      </c>
      <c r="I560" s="9">
        <v>0.85499999999999998</v>
      </c>
    </row>
    <row r="561" spans="3:9" x14ac:dyDescent="0.35">
      <c r="C561" t="s">
        <v>219</v>
      </c>
      <c r="D561" s="7">
        <v>17.579999999999998</v>
      </c>
      <c r="E561" s="8">
        <f t="shared" si="9"/>
        <v>5.3583839999999991</v>
      </c>
      <c r="F561" s="9">
        <v>108</v>
      </c>
      <c r="G561" s="9">
        <v>23</v>
      </c>
      <c r="H561" s="9">
        <v>85</v>
      </c>
      <c r="I561" s="9">
        <v>1.0960000000000001</v>
      </c>
    </row>
    <row r="562" spans="3:9" x14ac:dyDescent="0.35">
      <c r="C562" t="s">
        <v>220</v>
      </c>
      <c r="D562" s="7">
        <v>0</v>
      </c>
      <c r="E562" s="8">
        <f t="shared" si="9"/>
        <v>0</v>
      </c>
      <c r="F562" s="9">
        <v>73</v>
      </c>
      <c r="G562" s="9">
        <v>23</v>
      </c>
      <c r="H562" s="9">
        <v>50</v>
      </c>
      <c r="I562" s="9">
        <v>2.1040000999999999</v>
      </c>
    </row>
    <row r="563" spans="3:9" x14ac:dyDescent="0.35">
      <c r="C563" t="s">
        <v>220</v>
      </c>
      <c r="D563" s="7">
        <v>0.67</v>
      </c>
      <c r="E563" s="8">
        <f t="shared" si="9"/>
        <v>0.20421600000000004</v>
      </c>
      <c r="F563" s="9">
        <v>54</v>
      </c>
      <c r="G563" s="9">
        <v>22</v>
      </c>
      <c r="H563" s="9">
        <v>32</v>
      </c>
      <c r="I563" s="9">
        <v>0.55300000000000005</v>
      </c>
    </row>
    <row r="564" spans="3:9" x14ac:dyDescent="0.35">
      <c r="C564" t="s">
        <v>220</v>
      </c>
      <c r="D564" s="7">
        <v>1</v>
      </c>
      <c r="E564" s="8">
        <f t="shared" si="9"/>
        <v>0.30480000000000002</v>
      </c>
      <c r="F564" s="9">
        <v>56</v>
      </c>
      <c r="G564" s="9">
        <v>23</v>
      </c>
      <c r="H564" s="9">
        <v>33</v>
      </c>
      <c r="I564" s="9">
        <v>0.55200000000000005</v>
      </c>
    </row>
    <row r="565" spans="3:9" x14ac:dyDescent="0.35">
      <c r="C565" t="s">
        <v>220</v>
      </c>
      <c r="D565" s="7">
        <v>2</v>
      </c>
      <c r="E565" s="8">
        <f t="shared" si="9"/>
        <v>0.60960000000000003</v>
      </c>
      <c r="F565" s="9">
        <v>56</v>
      </c>
      <c r="G565" s="9">
        <v>23</v>
      </c>
      <c r="H565" s="9">
        <v>33</v>
      </c>
      <c r="I565" s="9">
        <v>0.54800000000000004</v>
      </c>
    </row>
    <row r="566" spans="3:9" x14ac:dyDescent="0.35">
      <c r="C566" t="s">
        <v>220</v>
      </c>
      <c r="D566" s="7">
        <v>2.75</v>
      </c>
      <c r="E566" s="8">
        <f t="shared" si="9"/>
        <v>0.83819999999999995</v>
      </c>
      <c r="F566" s="9">
        <v>63</v>
      </c>
      <c r="G566" s="9">
        <v>22</v>
      </c>
      <c r="H566" s="9">
        <v>41</v>
      </c>
      <c r="I566" s="9">
        <v>0.441</v>
      </c>
    </row>
    <row r="567" spans="3:9" x14ac:dyDescent="0.35">
      <c r="C567" t="s">
        <v>221</v>
      </c>
      <c r="D567" s="7">
        <v>0</v>
      </c>
      <c r="E567" s="8">
        <f t="shared" si="9"/>
        <v>0</v>
      </c>
      <c r="F567" s="9">
        <v>62</v>
      </c>
      <c r="G567" s="9">
        <v>23</v>
      </c>
      <c r="H567" s="9">
        <v>39</v>
      </c>
      <c r="I567" s="9">
        <v>0.56699999999999995</v>
      </c>
    </row>
    <row r="568" spans="3:9" x14ac:dyDescent="0.35">
      <c r="C568" t="s">
        <v>221</v>
      </c>
      <c r="D568" s="7">
        <v>0.34</v>
      </c>
      <c r="E568" s="8">
        <f t="shared" si="9"/>
        <v>0.10363200000000002</v>
      </c>
      <c r="F568" s="9">
        <v>52</v>
      </c>
      <c r="G568" s="9">
        <v>22</v>
      </c>
      <c r="H568" s="9">
        <v>30</v>
      </c>
      <c r="I568" s="9">
        <v>0.55300000000000005</v>
      </c>
    </row>
    <row r="569" spans="3:9" x14ac:dyDescent="0.35">
      <c r="C569" t="s">
        <v>221</v>
      </c>
      <c r="D569" s="7">
        <v>0.67</v>
      </c>
      <c r="E569" s="8">
        <f t="shared" si="9"/>
        <v>0.20421600000000004</v>
      </c>
      <c r="F569" s="9">
        <v>54</v>
      </c>
      <c r="G569" s="9">
        <v>22</v>
      </c>
      <c r="H569" s="9">
        <v>32</v>
      </c>
      <c r="I569" s="9">
        <v>0.46300000000000002</v>
      </c>
    </row>
    <row r="570" spans="3:9" x14ac:dyDescent="0.35">
      <c r="C570" t="s">
        <v>222</v>
      </c>
      <c r="D570" s="7">
        <v>0</v>
      </c>
      <c r="E570" s="8">
        <f t="shared" si="9"/>
        <v>0</v>
      </c>
      <c r="F570" s="9">
        <v>62</v>
      </c>
      <c r="G570" s="9">
        <v>27</v>
      </c>
      <c r="H570" s="9">
        <v>35</v>
      </c>
      <c r="I570" s="9">
        <v>0.66300000000000003</v>
      </c>
    </row>
    <row r="571" spans="3:9" x14ac:dyDescent="0.35">
      <c r="C571" t="s">
        <v>222</v>
      </c>
      <c r="D571" s="7">
        <v>0.75</v>
      </c>
      <c r="E571" s="8">
        <f t="shared" si="9"/>
        <v>0.2286</v>
      </c>
      <c r="F571" s="9">
        <v>57</v>
      </c>
      <c r="G571" s="9">
        <v>23</v>
      </c>
      <c r="H571" s="9">
        <v>34</v>
      </c>
      <c r="I571" s="9">
        <v>0.60299999999999998</v>
      </c>
    </row>
    <row r="572" spans="3:9" x14ac:dyDescent="0.35">
      <c r="C572" t="s">
        <v>222</v>
      </c>
      <c r="D572" s="7">
        <v>1</v>
      </c>
      <c r="E572" s="8">
        <f t="shared" si="9"/>
        <v>0.30480000000000002</v>
      </c>
      <c r="F572" s="9">
        <v>58</v>
      </c>
      <c r="G572" s="9">
        <v>24</v>
      </c>
      <c r="H572" s="9">
        <v>34</v>
      </c>
      <c r="I572" s="9">
        <v>0.56499999999999995</v>
      </c>
    </row>
    <row r="573" spans="3:9" x14ac:dyDescent="0.35">
      <c r="C573" t="s">
        <v>222</v>
      </c>
      <c r="D573" s="7">
        <v>2</v>
      </c>
      <c r="E573" s="8">
        <f t="shared" si="9"/>
        <v>0.60960000000000003</v>
      </c>
      <c r="F573" s="9">
        <v>58</v>
      </c>
      <c r="G573" s="9">
        <v>25</v>
      </c>
      <c r="H573" s="9">
        <v>33</v>
      </c>
      <c r="I573" s="9">
        <v>0.56399999999999995</v>
      </c>
    </row>
    <row r="574" spans="3:9" x14ac:dyDescent="0.35">
      <c r="C574" t="s">
        <v>222</v>
      </c>
      <c r="D574" s="7">
        <v>3</v>
      </c>
      <c r="E574" s="8">
        <f t="shared" si="9"/>
        <v>0.91439999999999999</v>
      </c>
      <c r="F574" s="9">
        <v>73</v>
      </c>
      <c r="G574" s="9">
        <v>25</v>
      </c>
      <c r="H574" s="9">
        <v>48</v>
      </c>
      <c r="I574" s="9">
        <v>0.25600000000000001</v>
      </c>
    </row>
    <row r="575" spans="3:9" x14ac:dyDescent="0.35">
      <c r="C575" t="s">
        <v>222</v>
      </c>
      <c r="D575" s="7">
        <v>6</v>
      </c>
      <c r="E575" s="8">
        <f t="shared" si="9"/>
        <v>1.8288</v>
      </c>
      <c r="F575" s="9">
        <v>67</v>
      </c>
      <c r="G575" s="9">
        <v>24</v>
      </c>
      <c r="H575" s="9">
        <v>43</v>
      </c>
      <c r="I575" s="9">
        <v>0.46700000000000003</v>
      </c>
    </row>
    <row r="576" spans="3:9" x14ac:dyDescent="0.35">
      <c r="C576" t="s">
        <v>223</v>
      </c>
      <c r="D576" s="7">
        <v>0</v>
      </c>
      <c r="E576" s="8">
        <f t="shared" si="9"/>
        <v>0</v>
      </c>
      <c r="F576" s="9">
        <v>107</v>
      </c>
      <c r="G576" s="9">
        <v>25</v>
      </c>
      <c r="H576" s="9">
        <v>82</v>
      </c>
      <c r="I576" s="9">
        <v>1.3380000999999999</v>
      </c>
    </row>
    <row r="577" spans="3:9" x14ac:dyDescent="0.35">
      <c r="C577" t="s">
        <v>223</v>
      </c>
      <c r="D577" s="7">
        <v>0.67</v>
      </c>
      <c r="E577" s="8">
        <f t="shared" si="9"/>
        <v>0.20421600000000004</v>
      </c>
      <c r="F577" s="9">
        <v>92</v>
      </c>
      <c r="G577" s="9">
        <v>32</v>
      </c>
      <c r="H577" s="9">
        <v>60</v>
      </c>
      <c r="I577" s="9">
        <v>1.0069999999999999</v>
      </c>
    </row>
    <row r="578" spans="3:9" x14ac:dyDescent="0.35">
      <c r="C578" t="s">
        <v>223</v>
      </c>
      <c r="D578" s="7">
        <v>1</v>
      </c>
      <c r="E578" s="8">
        <f t="shared" si="9"/>
        <v>0.30480000000000002</v>
      </c>
      <c r="F578" s="9">
        <v>88</v>
      </c>
      <c r="G578" s="9">
        <v>30</v>
      </c>
      <c r="H578" s="9">
        <v>58</v>
      </c>
      <c r="I578" s="9">
        <v>1.0900000000000001</v>
      </c>
    </row>
    <row r="579" spans="3:9" x14ac:dyDescent="0.35">
      <c r="C579" t="s">
        <v>223</v>
      </c>
      <c r="D579" s="7">
        <v>2</v>
      </c>
      <c r="E579" s="8">
        <f t="shared" si="9"/>
        <v>0.60960000000000003</v>
      </c>
      <c r="F579" s="9">
        <v>89</v>
      </c>
      <c r="G579" s="9">
        <v>31</v>
      </c>
      <c r="H579" s="9">
        <v>58</v>
      </c>
      <c r="I579" s="9">
        <v>1.1779999999999999</v>
      </c>
    </row>
    <row r="580" spans="3:9" x14ac:dyDescent="0.35">
      <c r="C580" t="s">
        <v>223</v>
      </c>
      <c r="D580" s="7">
        <v>3</v>
      </c>
      <c r="E580" s="8">
        <f t="shared" si="9"/>
        <v>0.91439999999999999</v>
      </c>
      <c r="F580" s="9">
        <v>63</v>
      </c>
      <c r="G580" s="9">
        <v>26</v>
      </c>
      <c r="H580" s="9">
        <v>37</v>
      </c>
      <c r="I580" s="9">
        <v>0.47799999999999998</v>
      </c>
    </row>
    <row r="581" spans="3:9" x14ac:dyDescent="0.35">
      <c r="C581" t="s">
        <v>223</v>
      </c>
      <c r="D581" s="7">
        <v>6</v>
      </c>
      <c r="E581" s="8">
        <f t="shared" si="9"/>
        <v>1.8288</v>
      </c>
      <c r="F581" s="9">
        <v>64</v>
      </c>
      <c r="G581" s="9">
        <v>23</v>
      </c>
      <c r="H581" s="9">
        <v>41</v>
      </c>
      <c r="I581" s="9">
        <v>0.64100000000000001</v>
      </c>
    </row>
    <row r="582" spans="3:9" x14ac:dyDescent="0.35">
      <c r="C582" t="s">
        <v>223</v>
      </c>
      <c r="D582" s="7">
        <v>9</v>
      </c>
      <c r="E582" s="8">
        <f t="shared" ref="E582:E645" si="10">CONVERT(D582,"ft","m")</f>
        <v>2.7431999999999999</v>
      </c>
      <c r="F582" s="9">
        <v>67</v>
      </c>
      <c r="G582" s="9">
        <v>25</v>
      </c>
      <c r="H582" s="9">
        <v>42</v>
      </c>
      <c r="I582" s="9">
        <v>0.26700000000000002</v>
      </c>
    </row>
    <row r="583" spans="3:9" x14ac:dyDescent="0.35">
      <c r="C583" t="s">
        <v>223</v>
      </c>
      <c r="D583" s="7">
        <v>11.5</v>
      </c>
      <c r="E583" s="8">
        <f t="shared" si="10"/>
        <v>3.5051999999999999</v>
      </c>
      <c r="F583" s="9">
        <v>69</v>
      </c>
      <c r="G583" s="9">
        <v>31</v>
      </c>
      <c r="H583" s="9">
        <v>38</v>
      </c>
      <c r="I583" s="9">
        <v>0.10299999999999999</v>
      </c>
    </row>
    <row r="584" spans="3:9" x14ac:dyDescent="0.35">
      <c r="C584" t="s">
        <v>224</v>
      </c>
      <c r="D584" s="7">
        <v>0.33</v>
      </c>
      <c r="E584" s="8">
        <f t="shared" si="10"/>
        <v>0.10058400000000001</v>
      </c>
      <c r="F584" s="9">
        <v>125</v>
      </c>
      <c r="G584" s="9">
        <v>31</v>
      </c>
      <c r="H584" s="9">
        <v>94</v>
      </c>
      <c r="I584" s="9">
        <v>1.512</v>
      </c>
    </row>
    <row r="585" spans="3:9" x14ac:dyDescent="0.35">
      <c r="C585" t="s">
        <v>224</v>
      </c>
      <c r="D585" s="7">
        <v>0.67</v>
      </c>
      <c r="E585" s="8">
        <f t="shared" si="10"/>
        <v>0.20421600000000004</v>
      </c>
      <c r="F585" s="9">
        <v>105</v>
      </c>
      <c r="G585" s="9">
        <v>36</v>
      </c>
      <c r="H585" s="9">
        <v>69</v>
      </c>
      <c r="I585" s="9">
        <v>1.4710000000000001</v>
      </c>
    </row>
    <row r="586" spans="3:9" x14ac:dyDescent="0.35">
      <c r="C586" t="s">
        <v>224</v>
      </c>
      <c r="D586" s="7">
        <v>1</v>
      </c>
      <c r="E586" s="8">
        <f t="shared" si="10"/>
        <v>0.30480000000000002</v>
      </c>
      <c r="F586" s="9">
        <v>105</v>
      </c>
      <c r="G586" s="9">
        <v>37</v>
      </c>
      <c r="H586" s="9">
        <v>68</v>
      </c>
      <c r="I586" s="9">
        <v>1.5009999999999999</v>
      </c>
    </row>
    <row r="587" spans="3:9" x14ac:dyDescent="0.35">
      <c r="C587" t="s">
        <v>224</v>
      </c>
      <c r="D587" s="7">
        <v>2</v>
      </c>
      <c r="E587" s="8">
        <f t="shared" si="10"/>
        <v>0.60960000000000003</v>
      </c>
      <c r="F587" s="9">
        <v>104</v>
      </c>
      <c r="G587" s="9">
        <v>35</v>
      </c>
      <c r="H587" s="9">
        <v>69</v>
      </c>
      <c r="I587" s="9">
        <v>1.4680001</v>
      </c>
    </row>
    <row r="588" spans="3:9" x14ac:dyDescent="0.35">
      <c r="C588" t="s">
        <v>224</v>
      </c>
      <c r="D588" s="7">
        <v>3.33</v>
      </c>
      <c r="E588" s="8">
        <f t="shared" si="10"/>
        <v>1.0149840000000001</v>
      </c>
      <c r="F588" s="9">
        <v>108</v>
      </c>
      <c r="G588" s="9">
        <v>23</v>
      </c>
      <c r="H588" s="9">
        <v>85</v>
      </c>
      <c r="I588" s="9">
        <v>1.262</v>
      </c>
    </row>
    <row r="589" spans="3:9" x14ac:dyDescent="0.35">
      <c r="C589" t="s">
        <v>224</v>
      </c>
      <c r="D589" s="7">
        <v>6.33</v>
      </c>
      <c r="E589" s="8">
        <f t="shared" si="10"/>
        <v>1.929384</v>
      </c>
      <c r="F589" s="9">
        <v>102</v>
      </c>
      <c r="G589" s="9">
        <v>27</v>
      </c>
      <c r="H589" s="9">
        <v>75</v>
      </c>
      <c r="I589" s="9">
        <v>1.2210000000000001</v>
      </c>
    </row>
    <row r="590" spans="3:9" x14ac:dyDescent="0.35">
      <c r="C590" t="s">
        <v>224</v>
      </c>
      <c r="D590" s="7">
        <v>9.33</v>
      </c>
      <c r="E590" s="8">
        <f t="shared" si="10"/>
        <v>2.8437839999999999</v>
      </c>
      <c r="F590" s="9">
        <v>121</v>
      </c>
      <c r="G590" s="9">
        <v>26</v>
      </c>
      <c r="H590" s="9">
        <v>95</v>
      </c>
      <c r="I590" s="9">
        <v>1.1240000000000001</v>
      </c>
    </row>
    <row r="591" spans="3:9" x14ac:dyDescent="0.35">
      <c r="C591" t="s">
        <v>224</v>
      </c>
      <c r="D591" s="7">
        <v>12.33</v>
      </c>
      <c r="E591" s="8">
        <f t="shared" si="10"/>
        <v>3.758184</v>
      </c>
      <c r="F591" s="9">
        <v>92</v>
      </c>
      <c r="G591" s="9">
        <v>24</v>
      </c>
      <c r="H591" s="9">
        <v>68</v>
      </c>
      <c r="I591" s="9">
        <v>1.0489999999999999</v>
      </c>
    </row>
    <row r="592" spans="3:9" x14ac:dyDescent="0.35">
      <c r="C592" t="s">
        <v>224</v>
      </c>
      <c r="D592" s="7">
        <v>15.33</v>
      </c>
      <c r="E592" s="8">
        <f t="shared" si="10"/>
        <v>4.6725839999999996</v>
      </c>
      <c r="F592" s="9">
        <v>84</v>
      </c>
      <c r="G592" s="9">
        <v>27</v>
      </c>
      <c r="H592" s="9">
        <v>57</v>
      </c>
      <c r="I592" s="9">
        <v>1.0580000000000001</v>
      </c>
    </row>
    <row r="593" spans="3:9" x14ac:dyDescent="0.35">
      <c r="C593" t="s">
        <v>224</v>
      </c>
      <c r="D593" s="7">
        <v>17.420000000000002</v>
      </c>
      <c r="E593" s="8">
        <f t="shared" si="10"/>
        <v>5.309616000000001</v>
      </c>
      <c r="F593" s="9">
        <v>93</v>
      </c>
      <c r="G593" s="9">
        <v>31</v>
      </c>
      <c r="H593" s="9">
        <v>62</v>
      </c>
      <c r="I593" s="9">
        <v>0.96599999999999997</v>
      </c>
    </row>
    <row r="594" spans="3:9" x14ac:dyDescent="0.35">
      <c r="C594" t="s">
        <v>225</v>
      </c>
      <c r="D594" s="7">
        <v>0.33</v>
      </c>
      <c r="E594" s="8">
        <f t="shared" si="10"/>
        <v>0.10058400000000001</v>
      </c>
      <c r="F594" s="9">
        <v>116</v>
      </c>
      <c r="G594" s="9">
        <v>28</v>
      </c>
      <c r="H594" s="9">
        <v>88</v>
      </c>
      <c r="I594" s="9">
        <v>1.298</v>
      </c>
    </row>
    <row r="595" spans="3:9" x14ac:dyDescent="0.35">
      <c r="C595" t="s">
        <v>225</v>
      </c>
      <c r="D595" s="7">
        <v>0.67</v>
      </c>
      <c r="E595" s="8">
        <f t="shared" si="10"/>
        <v>0.20421600000000004</v>
      </c>
      <c r="F595" s="9">
        <v>94</v>
      </c>
      <c r="G595" s="9">
        <v>33</v>
      </c>
      <c r="H595" s="9">
        <v>61</v>
      </c>
      <c r="I595" s="9">
        <v>1.3640000000000001</v>
      </c>
    </row>
    <row r="596" spans="3:9" x14ac:dyDescent="0.35">
      <c r="C596" t="s">
        <v>225</v>
      </c>
      <c r="D596" s="7">
        <v>1</v>
      </c>
      <c r="E596" s="8">
        <f t="shared" si="10"/>
        <v>0.30480000000000002</v>
      </c>
      <c r="F596" s="9">
        <v>94</v>
      </c>
      <c r="G596" s="9">
        <v>33</v>
      </c>
      <c r="H596" s="9">
        <v>61</v>
      </c>
      <c r="I596" s="9">
        <v>1.321</v>
      </c>
    </row>
    <row r="597" spans="3:9" x14ac:dyDescent="0.35">
      <c r="C597" t="s">
        <v>225</v>
      </c>
      <c r="D597" s="7">
        <v>2</v>
      </c>
      <c r="E597" s="8">
        <f t="shared" si="10"/>
        <v>0.60960000000000003</v>
      </c>
      <c r="F597" s="9">
        <v>90</v>
      </c>
      <c r="G597" s="9">
        <v>32</v>
      </c>
      <c r="H597" s="9">
        <v>58</v>
      </c>
      <c r="I597" s="9">
        <v>1.4239999999999999</v>
      </c>
    </row>
    <row r="598" spans="3:9" x14ac:dyDescent="0.35">
      <c r="C598" t="s">
        <v>226</v>
      </c>
      <c r="D598" s="7">
        <v>0.33</v>
      </c>
      <c r="E598" s="8">
        <f t="shared" si="10"/>
        <v>0.10058400000000001</v>
      </c>
      <c r="F598" s="9">
        <v>111</v>
      </c>
      <c r="G598" s="9">
        <v>31</v>
      </c>
      <c r="H598" s="9">
        <v>80</v>
      </c>
      <c r="I598" s="9">
        <v>1.5549999000000001</v>
      </c>
    </row>
    <row r="599" spans="3:9" x14ac:dyDescent="0.35">
      <c r="C599" t="s">
        <v>226</v>
      </c>
      <c r="D599" s="7">
        <v>0.4</v>
      </c>
      <c r="E599" s="8">
        <f t="shared" si="10"/>
        <v>0.12192</v>
      </c>
      <c r="F599" s="9">
        <v>97</v>
      </c>
      <c r="G599" s="9">
        <v>37</v>
      </c>
      <c r="H599" s="9">
        <v>60</v>
      </c>
      <c r="I599" s="9">
        <v>1.42</v>
      </c>
    </row>
    <row r="600" spans="3:9" x14ac:dyDescent="0.35">
      <c r="C600" t="s">
        <v>226</v>
      </c>
      <c r="D600" s="7">
        <v>0.67</v>
      </c>
      <c r="E600" s="8">
        <f t="shared" si="10"/>
        <v>0.20421600000000004</v>
      </c>
      <c r="F600" s="9">
        <v>97</v>
      </c>
      <c r="G600" s="9">
        <v>35</v>
      </c>
      <c r="H600" s="9">
        <v>62</v>
      </c>
      <c r="I600" s="9">
        <v>1.381</v>
      </c>
    </row>
    <row r="601" spans="3:9" x14ac:dyDescent="0.35">
      <c r="C601" t="s">
        <v>226</v>
      </c>
      <c r="D601" s="7">
        <v>1</v>
      </c>
      <c r="E601" s="8">
        <f t="shared" si="10"/>
        <v>0.30480000000000002</v>
      </c>
      <c r="F601" s="9">
        <v>96</v>
      </c>
      <c r="G601" s="9">
        <v>34</v>
      </c>
      <c r="H601" s="9">
        <v>62</v>
      </c>
      <c r="I601" s="9">
        <v>1.51</v>
      </c>
    </row>
    <row r="602" spans="3:9" x14ac:dyDescent="0.35">
      <c r="C602" t="s">
        <v>226</v>
      </c>
      <c r="D602" s="7">
        <v>2</v>
      </c>
      <c r="E602" s="8">
        <f t="shared" si="10"/>
        <v>0.60960000000000003</v>
      </c>
      <c r="F602" s="9">
        <v>96</v>
      </c>
      <c r="G602" s="9">
        <v>31</v>
      </c>
      <c r="H602" s="9">
        <v>65</v>
      </c>
      <c r="I602" s="9">
        <v>1.409</v>
      </c>
    </row>
    <row r="603" spans="3:9" x14ac:dyDescent="0.35">
      <c r="C603" t="s">
        <v>226</v>
      </c>
      <c r="D603" s="7">
        <v>2.88</v>
      </c>
      <c r="E603" s="8">
        <f t="shared" si="10"/>
        <v>0.87782400000000005</v>
      </c>
      <c r="F603" s="9">
        <v>90</v>
      </c>
      <c r="G603" s="9">
        <v>32</v>
      </c>
      <c r="H603" s="9">
        <v>58</v>
      </c>
      <c r="I603" s="9">
        <v>1.3029999999999999</v>
      </c>
    </row>
    <row r="604" spans="3:9" x14ac:dyDescent="0.35">
      <c r="C604" t="s">
        <v>226</v>
      </c>
      <c r="D604" s="7">
        <v>3.33</v>
      </c>
      <c r="E604" s="8">
        <f t="shared" si="10"/>
        <v>1.0149840000000001</v>
      </c>
      <c r="F604" s="9">
        <v>98</v>
      </c>
      <c r="G604" s="9">
        <v>22</v>
      </c>
      <c r="H604" s="9">
        <v>76</v>
      </c>
      <c r="I604" s="9">
        <v>1.3220000000000001</v>
      </c>
    </row>
    <row r="605" spans="3:9" x14ac:dyDescent="0.35">
      <c r="C605" t="s">
        <v>226</v>
      </c>
      <c r="D605" s="7">
        <v>6.33</v>
      </c>
      <c r="E605" s="8">
        <f t="shared" si="10"/>
        <v>1.929384</v>
      </c>
      <c r="F605" s="9">
        <v>96</v>
      </c>
      <c r="G605" s="9">
        <v>32</v>
      </c>
      <c r="H605" s="9">
        <v>64</v>
      </c>
      <c r="I605" s="9">
        <v>1.2390000000000001</v>
      </c>
    </row>
    <row r="606" spans="3:9" x14ac:dyDescent="0.35">
      <c r="C606" t="s">
        <v>226</v>
      </c>
      <c r="D606" s="7">
        <v>9.33</v>
      </c>
      <c r="E606" s="8">
        <f t="shared" si="10"/>
        <v>2.8437839999999999</v>
      </c>
      <c r="F606" s="9">
        <v>103</v>
      </c>
      <c r="G606" s="9">
        <v>30</v>
      </c>
      <c r="H606" s="9">
        <v>73</v>
      </c>
      <c r="I606" s="9">
        <v>1.1919999999999999</v>
      </c>
    </row>
    <row r="607" spans="3:9" x14ac:dyDescent="0.35">
      <c r="C607" t="s">
        <v>226</v>
      </c>
      <c r="D607" s="7">
        <v>12.33</v>
      </c>
      <c r="E607" s="8">
        <f t="shared" si="10"/>
        <v>3.758184</v>
      </c>
      <c r="F607" s="9">
        <v>53</v>
      </c>
      <c r="G607" s="9">
        <v>26</v>
      </c>
      <c r="H607" s="9">
        <v>27</v>
      </c>
      <c r="I607" s="9">
        <v>1.337</v>
      </c>
    </row>
    <row r="608" spans="3:9" x14ac:dyDescent="0.35">
      <c r="C608" t="s">
        <v>226</v>
      </c>
      <c r="D608" s="7">
        <v>15.33</v>
      </c>
      <c r="E608" s="8">
        <f t="shared" si="10"/>
        <v>4.6725839999999996</v>
      </c>
      <c r="F608" s="9">
        <v>54</v>
      </c>
      <c r="G608" s="9">
        <v>28</v>
      </c>
      <c r="H608" s="9">
        <v>26</v>
      </c>
      <c r="I608" s="9">
        <v>0.56499999999999995</v>
      </c>
    </row>
    <row r="609" spans="3:9" x14ac:dyDescent="0.35">
      <c r="C609" t="s">
        <v>226</v>
      </c>
      <c r="D609" s="7">
        <v>17.579999999999998</v>
      </c>
      <c r="E609" s="8">
        <f t="shared" si="10"/>
        <v>5.3583839999999991</v>
      </c>
      <c r="F609" s="9">
        <v>56</v>
      </c>
      <c r="G609" s="9">
        <v>28</v>
      </c>
      <c r="H609" s="9">
        <v>28</v>
      </c>
      <c r="I609" s="9">
        <v>0.621</v>
      </c>
    </row>
    <row r="610" spans="3:9" x14ac:dyDescent="0.35">
      <c r="C610" t="s">
        <v>227</v>
      </c>
      <c r="D610" s="7">
        <v>0.33</v>
      </c>
      <c r="E610" s="8">
        <f t="shared" si="10"/>
        <v>0.10058400000000001</v>
      </c>
      <c r="F610" s="9">
        <v>120</v>
      </c>
      <c r="G610" s="9">
        <v>34</v>
      </c>
      <c r="H610" s="9">
        <v>86</v>
      </c>
      <c r="I610" s="9">
        <v>1.734</v>
      </c>
    </row>
    <row r="611" spans="3:9" x14ac:dyDescent="0.35">
      <c r="C611" t="s">
        <v>227</v>
      </c>
      <c r="D611" s="7">
        <v>0.4</v>
      </c>
      <c r="E611" s="8">
        <f t="shared" si="10"/>
        <v>0.12192</v>
      </c>
      <c r="F611" s="9">
        <v>103</v>
      </c>
      <c r="G611" s="9">
        <v>37</v>
      </c>
      <c r="H611" s="9">
        <v>66</v>
      </c>
      <c r="I611" s="9">
        <v>1.6950000999999999</v>
      </c>
    </row>
    <row r="612" spans="3:9" x14ac:dyDescent="0.35">
      <c r="C612" t="s">
        <v>227</v>
      </c>
      <c r="D612" s="7">
        <v>0.67</v>
      </c>
      <c r="E612" s="8">
        <f t="shared" si="10"/>
        <v>0.20421600000000004</v>
      </c>
      <c r="F612" s="9">
        <v>104</v>
      </c>
      <c r="G612" s="9">
        <v>39</v>
      </c>
      <c r="H612" s="9">
        <v>65</v>
      </c>
      <c r="I612" s="9">
        <v>1.5660000000000001</v>
      </c>
    </row>
    <row r="613" spans="3:9" x14ac:dyDescent="0.35">
      <c r="C613" t="s">
        <v>227</v>
      </c>
      <c r="D613" s="7">
        <v>1</v>
      </c>
      <c r="E613" s="8">
        <f t="shared" si="10"/>
        <v>0.30480000000000002</v>
      </c>
      <c r="F613" s="9">
        <v>103</v>
      </c>
      <c r="G613" s="9">
        <v>35</v>
      </c>
      <c r="H613" s="9">
        <v>68</v>
      </c>
      <c r="I613" s="9">
        <v>1.476</v>
      </c>
    </row>
    <row r="614" spans="3:9" x14ac:dyDescent="0.35">
      <c r="C614" t="s">
        <v>227</v>
      </c>
      <c r="D614" s="7">
        <v>2</v>
      </c>
      <c r="E614" s="8">
        <f t="shared" si="10"/>
        <v>0.60960000000000003</v>
      </c>
      <c r="F614" s="9">
        <v>96</v>
      </c>
      <c r="G614" s="9">
        <v>33</v>
      </c>
      <c r="H614" s="9">
        <v>63</v>
      </c>
      <c r="I614" s="9">
        <v>1.4950000000000001</v>
      </c>
    </row>
    <row r="615" spans="3:9" x14ac:dyDescent="0.35">
      <c r="C615" t="s">
        <v>227</v>
      </c>
      <c r="D615" s="7">
        <v>3.33</v>
      </c>
      <c r="E615" s="8">
        <f t="shared" si="10"/>
        <v>1.0149840000000001</v>
      </c>
      <c r="F615" s="9">
        <v>96</v>
      </c>
      <c r="G615" s="9">
        <v>27</v>
      </c>
      <c r="H615" s="9">
        <v>69</v>
      </c>
      <c r="I615" s="9">
        <v>1.3879999999999999</v>
      </c>
    </row>
    <row r="616" spans="3:9" x14ac:dyDescent="0.35">
      <c r="C616" t="s">
        <v>227</v>
      </c>
      <c r="D616" s="7">
        <v>6.33</v>
      </c>
      <c r="E616" s="8">
        <f t="shared" si="10"/>
        <v>1.929384</v>
      </c>
      <c r="F616" s="9">
        <v>54</v>
      </c>
      <c r="G616" s="9">
        <v>19</v>
      </c>
      <c r="H616" s="9">
        <v>35</v>
      </c>
      <c r="I616" s="9">
        <v>0.68300000000000005</v>
      </c>
    </row>
    <row r="617" spans="3:9" x14ac:dyDescent="0.35">
      <c r="C617" t="s">
        <v>227</v>
      </c>
      <c r="D617" s="7">
        <v>9.33</v>
      </c>
      <c r="E617" s="8">
        <f t="shared" si="10"/>
        <v>2.8437839999999999</v>
      </c>
      <c r="F617" s="9">
        <v>62</v>
      </c>
      <c r="G617" s="9">
        <v>27</v>
      </c>
      <c r="H617" s="9">
        <v>35</v>
      </c>
      <c r="I617" s="9">
        <v>0.33700000000000002</v>
      </c>
    </row>
    <row r="618" spans="3:9" x14ac:dyDescent="0.35">
      <c r="C618" t="s">
        <v>228</v>
      </c>
      <c r="D618" s="7">
        <v>0.33</v>
      </c>
      <c r="E618" s="8">
        <f t="shared" si="10"/>
        <v>0.10058400000000001</v>
      </c>
      <c r="F618" s="9">
        <v>98</v>
      </c>
      <c r="G618" s="9">
        <v>22</v>
      </c>
      <c r="H618" s="9">
        <v>76</v>
      </c>
      <c r="I618" s="9">
        <v>1.77</v>
      </c>
    </row>
    <row r="619" spans="3:9" x14ac:dyDescent="0.35">
      <c r="C619" t="s">
        <v>228</v>
      </c>
      <c r="D619" s="7">
        <v>0.67</v>
      </c>
      <c r="E619" s="8">
        <f t="shared" si="10"/>
        <v>0.20421600000000004</v>
      </c>
      <c r="F619" s="9">
        <v>87</v>
      </c>
      <c r="G619" s="9">
        <v>31</v>
      </c>
      <c r="H619" s="9">
        <v>56</v>
      </c>
      <c r="I619" s="9">
        <v>1.734</v>
      </c>
    </row>
    <row r="620" spans="3:9" x14ac:dyDescent="0.35">
      <c r="C620" t="s">
        <v>228</v>
      </c>
      <c r="D620" s="7">
        <v>1</v>
      </c>
      <c r="E620" s="8">
        <f t="shared" si="10"/>
        <v>0.30480000000000002</v>
      </c>
      <c r="F620" s="9">
        <v>85</v>
      </c>
      <c r="G620" s="9">
        <v>31</v>
      </c>
      <c r="H620" s="9">
        <v>54</v>
      </c>
      <c r="I620" s="9">
        <v>1.607</v>
      </c>
    </row>
    <row r="621" spans="3:9" x14ac:dyDescent="0.35">
      <c r="C621" t="s">
        <v>228</v>
      </c>
      <c r="D621" s="7">
        <v>2</v>
      </c>
      <c r="E621" s="8">
        <f t="shared" si="10"/>
        <v>0.60960000000000003</v>
      </c>
      <c r="F621" s="9">
        <v>63</v>
      </c>
      <c r="G621" s="9">
        <v>24</v>
      </c>
      <c r="H621" s="9">
        <v>39</v>
      </c>
      <c r="I621" s="9">
        <v>1.5</v>
      </c>
    </row>
    <row r="622" spans="3:9" x14ac:dyDescent="0.35">
      <c r="C622" t="s">
        <v>228</v>
      </c>
      <c r="D622" s="7">
        <v>3.33</v>
      </c>
      <c r="E622" s="8">
        <f t="shared" si="10"/>
        <v>1.0149840000000001</v>
      </c>
      <c r="F622" s="9">
        <v>85</v>
      </c>
      <c r="G622" s="9">
        <v>29</v>
      </c>
      <c r="H622" s="9">
        <v>56</v>
      </c>
      <c r="I622" s="9">
        <v>1.538</v>
      </c>
    </row>
    <row r="623" spans="3:9" x14ac:dyDescent="0.35">
      <c r="C623" t="s">
        <v>228</v>
      </c>
      <c r="D623" s="7">
        <v>6.33</v>
      </c>
      <c r="E623" s="8">
        <f t="shared" si="10"/>
        <v>1.929384</v>
      </c>
      <c r="F623" s="9">
        <v>76</v>
      </c>
      <c r="G623" s="9">
        <v>30</v>
      </c>
      <c r="H623" s="9">
        <v>46</v>
      </c>
      <c r="I623" s="9">
        <v>1.1720001</v>
      </c>
    </row>
    <row r="624" spans="3:9" x14ac:dyDescent="0.35">
      <c r="C624" t="s">
        <v>228</v>
      </c>
      <c r="D624" s="7">
        <v>9.33</v>
      </c>
      <c r="E624" s="8">
        <f t="shared" si="10"/>
        <v>2.8437839999999999</v>
      </c>
      <c r="F624" s="9">
        <v>67</v>
      </c>
      <c r="G624" s="9">
        <v>28</v>
      </c>
      <c r="H624" s="9">
        <v>39</v>
      </c>
      <c r="I624" s="9">
        <v>0.94599999999999995</v>
      </c>
    </row>
    <row r="625" spans="3:9" x14ac:dyDescent="0.35">
      <c r="C625" t="s">
        <v>228</v>
      </c>
      <c r="D625" s="7">
        <v>12.33</v>
      </c>
      <c r="E625" s="8">
        <f t="shared" si="10"/>
        <v>3.758184</v>
      </c>
      <c r="F625" s="9">
        <v>58</v>
      </c>
      <c r="G625" s="9">
        <v>28</v>
      </c>
      <c r="H625" s="9">
        <v>30</v>
      </c>
      <c r="I625" s="9">
        <v>0.53700000000000003</v>
      </c>
    </row>
    <row r="626" spans="3:9" x14ac:dyDescent="0.35">
      <c r="C626" t="s">
        <v>228</v>
      </c>
      <c r="D626" s="7">
        <v>15.33</v>
      </c>
      <c r="E626" s="8">
        <f t="shared" si="10"/>
        <v>4.6725839999999996</v>
      </c>
      <c r="F626" s="9">
        <v>56</v>
      </c>
      <c r="G626" s="9">
        <v>29</v>
      </c>
      <c r="H626" s="9">
        <v>27</v>
      </c>
      <c r="I626" s="9">
        <v>0.307</v>
      </c>
    </row>
    <row r="627" spans="3:9" x14ac:dyDescent="0.35">
      <c r="C627" t="s">
        <v>229</v>
      </c>
      <c r="D627" s="7">
        <v>0.33</v>
      </c>
      <c r="E627" s="8">
        <f t="shared" si="10"/>
        <v>0.10058400000000001</v>
      </c>
      <c r="F627" s="9">
        <v>121</v>
      </c>
      <c r="G627" s="9">
        <v>28</v>
      </c>
      <c r="H627" s="9">
        <v>93</v>
      </c>
      <c r="I627" s="9">
        <v>1.6670001000000001</v>
      </c>
    </row>
    <row r="628" spans="3:9" x14ac:dyDescent="0.35">
      <c r="C628" t="s">
        <v>229</v>
      </c>
      <c r="D628" s="7">
        <v>0.4</v>
      </c>
      <c r="E628" s="8">
        <f t="shared" si="10"/>
        <v>0.12192</v>
      </c>
      <c r="F628" s="9">
        <v>103</v>
      </c>
      <c r="G628" s="9">
        <v>37</v>
      </c>
      <c r="H628" s="9">
        <v>66</v>
      </c>
      <c r="I628" s="9">
        <v>1.712</v>
      </c>
    </row>
    <row r="629" spans="3:9" x14ac:dyDescent="0.35">
      <c r="C629" t="s">
        <v>229</v>
      </c>
      <c r="D629" s="7">
        <v>0.67</v>
      </c>
      <c r="E629" s="8">
        <f t="shared" si="10"/>
        <v>0.20421600000000004</v>
      </c>
      <c r="F629" s="9">
        <v>106</v>
      </c>
      <c r="G629" s="9">
        <v>38</v>
      </c>
      <c r="H629" s="9">
        <v>68</v>
      </c>
      <c r="I629" s="9">
        <v>1.635</v>
      </c>
    </row>
    <row r="630" spans="3:9" x14ac:dyDescent="0.35">
      <c r="C630" t="s">
        <v>229</v>
      </c>
      <c r="D630" s="7">
        <v>1</v>
      </c>
      <c r="E630" s="8">
        <f t="shared" si="10"/>
        <v>0.30480000000000002</v>
      </c>
      <c r="F630" s="9">
        <v>104</v>
      </c>
      <c r="G630" s="9">
        <v>38</v>
      </c>
      <c r="H630" s="9">
        <v>66</v>
      </c>
      <c r="I630" s="9">
        <v>1.5820000000000001</v>
      </c>
    </row>
    <row r="631" spans="3:9" x14ac:dyDescent="0.35">
      <c r="C631" t="s">
        <v>229</v>
      </c>
      <c r="D631" s="7">
        <v>2</v>
      </c>
      <c r="E631" s="8">
        <f t="shared" si="10"/>
        <v>0.60960000000000003</v>
      </c>
      <c r="F631" s="9">
        <v>104</v>
      </c>
      <c r="G631" s="9">
        <v>38</v>
      </c>
      <c r="H631" s="9">
        <v>66</v>
      </c>
      <c r="I631" s="9">
        <v>1.591</v>
      </c>
    </row>
    <row r="632" spans="3:9" x14ac:dyDescent="0.35">
      <c r="C632" t="s">
        <v>229</v>
      </c>
      <c r="D632" s="7">
        <v>3.33</v>
      </c>
      <c r="E632" s="8">
        <f t="shared" si="10"/>
        <v>1.0149840000000001</v>
      </c>
      <c r="F632" s="9">
        <v>106</v>
      </c>
      <c r="G632" s="9">
        <v>26</v>
      </c>
      <c r="H632" s="9">
        <v>80</v>
      </c>
      <c r="I632" s="9">
        <v>1.528</v>
      </c>
    </row>
    <row r="633" spans="3:9" x14ac:dyDescent="0.35">
      <c r="C633" t="s">
        <v>229</v>
      </c>
      <c r="D633" s="7">
        <v>6.33</v>
      </c>
      <c r="E633" s="8">
        <f t="shared" si="10"/>
        <v>1.929384</v>
      </c>
      <c r="F633" s="9">
        <v>96</v>
      </c>
      <c r="G633" s="9">
        <v>26</v>
      </c>
      <c r="H633" s="9">
        <v>70</v>
      </c>
      <c r="I633" s="9">
        <v>1.444</v>
      </c>
    </row>
    <row r="634" spans="3:9" x14ac:dyDescent="0.35">
      <c r="C634" t="s">
        <v>229</v>
      </c>
      <c r="D634" s="7">
        <v>9.33</v>
      </c>
      <c r="E634" s="8">
        <f t="shared" si="10"/>
        <v>2.8437839999999999</v>
      </c>
      <c r="F634" s="9">
        <v>105</v>
      </c>
      <c r="G634" s="9">
        <v>33</v>
      </c>
      <c r="H634" s="9">
        <v>72</v>
      </c>
      <c r="I634" s="9">
        <v>1.2359998999999999</v>
      </c>
    </row>
    <row r="635" spans="3:9" x14ac:dyDescent="0.35">
      <c r="C635" t="s">
        <v>229</v>
      </c>
      <c r="D635" s="7">
        <v>12.33</v>
      </c>
      <c r="E635" s="8">
        <f t="shared" si="10"/>
        <v>3.758184</v>
      </c>
      <c r="F635" s="9">
        <v>70</v>
      </c>
      <c r="G635" s="9">
        <v>27</v>
      </c>
      <c r="H635" s="9">
        <v>43</v>
      </c>
      <c r="I635" s="9">
        <v>1.2350000000000001</v>
      </c>
    </row>
    <row r="636" spans="3:9" x14ac:dyDescent="0.35">
      <c r="C636" t="s">
        <v>229</v>
      </c>
      <c r="D636" s="7">
        <v>17.920000000000002</v>
      </c>
      <c r="E636" s="8">
        <f t="shared" si="10"/>
        <v>5.4620160000000011</v>
      </c>
      <c r="F636" s="9">
        <v>85</v>
      </c>
      <c r="G636" s="9">
        <v>32</v>
      </c>
      <c r="H636" s="9">
        <v>53</v>
      </c>
      <c r="I636" s="9">
        <v>1.087</v>
      </c>
    </row>
    <row r="637" spans="3:9" x14ac:dyDescent="0.35">
      <c r="C637" t="s">
        <v>230</v>
      </c>
      <c r="D637" s="7">
        <v>0.33</v>
      </c>
      <c r="E637" s="8">
        <f t="shared" si="10"/>
        <v>0.10058400000000001</v>
      </c>
      <c r="F637" s="9">
        <v>123</v>
      </c>
      <c r="G637" s="9">
        <v>27</v>
      </c>
      <c r="H637" s="9">
        <v>96</v>
      </c>
      <c r="I637" s="9">
        <v>1.647</v>
      </c>
    </row>
    <row r="638" spans="3:9" x14ac:dyDescent="0.35">
      <c r="C638" t="s">
        <v>230</v>
      </c>
      <c r="D638" s="7">
        <v>0.67</v>
      </c>
      <c r="E638" s="8">
        <f t="shared" si="10"/>
        <v>0.20421600000000004</v>
      </c>
      <c r="F638" s="9">
        <v>108</v>
      </c>
      <c r="G638" s="9">
        <v>38</v>
      </c>
      <c r="H638" s="9">
        <v>70</v>
      </c>
      <c r="I638" s="9">
        <v>1.7010000000000001</v>
      </c>
    </row>
    <row r="639" spans="3:9" x14ac:dyDescent="0.35">
      <c r="C639" t="s">
        <v>230</v>
      </c>
      <c r="D639" s="7">
        <v>1</v>
      </c>
      <c r="E639" s="8">
        <f t="shared" si="10"/>
        <v>0.30480000000000002</v>
      </c>
      <c r="F639" s="9">
        <v>109</v>
      </c>
      <c r="G639" s="9">
        <v>41</v>
      </c>
      <c r="H639" s="9">
        <v>68</v>
      </c>
      <c r="I639" s="9">
        <v>1.5489999999999999</v>
      </c>
    </row>
    <row r="640" spans="3:9" x14ac:dyDescent="0.35">
      <c r="C640" t="s">
        <v>230</v>
      </c>
      <c r="D640" s="7">
        <v>2</v>
      </c>
      <c r="E640" s="8">
        <f t="shared" si="10"/>
        <v>0.60960000000000003</v>
      </c>
      <c r="F640" s="9">
        <v>104</v>
      </c>
      <c r="G640" s="9">
        <v>37</v>
      </c>
      <c r="H640" s="9">
        <v>67</v>
      </c>
      <c r="I640" s="9">
        <v>1.53</v>
      </c>
    </row>
    <row r="641" spans="3:9" x14ac:dyDescent="0.35">
      <c r="C641" t="s">
        <v>230</v>
      </c>
      <c r="D641" s="7">
        <v>3.33</v>
      </c>
      <c r="E641" s="8">
        <f t="shared" si="10"/>
        <v>1.0149840000000001</v>
      </c>
      <c r="F641" s="9">
        <v>99</v>
      </c>
      <c r="G641" s="9">
        <v>29</v>
      </c>
      <c r="H641" s="9">
        <v>70</v>
      </c>
      <c r="I641" s="9">
        <v>1.4890000000000001</v>
      </c>
    </row>
    <row r="642" spans="3:9" x14ac:dyDescent="0.35">
      <c r="C642" t="s">
        <v>230</v>
      </c>
      <c r="D642" s="7">
        <v>6.33</v>
      </c>
      <c r="E642" s="8">
        <f t="shared" si="10"/>
        <v>1.929384</v>
      </c>
      <c r="F642" s="9">
        <v>95</v>
      </c>
      <c r="G642" s="9">
        <v>22</v>
      </c>
      <c r="H642" s="9">
        <v>73</v>
      </c>
      <c r="I642" s="9">
        <v>1.2640001000000001</v>
      </c>
    </row>
    <row r="643" spans="3:9" x14ac:dyDescent="0.35">
      <c r="C643" t="s">
        <v>230</v>
      </c>
      <c r="D643" s="7">
        <v>9.33</v>
      </c>
      <c r="E643" s="8">
        <f t="shared" si="10"/>
        <v>2.8437839999999999</v>
      </c>
      <c r="F643" s="9">
        <v>74</v>
      </c>
      <c r="G643" s="9">
        <v>23</v>
      </c>
      <c r="H643" s="9">
        <v>51</v>
      </c>
      <c r="I643" s="9">
        <v>1.0470001</v>
      </c>
    </row>
    <row r="644" spans="3:9" x14ac:dyDescent="0.35">
      <c r="C644" t="s">
        <v>230</v>
      </c>
      <c r="D644" s="7">
        <v>12.33</v>
      </c>
      <c r="E644" s="8">
        <f t="shared" si="10"/>
        <v>3.758184</v>
      </c>
      <c r="F644" s="9">
        <v>64</v>
      </c>
      <c r="G644" s="9">
        <v>29</v>
      </c>
      <c r="H644" s="9">
        <v>35</v>
      </c>
      <c r="I644" s="9">
        <v>1.0169999999999999</v>
      </c>
    </row>
    <row r="645" spans="3:9" x14ac:dyDescent="0.35">
      <c r="C645" t="s">
        <v>230</v>
      </c>
      <c r="D645" s="7">
        <v>15.33</v>
      </c>
      <c r="E645" s="8">
        <f t="shared" si="10"/>
        <v>4.6725839999999996</v>
      </c>
      <c r="F645" s="9">
        <v>63</v>
      </c>
      <c r="G645" s="9">
        <v>24</v>
      </c>
      <c r="H645" s="9">
        <v>39</v>
      </c>
      <c r="I645" s="9">
        <v>0.61799999999999999</v>
      </c>
    </row>
    <row r="646" spans="3:9" x14ac:dyDescent="0.35">
      <c r="C646" t="s">
        <v>231</v>
      </c>
      <c r="D646" s="7">
        <v>0.33</v>
      </c>
      <c r="E646" s="8">
        <f t="shared" ref="E646:E709" si="11">CONVERT(D646,"ft","m")</f>
        <v>0.10058400000000001</v>
      </c>
      <c r="F646" s="9">
        <v>113</v>
      </c>
      <c r="G646" s="9">
        <v>29</v>
      </c>
      <c r="H646" s="9">
        <v>84</v>
      </c>
      <c r="I646" s="9">
        <v>1.663</v>
      </c>
    </row>
    <row r="647" spans="3:9" x14ac:dyDescent="0.35">
      <c r="C647" t="s">
        <v>231</v>
      </c>
      <c r="D647" s="7">
        <v>0.67</v>
      </c>
      <c r="E647" s="8">
        <f t="shared" si="11"/>
        <v>0.20421600000000004</v>
      </c>
      <c r="F647" s="9">
        <v>106</v>
      </c>
      <c r="G647" s="9">
        <v>38</v>
      </c>
      <c r="H647" s="9">
        <v>68</v>
      </c>
      <c r="I647" s="9">
        <v>1.5209999999999999</v>
      </c>
    </row>
    <row r="648" spans="3:9" x14ac:dyDescent="0.35">
      <c r="C648" t="s">
        <v>231</v>
      </c>
      <c r="D648" s="7">
        <v>1</v>
      </c>
      <c r="E648" s="8">
        <f t="shared" si="11"/>
        <v>0.30480000000000002</v>
      </c>
      <c r="F648" s="9">
        <v>102</v>
      </c>
      <c r="G648" s="9">
        <v>36</v>
      </c>
      <c r="H648" s="9">
        <v>66</v>
      </c>
      <c r="I648" s="9">
        <v>1.508</v>
      </c>
    </row>
    <row r="649" spans="3:9" x14ac:dyDescent="0.35">
      <c r="C649" t="s">
        <v>231</v>
      </c>
      <c r="D649" s="7">
        <v>2</v>
      </c>
      <c r="E649" s="8">
        <f t="shared" si="11"/>
        <v>0.60960000000000003</v>
      </c>
      <c r="F649" s="9">
        <v>94</v>
      </c>
      <c r="G649" s="9">
        <v>34</v>
      </c>
      <c r="H649" s="9">
        <v>60</v>
      </c>
      <c r="I649" s="9">
        <v>1.5529999999999999</v>
      </c>
    </row>
    <row r="650" spans="3:9" x14ac:dyDescent="0.35">
      <c r="C650" t="s">
        <v>231</v>
      </c>
      <c r="D650" s="7">
        <v>3.33</v>
      </c>
      <c r="E650" s="8">
        <f t="shared" si="11"/>
        <v>1.0149840000000001</v>
      </c>
      <c r="F650" s="9">
        <v>94</v>
      </c>
      <c r="G650" s="9">
        <v>30</v>
      </c>
      <c r="H650" s="9">
        <v>64</v>
      </c>
      <c r="I650" s="9">
        <v>1.3559999</v>
      </c>
    </row>
    <row r="651" spans="3:9" x14ac:dyDescent="0.35">
      <c r="C651" t="s">
        <v>231</v>
      </c>
      <c r="D651" s="7">
        <v>6.33</v>
      </c>
      <c r="E651" s="8">
        <f t="shared" si="11"/>
        <v>1.929384</v>
      </c>
      <c r="F651" s="9">
        <v>57</v>
      </c>
      <c r="G651" s="9">
        <v>29</v>
      </c>
      <c r="H651" s="9">
        <v>28</v>
      </c>
      <c r="I651" s="9">
        <v>0.41099999999999998</v>
      </c>
    </row>
    <row r="652" spans="3:9" x14ac:dyDescent="0.35">
      <c r="C652" t="s">
        <v>231</v>
      </c>
      <c r="D652" s="7">
        <v>9.67</v>
      </c>
      <c r="E652" s="8">
        <f t="shared" si="11"/>
        <v>2.947416</v>
      </c>
      <c r="F652" s="9">
        <v>57</v>
      </c>
      <c r="G652" s="9">
        <v>29</v>
      </c>
      <c r="H652" s="9">
        <v>28</v>
      </c>
      <c r="I652" s="9">
        <v>0.21099999999999999</v>
      </c>
    </row>
    <row r="653" spans="3:9" x14ac:dyDescent="0.35">
      <c r="C653" t="s">
        <v>232</v>
      </c>
      <c r="D653" s="7">
        <v>0.33</v>
      </c>
      <c r="E653" s="8">
        <f t="shared" si="11"/>
        <v>0.10058400000000001</v>
      </c>
      <c r="F653" s="9">
        <v>122</v>
      </c>
      <c r="G653" s="9">
        <v>20</v>
      </c>
      <c r="H653" s="9">
        <v>102</v>
      </c>
      <c r="I653" s="9">
        <v>1.556</v>
      </c>
    </row>
    <row r="654" spans="3:9" x14ac:dyDescent="0.35">
      <c r="C654" t="s">
        <v>232</v>
      </c>
      <c r="D654" s="7">
        <v>0.4</v>
      </c>
      <c r="E654" s="8">
        <f t="shared" si="11"/>
        <v>0.12192</v>
      </c>
      <c r="F654" s="9">
        <v>108</v>
      </c>
      <c r="G654" s="9">
        <v>38</v>
      </c>
      <c r="H654" s="9">
        <v>70</v>
      </c>
      <c r="I654" s="9">
        <v>1.63</v>
      </c>
    </row>
    <row r="655" spans="3:9" x14ac:dyDescent="0.35">
      <c r="C655" t="s">
        <v>232</v>
      </c>
      <c r="D655" s="7">
        <v>0.67</v>
      </c>
      <c r="E655" s="8">
        <f t="shared" si="11"/>
        <v>0.20421600000000004</v>
      </c>
      <c r="F655" s="9">
        <v>98</v>
      </c>
      <c r="G655" s="9">
        <v>38</v>
      </c>
      <c r="H655" s="9">
        <v>60</v>
      </c>
      <c r="I655" s="9">
        <v>1.9220001</v>
      </c>
    </row>
    <row r="656" spans="3:9" x14ac:dyDescent="0.35">
      <c r="C656" t="s">
        <v>232</v>
      </c>
      <c r="D656" s="7">
        <v>1</v>
      </c>
      <c r="E656" s="8">
        <f t="shared" si="11"/>
        <v>0.30480000000000002</v>
      </c>
      <c r="F656" s="9">
        <v>98</v>
      </c>
      <c r="G656" s="9">
        <v>38</v>
      </c>
      <c r="H656" s="9">
        <v>60</v>
      </c>
      <c r="I656" s="9">
        <v>1.722</v>
      </c>
    </row>
    <row r="657" spans="3:9" x14ac:dyDescent="0.35">
      <c r="C657" t="s">
        <v>232</v>
      </c>
      <c r="D657" s="7">
        <v>1.5</v>
      </c>
      <c r="E657" s="8">
        <f t="shared" si="11"/>
        <v>0.4572</v>
      </c>
      <c r="F657" s="9">
        <v>101</v>
      </c>
      <c r="G657" s="9">
        <v>31</v>
      </c>
      <c r="H657" s="9">
        <v>70</v>
      </c>
      <c r="I657" s="9">
        <v>1.4930000000000001</v>
      </c>
    </row>
    <row r="658" spans="3:9" x14ac:dyDescent="0.35">
      <c r="C658" t="s">
        <v>232</v>
      </c>
      <c r="D658" s="7">
        <v>2</v>
      </c>
      <c r="E658" s="8">
        <f t="shared" si="11"/>
        <v>0.60960000000000003</v>
      </c>
      <c r="F658" s="9">
        <v>99</v>
      </c>
      <c r="G658" s="9">
        <v>36</v>
      </c>
      <c r="H658" s="9">
        <v>63</v>
      </c>
      <c r="I658" s="9">
        <v>1.6160000999999999</v>
      </c>
    </row>
    <row r="659" spans="3:9" x14ac:dyDescent="0.35">
      <c r="C659" t="s">
        <v>232</v>
      </c>
      <c r="D659" s="7">
        <v>2.5</v>
      </c>
      <c r="E659" s="8">
        <f t="shared" si="11"/>
        <v>0.76200000000000001</v>
      </c>
      <c r="F659" s="9">
        <v>95</v>
      </c>
      <c r="G659" s="9">
        <v>31</v>
      </c>
      <c r="H659" s="9">
        <v>64</v>
      </c>
      <c r="I659" s="9">
        <v>1.6109998999999999</v>
      </c>
    </row>
    <row r="660" spans="3:9" x14ac:dyDescent="0.35">
      <c r="C660" t="s">
        <v>232</v>
      </c>
      <c r="D660" s="7">
        <v>9.33</v>
      </c>
      <c r="E660" s="8">
        <f t="shared" si="11"/>
        <v>2.8437839999999999</v>
      </c>
      <c r="F660" s="9">
        <v>112</v>
      </c>
      <c r="G660" s="9">
        <v>24</v>
      </c>
      <c r="H660" s="9">
        <v>88</v>
      </c>
      <c r="I660" s="9">
        <v>1.2549999999999999</v>
      </c>
    </row>
    <row r="661" spans="3:9" x14ac:dyDescent="0.35">
      <c r="C661" t="s">
        <v>232</v>
      </c>
      <c r="D661" s="7">
        <v>12.33</v>
      </c>
      <c r="E661" s="8">
        <f t="shared" si="11"/>
        <v>3.758184</v>
      </c>
      <c r="F661" s="9">
        <v>64</v>
      </c>
      <c r="G661" s="9">
        <v>28</v>
      </c>
      <c r="H661" s="9">
        <v>36</v>
      </c>
      <c r="I661" s="9">
        <v>0.41699999999999998</v>
      </c>
    </row>
    <row r="662" spans="3:9" x14ac:dyDescent="0.35">
      <c r="C662" t="s">
        <v>232</v>
      </c>
      <c r="D662" s="7">
        <v>15.33</v>
      </c>
      <c r="E662" s="8">
        <f t="shared" si="11"/>
        <v>4.6725839999999996</v>
      </c>
      <c r="F662" s="9">
        <v>79</v>
      </c>
      <c r="G662" s="9">
        <v>21</v>
      </c>
      <c r="H662" s="9">
        <v>58</v>
      </c>
      <c r="I662" s="9">
        <v>1.2789999999999999</v>
      </c>
    </row>
    <row r="663" spans="3:9" x14ac:dyDescent="0.35">
      <c r="C663" t="s">
        <v>233</v>
      </c>
      <c r="D663" s="7">
        <v>0</v>
      </c>
      <c r="E663" s="8">
        <f t="shared" si="11"/>
        <v>0</v>
      </c>
      <c r="F663" s="9">
        <v>76</v>
      </c>
      <c r="G663" s="9">
        <v>26</v>
      </c>
      <c r="H663" s="9">
        <v>50</v>
      </c>
      <c r="I663" s="9">
        <v>1.1499999999999999</v>
      </c>
    </row>
    <row r="664" spans="3:9" x14ac:dyDescent="0.35">
      <c r="C664" t="s">
        <v>233</v>
      </c>
      <c r="D664" s="7">
        <v>0.34</v>
      </c>
      <c r="E664" s="8">
        <f t="shared" si="11"/>
        <v>0.10363200000000002</v>
      </c>
      <c r="F664" s="9">
        <v>70</v>
      </c>
      <c r="G664" s="9">
        <v>27</v>
      </c>
      <c r="H664" s="9">
        <v>43</v>
      </c>
      <c r="I664" s="9">
        <v>1</v>
      </c>
    </row>
    <row r="665" spans="3:9" x14ac:dyDescent="0.35">
      <c r="C665" t="s">
        <v>233</v>
      </c>
      <c r="D665" s="7">
        <v>0.67</v>
      </c>
      <c r="E665" s="8">
        <f t="shared" si="11"/>
        <v>0.20421600000000004</v>
      </c>
      <c r="F665" s="9">
        <v>68</v>
      </c>
      <c r="G665" s="9">
        <v>27</v>
      </c>
      <c r="H665" s="9">
        <v>41</v>
      </c>
      <c r="I665" s="9">
        <v>0.878</v>
      </c>
    </row>
    <row r="666" spans="3:9" x14ac:dyDescent="0.35">
      <c r="C666" t="s">
        <v>233</v>
      </c>
      <c r="D666" s="7">
        <v>1</v>
      </c>
      <c r="E666" s="8">
        <f t="shared" si="11"/>
        <v>0.30480000000000002</v>
      </c>
      <c r="F666" s="9">
        <v>65</v>
      </c>
      <c r="G666" s="9">
        <v>26</v>
      </c>
      <c r="H666" s="9">
        <v>39</v>
      </c>
      <c r="I666" s="9">
        <v>0.84599999999999997</v>
      </c>
    </row>
    <row r="667" spans="3:9" x14ac:dyDescent="0.35">
      <c r="C667" t="s">
        <v>233</v>
      </c>
      <c r="D667" s="7">
        <v>2</v>
      </c>
      <c r="E667" s="8">
        <f t="shared" si="11"/>
        <v>0.60960000000000003</v>
      </c>
      <c r="F667" s="9">
        <v>59</v>
      </c>
      <c r="G667" s="9">
        <v>25</v>
      </c>
      <c r="H667" s="9">
        <v>34</v>
      </c>
      <c r="I667" s="9">
        <v>0.629</v>
      </c>
    </row>
    <row r="668" spans="3:9" x14ac:dyDescent="0.35">
      <c r="C668" t="s">
        <v>233</v>
      </c>
      <c r="D668" s="7">
        <v>3.33</v>
      </c>
      <c r="E668" s="8">
        <f t="shared" si="11"/>
        <v>1.0149840000000001</v>
      </c>
      <c r="F668" s="9">
        <v>69</v>
      </c>
      <c r="G668" s="9">
        <v>29</v>
      </c>
      <c r="H668" s="9">
        <v>40</v>
      </c>
      <c r="I668" s="9">
        <v>0.87</v>
      </c>
    </row>
    <row r="669" spans="3:9" x14ac:dyDescent="0.35">
      <c r="C669" t="s">
        <v>233</v>
      </c>
      <c r="D669" s="7">
        <v>6.33</v>
      </c>
      <c r="E669" s="8">
        <f t="shared" si="11"/>
        <v>1.929384</v>
      </c>
      <c r="F669" s="9">
        <v>66</v>
      </c>
      <c r="G669" s="9">
        <v>29</v>
      </c>
      <c r="H669" s="9">
        <v>37</v>
      </c>
      <c r="I669" s="9">
        <v>0.63500000000000001</v>
      </c>
    </row>
    <row r="670" spans="3:9" x14ac:dyDescent="0.35">
      <c r="C670" t="s">
        <v>233</v>
      </c>
      <c r="D670" s="7">
        <v>9.33</v>
      </c>
      <c r="E670" s="8">
        <f t="shared" si="11"/>
        <v>2.8437839999999999</v>
      </c>
      <c r="F670" s="9">
        <v>59</v>
      </c>
      <c r="G670" s="9">
        <v>15</v>
      </c>
      <c r="H670" s="9">
        <v>44</v>
      </c>
      <c r="I670" s="9">
        <v>0.51800000000000002</v>
      </c>
    </row>
    <row r="671" spans="3:9" x14ac:dyDescent="0.35">
      <c r="C671" t="s">
        <v>233</v>
      </c>
      <c r="D671" s="7">
        <v>12.33</v>
      </c>
      <c r="E671" s="8">
        <f t="shared" si="11"/>
        <v>3.758184</v>
      </c>
      <c r="F671" s="9">
        <v>79</v>
      </c>
      <c r="G671" s="9">
        <v>27</v>
      </c>
      <c r="H671" s="9">
        <v>52</v>
      </c>
      <c r="I671" s="9">
        <v>0.73799999999999999</v>
      </c>
    </row>
    <row r="672" spans="3:9" x14ac:dyDescent="0.35">
      <c r="C672" t="s">
        <v>233</v>
      </c>
      <c r="D672" s="7">
        <v>15.33</v>
      </c>
      <c r="E672" s="8">
        <f t="shared" si="11"/>
        <v>4.6725839999999996</v>
      </c>
      <c r="F672" s="9">
        <v>80</v>
      </c>
      <c r="G672" s="9">
        <v>26</v>
      </c>
      <c r="H672" s="9">
        <v>54</v>
      </c>
      <c r="I672" s="9">
        <v>0.72399999999999998</v>
      </c>
    </row>
    <row r="673" spans="3:9" x14ac:dyDescent="0.35">
      <c r="C673" t="s">
        <v>234</v>
      </c>
      <c r="D673" s="7">
        <v>0</v>
      </c>
      <c r="E673" s="8">
        <f t="shared" si="11"/>
        <v>0</v>
      </c>
      <c r="F673" s="9">
        <v>89</v>
      </c>
      <c r="G673" s="9">
        <v>33</v>
      </c>
      <c r="H673" s="9">
        <v>56</v>
      </c>
      <c r="I673" s="9">
        <v>1.7178571</v>
      </c>
    </row>
    <row r="674" spans="3:9" x14ac:dyDescent="0.35">
      <c r="C674" t="s">
        <v>234</v>
      </c>
      <c r="D674" s="7">
        <v>2.8299881039999999</v>
      </c>
      <c r="E674" s="8">
        <f t="shared" si="11"/>
        <v>0.86258037409920008</v>
      </c>
      <c r="F674" s="9">
        <v>96</v>
      </c>
      <c r="G674" s="9">
        <v>31</v>
      </c>
      <c r="H674" s="9">
        <v>66</v>
      </c>
      <c r="I674" s="9">
        <v>1.2833333</v>
      </c>
    </row>
    <row r="675" spans="3:9" x14ac:dyDescent="0.35">
      <c r="C675" t="s">
        <v>234</v>
      </c>
      <c r="D675" s="7">
        <v>5.8299754970000004</v>
      </c>
      <c r="E675" s="8">
        <f t="shared" si="11"/>
        <v>1.7769765314856003</v>
      </c>
      <c r="F675" s="9">
        <v>102</v>
      </c>
      <c r="G675" s="9">
        <v>33</v>
      </c>
      <c r="H675" s="9">
        <v>69</v>
      </c>
      <c r="I675" s="9">
        <v>1.4753623</v>
      </c>
    </row>
    <row r="676" spans="3:9" x14ac:dyDescent="0.35">
      <c r="C676" t="s">
        <v>234</v>
      </c>
      <c r="D676" s="7">
        <v>8.8299628860000006</v>
      </c>
      <c r="E676" s="8">
        <f t="shared" si="11"/>
        <v>2.6913726876527999</v>
      </c>
      <c r="F676" s="9">
        <v>90</v>
      </c>
      <c r="G676" s="9">
        <v>32</v>
      </c>
      <c r="H676" s="9">
        <v>58</v>
      </c>
      <c r="I676" s="9">
        <v>1.4948276</v>
      </c>
    </row>
    <row r="677" spans="3:9" x14ac:dyDescent="0.35">
      <c r="C677" t="s">
        <v>234</v>
      </c>
      <c r="D677" s="7">
        <v>11.82995028</v>
      </c>
      <c r="E677" s="8">
        <f t="shared" si="11"/>
        <v>3.6057688453440004</v>
      </c>
      <c r="F677" s="9">
        <v>83</v>
      </c>
      <c r="G677" s="9">
        <v>27</v>
      </c>
      <c r="H677" s="9">
        <v>56</v>
      </c>
      <c r="I677" s="9">
        <v>0.88928569999999996</v>
      </c>
    </row>
    <row r="678" spans="3:9" x14ac:dyDescent="0.35">
      <c r="C678" t="s">
        <v>234</v>
      </c>
      <c r="D678" s="7">
        <v>14.829937660000001</v>
      </c>
      <c r="E678" s="8">
        <f t="shared" si="11"/>
        <v>4.5201649987680002</v>
      </c>
      <c r="F678" s="9">
        <v>76</v>
      </c>
      <c r="G678" s="9">
        <v>28</v>
      </c>
      <c r="H678" s="9">
        <v>48</v>
      </c>
      <c r="I678" s="9">
        <v>0.97499999999999998</v>
      </c>
    </row>
    <row r="679" spans="3:9" x14ac:dyDescent="0.35">
      <c r="C679" t="s">
        <v>234</v>
      </c>
      <c r="D679" s="7">
        <v>17.419926780000001</v>
      </c>
      <c r="E679" s="8">
        <f t="shared" si="11"/>
        <v>5.3095936825440004</v>
      </c>
      <c r="F679" s="9">
        <v>74</v>
      </c>
      <c r="G679" s="9">
        <v>28</v>
      </c>
      <c r="H679" s="9">
        <v>46</v>
      </c>
      <c r="I679" s="9">
        <v>0.88695650000000004</v>
      </c>
    </row>
    <row r="680" spans="3:9" x14ac:dyDescent="0.35">
      <c r="C680" t="s">
        <v>235</v>
      </c>
      <c r="D680" s="7">
        <v>0</v>
      </c>
      <c r="E680" s="8">
        <f t="shared" si="11"/>
        <v>0</v>
      </c>
      <c r="F680" s="9">
        <v>95</v>
      </c>
      <c r="G680" s="9">
        <v>25</v>
      </c>
      <c r="H680" s="9">
        <v>70</v>
      </c>
      <c r="I680" s="9">
        <v>1.4171429</v>
      </c>
    </row>
    <row r="681" spans="3:9" x14ac:dyDescent="0.35">
      <c r="C681" t="s">
        <v>235</v>
      </c>
      <c r="D681" s="7">
        <v>2.9199877249999999</v>
      </c>
      <c r="E681" s="8">
        <f t="shared" si="11"/>
        <v>0.89001225857999988</v>
      </c>
      <c r="F681" s="9">
        <v>101</v>
      </c>
      <c r="G681" s="9">
        <v>27</v>
      </c>
      <c r="H681" s="9">
        <v>74</v>
      </c>
      <c r="I681" s="9">
        <v>1.581081</v>
      </c>
    </row>
    <row r="682" spans="3:9" x14ac:dyDescent="0.35">
      <c r="C682" t="s">
        <v>235</v>
      </c>
      <c r="D682" s="7">
        <v>5.919975118</v>
      </c>
      <c r="E682" s="8">
        <f t="shared" si="11"/>
        <v>1.8044084159664002</v>
      </c>
      <c r="F682" s="9">
        <v>102</v>
      </c>
      <c r="G682" s="9">
        <v>30</v>
      </c>
      <c r="H682" s="9">
        <v>72</v>
      </c>
      <c r="I682" s="9">
        <v>1.3652778000000001</v>
      </c>
    </row>
    <row r="683" spans="3:9" x14ac:dyDescent="0.35">
      <c r="C683" t="s">
        <v>235</v>
      </c>
      <c r="D683" s="7">
        <v>8.9199625069999993</v>
      </c>
      <c r="E683" s="8">
        <f t="shared" si="11"/>
        <v>2.7188045721336001</v>
      </c>
      <c r="F683" s="9">
        <v>94</v>
      </c>
      <c r="G683" s="9">
        <v>28</v>
      </c>
      <c r="H683" s="9">
        <v>66</v>
      </c>
      <c r="I683" s="9">
        <v>1.2121211999999999</v>
      </c>
    </row>
    <row r="684" spans="3:9" x14ac:dyDescent="0.35">
      <c r="C684" t="s">
        <v>235</v>
      </c>
      <c r="D684" s="7">
        <v>11.919949900000001</v>
      </c>
      <c r="E684" s="8">
        <f t="shared" si="11"/>
        <v>3.6332007295200004</v>
      </c>
      <c r="F684" s="9">
        <v>92</v>
      </c>
      <c r="G684" s="9">
        <v>30</v>
      </c>
      <c r="H684" s="9">
        <v>62</v>
      </c>
      <c r="I684" s="9">
        <v>1.2258065</v>
      </c>
    </row>
    <row r="685" spans="3:9" x14ac:dyDescent="0.35">
      <c r="C685" t="s">
        <v>235</v>
      </c>
      <c r="D685" s="7">
        <v>14.919937279999999</v>
      </c>
      <c r="E685" s="8">
        <f t="shared" si="11"/>
        <v>4.5475968829439992</v>
      </c>
      <c r="F685" s="9">
        <v>96</v>
      </c>
      <c r="G685" s="9">
        <v>31</v>
      </c>
      <c r="H685" s="9">
        <v>66</v>
      </c>
      <c r="I685" s="9">
        <v>0.76818180000000003</v>
      </c>
    </row>
    <row r="686" spans="3:9" x14ac:dyDescent="0.35">
      <c r="C686" t="s">
        <v>235</v>
      </c>
      <c r="D686" s="7">
        <v>18.249923299999999</v>
      </c>
      <c r="E686" s="8">
        <f t="shared" si="11"/>
        <v>5.562576621839999</v>
      </c>
      <c r="F686" s="9">
        <v>71</v>
      </c>
      <c r="G686" s="9">
        <v>24</v>
      </c>
      <c r="H686" s="9">
        <v>47</v>
      </c>
      <c r="I686" s="9">
        <v>0.78297870000000003</v>
      </c>
    </row>
    <row r="687" spans="3:9" x14ac:dyDescent="0.35">
      <c r="C687" t="s">
        <v>236</v>
      </c>
      <c r="D687" s="7">
        <v>0</v>
      </c>
      <c r="E687" s="8">
        <f t="shared" si="11"/>
        <v>0</v>
      </c>
      <c r="F687" s="9">
        <v>108</v>
      </c>
      <c r="G687" s="9">
        <v>29</v>
      </c>
      <c r="H687" s="9">
        <v>79</v>
      </c>
      <c r="I687" s="9">
        <v>1.5189873</v>
      </c>
    </row>
    <row r="688" spans="3:9" x14ac:dyDescent="0.35">
      <c r="C688" t="s">
        <v>236</v>
      </c>
      <c r="D688" s="7">
        <v>2.9199877249999999</v>
      </c>
      <c r="E688" s="8">
        <f t="shared" si="11"/>
        <v>0.89001225857999988</v>
      </c>
      <c r="F688" s="9">
        <v>111</v>
      </c>
      <c r="G688" s="9">
        <v>31</v>
      </c>
      <c r="H688" s="9">
        <v>80</v>
      </c>
      <c r="I688" s="9">
        <v>1.5125</v>
      </c>
    </row>
    <row r="689" spans="3:9" x14ac:dyDescent="0.35">
      <c r="C689" t="s">
        <v>236</v>
      </c>
      <c r="D689" s="7">
        <v>5.919975118</v>
      </c>
      <c r="E689" s="8">
        <f t="shared" si="11"/>
        <v>1.8044084159664002</v>
      </c>
      <c r="F689" s="9">
        <v>101</v>
      </c>
      <c r="G689" s="9">
        <v>29</v>
      </c>
      <c r="H689" s="9">
        <v>72</v>
      </c>
      <c r="I689" s="9">
        <v>1.2638887999999999</v>
      </c>
    </row>
    <row r="690" spans="3:9" x14ac:dyDescent="0.35">
      <c r="C690" t="s">
        <v>236</v>
      </c>
      <c r="D690" s="7">
        <v>8.9199625069999993</v>
      </c>
      <c r="E690" s="8">
        <f t="shared" si="11"/>
        <v>2.7188045721336001</v>
      </c>
      <c r="F690" s="9">
        <v>90</v>
      </c>
      <c r="G690" s="9">
        <v>29</v>
      </c>
      <c r="H690" s="9">
        <v>61</v>
      </c>
      <c r="I690" s="9">
        <v>1.3278688000000001</v>
      </c>
    </row>
    <row r="691" spans="3:9" x14ac:dyDescent="0.35">
      <c r="C691" t="s">
        <v>236</v>
      </c>
      <c r="D691" s="7">
        <v>11.919949900000001</v>
      </c>
      <c r="E691" s="8">
        <f t="shared" si="11"/>
        <v>3.6332007295200004</v>
      </c>
      <c r="F691" s="9">
        <v>91</v>
      </c>
      <c r="G691" s="9">
        <v>26</v>
      </c>
      <c r="H691" s="9">
        <v>65</v>
      </c>
      <c r="I691" s="9">
        <v>1.1538461</v>
      </c>
    </row>
    <row r="692" spans="3:9" x14ac:dyDescent="0.35">
      <c r="C692" t="s">
        <v>236</v>
      </c>
      <c r="D692" s="7">
        <v>14.21994024</v>
      </c>
      <c r="E692" s="8">
        <f t="shared" si="11"/>
        <v>4.3342377851519993</v>
      </c>
      <c r="F692" s="9">
        <v>68</v>
      </c>
      <c r="G692" s="9">
        <v>23</v>
      </c>
      <c r="H692" s="9">
        <v>45</v>
      </c>
      <c r="I692" s="9">
        <v>0.3333333</v>
      </c>
    </row>
    <row r="693" spans="3:9" x14ac:dyDescent="0.35">
      <c r="C693" t="s">
        <v>236</v>
      </c>
      <c r="D693" s="7">
        <v>16.49993065</v>
      </c>
      <c r="E693" s="8">
        <f t="shared" si="11"/>
        <v>5.0291788621199993</v>
      </c>
      <c r="F693" s="9">
        <v>65</v>
      </c>
      <c r="G693" s="9">
        <v>23</v>
      </c>
      <c r="H693" s="9">
        <v>42</v>
      </c>
      <c r="I693" s="9">
        <v>0.3333333</v>
      </c>
    </row>
    <row r="694" spans="3:9" x14ac:dyDescent="0.35">
      <c r="C694" t="s">
        <v>237</v>
      </c>
      <c r="D694" s="7">
        <v>0</v>
      </c>
      <c r="E694" s="8">
        <f t="shared" si="11"/>
        <v>0</v>
      </c>
      <c r="F694" s="9">
        <v>81</v>
      </c>
      <c r="G694" s="9">
        <v>30</v>
      </c>
      <c r="H694" s="9">
        <v>50</v>
      </c>
      <c r="I694" s="9">
        <v>1.696</v>
      </c>
    </row>
    <row r="695" spans="3:9" x14ac:dyDescent="0.35">
      <c r="C695" t="s">
        <v>237</v>
      </c>
      <c r="D695" s="7">
        <v>2.9199877249999999</v>
      </c>
      <c r="E695" s="8">
        <f t="shared" si="11"/>
        <v>0.89001225857999988</v>
      </c>
      <c r="F695" s="9">
        <v>93</v>
      </c>
      <c r="G695" s="9">
        <v>34</v>
      </c>
      <c r="H695" s="9">
        <v>59</v>
      </c>
      <c r="I695" s="9">
        <v>1.5033898000000001</v>
      </c>
    </row>
    <row r="696" spans="3:9" x14ac:dyDescent="0.35">
      <c r="C696" t="s">
        <v>237</v>
      </c>
      <c r="D696" s="7">
        <v>5.919975118</v>
      </c>
      <c r="E696" s="8">
        <f t="shared" si="11"/>
        <v>1.8044084159664002</v>
      </c>
      <c r="F696" s="9">
        <v>111</v>
      </c>
      <c r="G696" s="9">
        <v>35</v>
      </c>
      <c r="H696" s="9">
        <v>77</v>
      </c>
      <c r="I696" s="9">
        <v>1.5077921999999999</v>
      </c>
    </row>
    <row r="697" spans="3:9" x14ac:dyDescent="0.35">
      <c r="C697" t="s">
        <v>237</v>
      </c>
      <c r="D697" s="7">
        <v>8.9199625069999993</v>
      </c>
      <c r="E697" s="8">
        <f t="shared" si="11"/>
        <v>2.7188045721336001</v>
      </c>
      <c r="F697" s="9">
        <v>99</v>
      </c>
      <c r="G697" s="9">
        <v>32</v>
      </c>
      <c r="H697" s="9">
        <v>67</v>
      </c>
      <c r="I697" s="9">
        <v>1.3388059000000001</v>
      </c>
    </row>
    <row r="698" spans="3:9" x14ac:dyDescent="0.35">
      <c r="C698" t="s">
        <v>237</v>
      </c>
      <c r="D698" s="7">
        <v>11.919949900000001</v>
      </c>
      <c r="E698" s="8">
        <f t="shared" si="11"/>
        <v>3.6332007295200004</v>
      </c>
      <c r="F698" s="9">
        <v>117</v>
      </c>
      <c r="G698" s="9">
        <v>35</v>
      </c>
      <c r="H698" s="9">
        <v>82</v>
      </c>
      <c r="I698" s="9">
        <v>1.1304878</v>
      </c>
    </row>
    <row r="699" spans="3:9" x14ac:dyDescent="0.35">
      <c r="C699" t="s">
        <v>237</v>
      </c>
      <c r="D699" s="7">
        <v>14.919937279999999</v>
      </c>
      <c r="E699" s="8">
        <f t="shared" si="11"/>
        <v>4.5475968829439992</v>
      </c>
      <c r="F699" s="9">
        <v>96</v>
      </c>
      <c r="G699" s="9">
        <v>30</v>
      </c>
      <c r="H699" s="9">
        <v>65</v>
      </c>
      <c r="I699" s="9">
        <v>1.1461538</v>
      </c>
    </row>
    <row r="700" spans="3:9" x14ac:dyDescent="0.35">
      <c r="C700" t="s">
        <v>237</v>
      </c>
      <c r="D700" s="7">
        <v>17.829925060000001</v>
      </c>
      <c r="E700" s="8">
        <f t="shared" si="11"/>
        <v>5.4345611582880009</v>
      </c>
      <c r="F700" s="9">
        <v>102</v>
      </c>
      <c r="G700" s="9">
        <v>30</v>
      </c>
      <c r="H700" s="9">
        <v>72</v>
      </c>
      <c r="I700" s="9">
        <v>0.93055560000000004</v>
      </c>
    </row>
    <row r="701" spans="3:9" x14ac:dyDescent="0.35">
      <c r="C701" t="s">
        <v>238</v>
      </c>
      <c r="D701" s="7">
        <v>0</v>
      </c>
      <c r="E701" s="8">
        <f t="shared" si="11"/>
        <v>0</v>
      </c>
      <c r="F701" s="9">
        <v>50</v>
      </c>
      <c r="G701" s="9">
        <v>21</v>
      </c>
      <c r="H701" s="9">
        <v>29</v>
      </c>
      <c r="I701" s="9">
        <v>0.82758620000000005</v>
      </c>
    </row>
    <row r="702" spans="3:9" x14ac:dyDescent="0.35">
      <c r="C702" t="s">
        <v>238</v>
      </c>
      <c r="D702" s="7">
        <v>1.3299944100000001</v>
      </c>
      <c r="E702" s="8">
        <f t="shared" si="11"/>
        <v>0.40538229616800003</v>
      </c>
      <c r="F702" s="9">
        <v>49</v>
      </c>
      <c r="G702" s="9">
        <v>21</v>
      </c>
      <c r="H702" s="9">
        <v>28</v>
      </c>
      <c r="I702" s="9">
        <v>0.82142859999999995</v>
      </c>
    </row>
    <row r="703" spans="3:9" x14ac:dyDescent="0.35">
      <c r="C703" t="s">
        <v>239</v>
      </c>
      <c r="D703" s="7">
        <v>0</v>
      </c>
      <c r="E703" s="8">
        <f t="shared" si="11"/>
        <v>0</v>
      </c>
      <c r="F703" s="9">
        <v>86</v>
      </c>
      <c r="G703" s="9">
        <v>25</v>
      </c>
      <c r="H703" s="9">
        <v>61</v>
      </c>
      <c r="I703" s="9">
        <v>1.2459016000000001</v>
      </c>
    </row>
    <row r="704" spans="3:9" x14ac:dyDescent="0.35">
      <c r="C704" t="s">
        <v>240</v>
      </c>
      <c r="D704" s="7">
        <v>0</v>
      </c>
      <c r="E704" s="8">
        <f t="shared" si="11"/>
        <v>0</v>
      </c>
      <c r="F704" s="9">
        <v>51</v>
      </c>
      <c r="G704" s="9">
        <v>19</v>
      </c>
      <c r="H704" s="9">
        <v>32</v>
      </c>
      <c r="I704" s="9">
        <v>0.59375</v>
      </c>
    </row>
    <row r="705" spans="3:9" x14ac:dyDescent="0.35">
      <c r="C705" t="s">
        <v>240</v>
      </c>
      <c r="D705" s="7">
        <v>2.9999873890000002</v>
      </c>
      <c r="E705" s="8">
        <f t="shared" si="11"/>
        <v>0.91439615616720005</v>
      </c>
      <c r="F705" s="9">
        <v>48</v>
      </c>
      <c r="G705" s="9">
        <v>20</v>
      </c>
      <c r="H705" s="9">
        <v>28</v>
      </c>
      <c r="I705" s="9">
        <v>0.71428570000000002</v>
      </c>
    </row>
    <row r="706" spans="3:9" x14ac:dyDescent="0.35">
      <c r="C706" t="s">
        <v>241</v>
      </c>
      <c r="D706" s="7">
        <v>0</v>
      </c>
      <c r="E706" s="8">
        <f t="shared" si="11"/>
        <v>0</v>
      </c>
      <c r="F706" s="9">
        <v>97</v>
      </c>
      <c r="G706" s="9">
        <v>30</v>
      </c>
      <c r="H706" s="9">
        <v>67</v>
      </c>
      <c r="I706" s="9">
        <v>1.3522388000000001</v>
      </c>
    </row>
    <row r="707" spans="3:9" x14ac:dyDescent="0.35">
      <c r="C707" t="s">
        <v>241</v>
      </c>
      <c r="D707" s="7">
        <v>2.9199877249999999</v>
      </c>
      <c r="E707" s="8">
        <f t="shared" si="11"/>
        <v>0.89001225857999988</v>
      </c>
      <c r="F707" s="9">
        <v>94</v>
      </c>
      <c r="G707" s="9">
        <v>32</v>
      </c>
      <c r="H707" s="9">
        <v>63</v>
      </c>
      <c r="I707" s="9">
        <v>1.3873016</v>
      </c>
    </row>
    <row r="708" spans="3:9" x14ac:dyDescent="0.35">
      <c r="C708" t="s">
        <v>241</v>
      </c>
      <c r="D708" s="7">
        <v>5.919975118</v>
      </c>
      <c r="E708" s="8">
        <f t="shared" si="11"/>
        <v>1.8044084159664002</v>
      </c>
      <c r="F708" s="9">
        <v>107</v>
      </c>
      <c r="G708" s="9">
        <v>34</v>
      </c>
      <c r="H708" s="9">
        <v>72</v>
      </c>
      <c r="I708" s="9">
        <v>1.3722221999999999</v>
      </c>
    </row>
    <row r="709" spans="3:9" x14ac:dyDescent="0.35">
      <c r="C709" t="s">
        <v>241</v>
      </c>
      <c r="D709" s="7">
        <v>8.9199625069999993</v>
      </c>
      <c r="E709" s="8">
        <f t="shared" si="11"/>
        <v>2.7188045721336001</v>
      </c>
      <c r="F709" s="9">
        <v>96</v>
      </c>
      <c r="G709" s="9">
        <v>34</v>
      </c>
      <c r="H709" s="9">
        <v>62</v>
      </c>
      <c r="I709" s="9">
        <v>1.2758064</v>
      </c>
    </row>
    <row r="710" spans="3:9" x14ac:dyDescent="0.35">
      <c r="C710" t="s">
        <v>241</v>
      </c>
      <c r="D710" s="7">
        <v>11.919949900000001</v>
      </c>
      <c r="E710" s="8">
        <f t="shared" ref="E710:E773" si="12">CONVERT(D710,"ft","m")</f>
        <v>3.6332007295200004</v>
      </c>
      <c r="F710" s="9">
        <v>82</v>
      </c>
      <c r="G710" s="9">
        <v>31</v>
      </c>
      <c r="H710" s="9">
        <v>51</v>
      </c>
      <c r="I710" s="9">
        <v>1.2921568000000001</v>
      </c>
    </row>
    <row r="711" spans="3:9" x14ac:dyDescent="0.35">
      <c r="C711" t="s">
        <v>241</v>
      </c>
      <c r="D711" s="7">
        <v>14.919937279999999</v>
      </c>
      <c r="E711" s="8">
        <f t="shared" si="12"/>
        <v>4.5475968829439992</v>
      </c>
      <c r="F711" s="9">
        <v>74</v>
      </c>
      <c r="G711" s="9">
        <v>26</v>
      </c>
      <c r="H711" s="9">
        <v>48</v>
      </c>
      <c r="I711" s="9">
        <v>1.0062500000000001</v>
      </c>
    </row>
    <row r="712" spans="3:9" x14ac:dyDescent="0.35">
      <c r="C712" t="s">
        <v>241</v>
      </c>
      <c r="D712" s="7">
        <v>17.249927499999998</v>
      </c>
      <c r="E712" s="8">
        <f t="shared" si="12"/>
        <v>5.2577779019999991</v>
      </c>
      <c r="F712" s="9">
        <v>74</v>
      </c>
      <c r="G712" s="9">
        <v>27</v>
      </c>
      <c r="H712" s="9">
        <v>46</v>
      </c>
      <c r="I712" s="9">
        <v>0.97826089999999999</v>
      </c>
    </row>
    <row r="713" spans="3:9" x14ac:dyDescent="0.35">
      <c r="C713" t="s">
        <v>242</v>
      </c>
      <c r="D713" s="7">
        <v>0</v>
      </c>
      <c r="E713" s="8">
        <f t="shared" si="12"/>
        <v>0</v>
      </c>
      <c r="F713" s="9">
        <v>97</v>
      </c>
      <c r="G713" s="9">
        <v>30</v>
      </c>
      <c r="H713" s="9">
        <v>67</v>
      </c>
      <c r="I713" s="9">
        <v>1.4776119000000001</v>
      </c>
    </row>
    <row r="714" spans="3:9" x14ac:dyDescent="0.35">
      <c r="C714" t="s">
        <v>242</v>
      </c>
      <c r="D714" s="7">
        <v>3.1699866750000001</v>
      </c>
      <c r="E714" s="8">
        <f t="shared" si="12"/>
        <v>0.96621193853999998</v>
      </c>
      <c r="F714" s="9">
        <v>108</v>
      </c>
      <c r="G714" s="9">
        <v>29</v>
      </c>
      <c r="H714" s="9">
        <v>79</v>
      </c>
      <c r="I714" s="9">
        <v>1.5696203</v>
      </c>
    </row>
    <row r="715" spans="3:9" x14ac:dyDescent="0.35">
      <c r="C715" t="s">
        <v>242</v>
      </c>
      <c r="D715" s="7">
        <v>6.1699740670000001</v>
      </c>
      <c r="E715" s="8">
        <f t="shared" si="12"/>
        <v>1.8806080956216</v>
      </c>
      <c r="F715" s="9">
        <v>87</v>
      </c>
      <c r="G715" s="9">
        <v>31</v>
      </c>
      <c r="H715" s="9">
        <v>56</v>
      </c>
      <c r="I715" s="9">
        <v>2.0892856000000002</v>
      </c>
    </row>
    <row r="716" spans="3:9" x14ac:dyDescent="0.35">
      <c r="C716" t="s">
        <v>242</v>
      </c>
      <c r="D716" s="7">
        <v>9.1699614569999994</v>
      </c>
      <c r="E716" s="8">
        <f t="shared" si="12"/>
        <v>2.7950042520935998</v>
      </c>
      <c r="F716" s="9">
        <v>92</v>
      </c>
      <c r="G716" s="9">
        <v>29</v>
      </c>
      <c r="H716" s="9">
        <v>63</v>
      </c>
      <c r="I716" s="9">
        <v>1.3809524</v>
      </c>
    </row>
    <row r="717" spans="3:9" x14ac:dyDescent="0.35">
      <c r="C717" t="s">
        <v>242</v>
      </c>
      <c r="D717" s="7">
        <v>12.16994884</v>
      </c>
      <c r="E717" s="8">
        <f t="shared" si="12"/>
        <v>3.7094004064320001</v>
      </c>
      <c r="F717" s="9">
        <v>62</v>
      </c>
      <c r="G717" s="9">
        <v>22</v>
      </c>
      <c r="H717" s="9">
        <v>40</v>
      </c>
      <c r="I717" s="9">
        <v>1.9</v>
      </c>
    </row>
    <row r="718" spans="3:9" x14ac:dyDescent="0.35">
      <c r="C718" t="s">
        <v>242</v>
      </c>
      <c r="D718" s="7">
        <v>15.16993624</v>
      </c>
      <c r="E718" s="8">
        <f t="shared" si="12"/>
        <v>4.6237965659520004</v>
      </c>
      <c r="F718" s="9">
        <v>53</v>
      </c>
      <c r="G718" s="9">
        <v>25</v>
      </c>
      <c r="H718" s="9">
        <v>28</v>
      </c>
      <c r="I718" s="9">
        <v>0.82142859999999995</v>
      </c>
    </row>
    <row r="719" spans="3:9" x14ac:dyDescent="0.35">
      <c r="C719" t="s">
        <v>242</v>
      </c>
      <c r="D719" s="7">
        <v>17.829925060000001</v>
      </c>
      <c r="E719" s="8">
        <f t="shared" si="12"/>
        <v>5.4345611582880009</v>
      </c>
      <c r="F719" s="9">
        <v>62</v>
      </c>
      <c r="G719" s="9">
        <v>24</v>
      </c>
      <c r="H719" s="9">
        <v>38</v>
      </c>
      <c r="I719" s="9">
        <v>0.76315789999999994</v>
      </c>
    </row>
    <row r="720" spans="3:9" x14ac:dyDescent="0.35">
      <c r="C720" t="s">
        <v>243</v>
      </c>
      <c r="D720" s="7">
        <v>0</v>
      </c>
      <c r="E720" s="8">
        <f t="shared" si="12"/>
        <v>0</v>
      </c>
      <c r="F720" s="9">
        <v>77</v>
      </c>
      <c r="G720" s="9">
        <v>30</v>
      </c>
      <c r="H720" s="9">
        <v>47</v>
      </c>
      <c r="I720" s="9">
        <v>1.6382979</v>
      </c>
    </row>
    <row r="721" spans="3:9" x14ac:dyDescent="0.35">
      <c r="C721" t="s">
        <v>243</v>
      </c>
      <c r="D721" s="7">
        <v>2.9199877249999999</v>
      </c>
      <c r="E721" s="8">
        <f t="shared" si="12"/>
        <v>0.89001225857999988</v>
      </c>
      <c r="F721" s="9">
        <v>92</v>
      </c>
      <c r="G721" s="9">
        <v>30</v>
      </c>
      <c r="H721" s="9">
        <v>62</v>
      </c>
      <c r="I721" s="9">
        <v>1.5645161999999999</v>
      </c>
    </row>
    <row r="722" spans="3:9" x14ac:dyDescent="0.35">
      <c r="C722" t="s">
        <v>243</v>
      </c>
      <c r="D722" s="7">
        <v>5.919975118</v>
      </c>
      <c r="E722" s="8">
        <f t="shared" si="12"/>
        <v>1.8044084159664002</v>
      </c>
      <c r="F722" s="9">
        <v>109</v>
      </c>
      <c r="G722" s="9">
        <v>31</v>
      </c>
      <c r="H722" s="9">
        <v>78</v>
      </c>
      <c r="I722" s="9">
        <v>1.2692307</v>
      </c>
    </row>
    <row r="723" spans="3:9" x14ac:dyDescent="0.35">
      <c r="C723" t="s">
        <v>243</v>
      </c>
      <c r="D723" s="7">
        <v>8.9199625069999993</v>
      </c>
      <c r="E723" s="8">
        <f t="shared" si="12"/>
        <v>2.7188045721336001</v>
      </c>
      <c r="F723" s="9">
        <v>105</v>
      </c>
      <c r="G723" s="9">
        <v>32</v>
      </c>
      <c r="H723" s="9">
        <v>73</v>
      </c>
      <c r="I723" s="9">
        <v>1.2191780999999999</v>
      </c>
    </row>
    <row r="724" spans="3:9" x14ac:dyDescent="0.35">
      <c r="C724" t="s">
        <v>243</v>
      </c>
      <c r="D724" s="7">
        <v>11.499951660000001</v>
      </c>
      <c r="E724" s="8">
        <f t="shared" si="12"/>
        <v>3.5051852659680001</v>
      </c>
      <c r="F724" s="9">
        <v>65</v>
      </c>
      <c r="G724" s="9">
        <v>25</v>
      </c>
      <c r="H724" s="9">
        <v>40</v>
      </c>
      <c r="I724" s="9">
        <v>0.875</v>
      </c>
    </row>
    <row r="725" spans="3:9" x14ac:dyDescent="0.35">
      <c r="C725" t="s">
        <v>243</v>
      </c>
      <c r="D725" s="7">
        <v>14.59993864</v>
      </c>
      <c r="E725" s="8">
        <f t="shared" si="12"/>
        <v>4.4500612974719997</v>
      </c>
      <c r="F725" s="9">
        <v>72</v>
      </c>
      <c r="G725" s="9">
        <v>27</v>
      </c>
      <c r="H725" s="9">
        <v>45</v>
      </c>
      <c r="I725" s="9">
        <v>0.86666670000000001</v>
      </c>
    </row>
    <row r="726" spans="3:9" x14ac:dyDescent="0.35">
      <c r="C726" t="s">
        <v>243</v>
      </c>
      <c r="D726" s="7">
        <v>17.16992784</v>
      </c>
      <c r="E726" s="8">
        <f t="shared" si="12"/>
        <v>5.2333940056320003</v>
      </c>
      <c r="F726" s="9">
        <v>68</v>
      </c>
      <c r="G726" s="9">
        <v>23</v>
      </c>
      <c r="H726" s="9">
        <v>45</v>
      </c>
      <c r="I726" s="9">
        <v>0.93333330000000003</v>
      </c>
    </row>
    <row r="727" spans="3:9" x14ac:dyDescent="0.35">
      <c r="C727" t="s">
        <v>244</v>
      </c>
      <c r="D727" s="7">
        <v>0</v>
      </c>
      <c r="E727" s="8">
        <f t="shared" si="12"/>
        <v>0</v>
      </c>
      <c r="F727" s="9">
        <v>108</v>
      </c>
      <c r="G727" s="9">
        <v>29</v>
      </c>
      <c r="H727" s="9">
        <v>79</v>
      </c>
      <c r="I727" s="9">
        <v>1.721519</v>
      </c>
    </row>
    <row r="728" spans="3:9" x14ac:dyDescent="0.35">
      <c r="C728" t="s">
        <v>244</v>
      </c>
      <c r="D728" s="7">
        <v>2.9199877249999999</v>
      </c>
      <c r="E728" s="8">
        <f t="shared" si="12"/>
        <v>0.89001225857999988</v>
      </c>
      <c r="F728" s="9">
        <v>109</v>
      </c>
      <c r="G728" s="9">
        <v>29</v>
      </c>
      <c r="H728" s="9">
        <v>80</v>
      </c>
      <c r="I728" s="9">
        <v>1.375</v>
      </c>
    </row>
    <row r="729" spans="3:9" x14ac:dyDescent="0.35">
      <c r="C729" t="s">
        <v>244</v>
      </c>
      <c r="D729" s="7">
        <v>5.919975118</v>
      </c>
      <c r="E729" s="8">
        <f t="shared" si="12"/>
        <v>1.8044084159664002</v>
      </c>
      <c r="F729" s="9">
        <v>106</v>
      </c>
      <c r="G729" s="9">
        <v>28</v>
      </c>
      <c r="H729" s="9">
        <v>78</v>
      </c>
      <c r="I729" s="9">
        <v>1.2820513</v>
      </c>
    </row>
    <row r="730" spans="3:9" x14ac:dyDescent="0.35">
      <c r="C730" t="s">
        <v>244</v>
      </c>
      <c r="D730" s="7">
        <v>8.9199625069999993</v>
      </c>
      <c r="E730" s="8">
        <f t="shared" si="12"/>
        <v>2.7188045721336001</v>
      </c>
      <c r="F730" s="9">
        <v>100</v>
      </c>
      <c r="G730" s="9">
        <v>28</v>
      </c>
      <c r="H730" s="9">
        <v>72</v>
      </c>
      <c r="I730" s="9">
        <v>1.2361112000000001</v>
      </c>
    </row>
    <row r="731" spans="3:9" x14ac:dyDescent="0.35">
      <c r="C731" t="s">
        <v>244</v>
      </c>
      <c r="D731" s="7">
        <v>11.919949900000001</v>
      </c>
      <c r="E731" s="8">
        <f t="shared" si="12"/>
        <v>3.6332007295200004</v>
      </c>
      <c r="F731" s="9">
        <v>93</v>
      </c>
      <c r="G731" s="9">
        <v>26</v>
      </c>
      <c r="H731" s="9">
        <v>67</v>
      </c>
      <c r="I731" s="9">
        <v>1.0746268999999999</v>
      </c>
    </row>
    <row r="732" spans="3:9" x14ac:dyDescent="0.35">
      <c r="C732" t="s">
        <v>244</v>
      </c>
      <c r="D732" s="7">
        <v>14.919937279999999</v>
      </c>
      <c r="E732" s="8">
        <f t="shared" si="12"/>
        <v>4.5475968829439992</v>
      </c>
      <c r="F732" s="9">
        <v>95</v>
      </c>
      <c r="G732" s="9">
        <v>25</v>
      </c>
      <c r="H732" s="9">
        <v>70</v>
      </c>
      <c r="I732" s="9">
        <v>1.0428572</v>
      </c>
    </row>
    <row r="733" spans="3:9" x14ac:dyDescent="0.35">
      <c r="C733" t="s">
        <v>244</v>
      </c>
      <c r="D733" s="7">
        <v>17.499926439999999</v>
      </c>
      <c r="E733" s="8">
        <f t="shared" si="12"/>
        <v>5.3339775789119992</v>
      </c>
      <c r="F733" s="9">
        <v>97</v>
      </c>
      <c r="G733" s="9">
        <v>28</v>
      </c>
      <c r="H733" s="9">
        <v>69</v>
      </c>
      <c r="I733" s="9">
        <v>1</v>
      </c>
    </row>
    <row r="734" spans="3:9" x14ac:dyDescent="0.35">
      <c r="C734" t="s">
        <v>245</v>
      </c>
      <c r="D734" s="7">
        <v>0</v>
      </c>
      <c r="E734" s="8">
        <f t="shared" si="12"/>
        <v>0</v>
      </c>
      <c r="F734" s="9">
        <v>85</v>
      </c>
      <c r="G734" s="9">
        <v>32</v>
      </c>
      <c r="H734" s="9">
        <v>53</v>
      </c>
      <c r="I734" s="9">
        <v>0.61698109999999995</v>
      </c>
    </row>
    <row r="735" spans="3:9" x14ac:dyDescent="0.35">
      <c r="C735" t="s">
        <v>245</v>
      </c>
      <c r="D735" s="7">
        <v>2.8299881039999999</v>
      </c>
      <c r="E735" s="8">
        <f t="shared" si="12"/>
        <v>0.86258037409920008</v>
      </c>
      <c r="F735" s="9">
        <v>68</v>
      </c>
      <c r="G735" s="9">
        <v>24</v>
      </c>
      <c r="H735" s="9">
        <v>44</v>
      </c>
      <c r="I735" s="9">
        <v>1.3386363999999999</v>
      </c>
    </row>
    <row r="736" spans="3:9" x14ac:dyDescent="0.35">
      <c r="C736" t="s">
        <v>245</v>
      </c>
      <c r="D736" s="7">
        <v>5.8299754970000004</v>
      </c>
      <c r="E736" s="8">
        <f t="shared" si="12"/>
        <v>1.7769765314856003</v>
      </c>
      <c r="F736" s="9">
        <v>54</v>
      </c>
      <c r="G736" s="9">
        <v>17</v>
      </c>
      <c r="H736" s="9">
        <v>36</v>
      </c>
      <c r="I736" s="9">
        <v>0.69166669999999997</v>
      </c>
    </row>
    <row r="737" spans="3:9" x14ac:dyDescent="0.35">
      <c r="C737" t="s">
        <v>245</v>
      </c>
      <c r="D737" s="7">
        <v>8.6699635570000009</v>
      </c>
      <c r="E737" s="8">
        <f t="shared" si="12"/>
        <v>2.6426048921736003</v>
      </c>
      <c r="F737" s="9">
        <v>58</v>
      </c>
      <c r="G737" s="9">
        <v>19</v>
      </c>
      <c r="H737" s="9">
        <v>39</v>
      </c>
      <c r="I737" s="9">
        <v>0.41794870000000001</v>
      </c>
    </row>
    <row r="738" spans="3:9" x14ac:dyDescent="0.35">
      <c r="C738" t="s">
        <v>246</v>
      </c>
      <c r="D738" s="7">
        <v>0</v>
      </c>
      <c r="E738" s="8">
        <f t="shared" si="12"/>
        <v>0</v>
      </c>
      <c r="F738" s="9">
        <v>89</v>
      </c>
      <c r="G738" s="9">
        <v>31</v>
      </c>
      <c r="H738" s="9">
        <v>59</v>
      </c>
      <c r="I738" s="9">
        <v>1.1000000000000001</v>
      </c>
    </row>
    <row r="739" spans="3:9" x14ac:dyDescent="0.35">
      <c r="C739" t="s">
        <v>246</v>
      </c>
      <c r="D739" s="7">
        <v>2.9999873890000002</v>
      </c>
      <c r="E739" s="8">
        <f t="shared" si="12"/>
        <v>0.91439615616720005</v>
      </c>
      <c r="F739" s="9">
        <v>88</v>
      </c>
      <c r="G739" s="9">
        <v>31</v>
      </c>
      <c r="H739" s="9">
        <v>57</v>
      </c>
      <c r="I739" s="9">
        <v>1.045614</v>
      </c>
    </row>
    <row r="740" spans="3:9" x14ac:dyDescent="0.35">
      <c r="C740" t="s">
        <v>246</v>
      </c>
      <c r="D740" s="7">
        <v>5.9999747790000004</v>
      </c>
      <c r="E740" s="8">
        <f t="shared" si="12"/>
        <v>1.8287923126392003</v>
      </c>
      <c r="F740" s="9">
        <v>96</v>
      </c>
      <c r="G740" s="9">
        <v>31</v>
      </c>
      <c r="H740" s="9">
        <v>66</v>
      </c>
      <c r="I740" s="9">
        <v>0.91212119999999997</v>
      </c>
    </row>
    <row r="741" spans="3:9" x14ac:dyDescent="0.35">
      <c r="C741" t="s">
        <v>246</v>
      </c>
      <c r="D741" s="7">
        <v>8.999962172</v>
      </c>
      <c r="E741" s="8">
        <f t="shared" si="12"/>
        <v>2.7431884700256002</v>
      </c>
      <c r="F741" s="9">
        <v>88</v>
      </c>
      <c r="G741" s="9">
        <v>30</v>
      </c>
      <c r="H741" s="9">
        <v>58</v>
      </c>
      <c r="I741" s="9">
        <v>0.93275859999999999</v>
      </c>
    </row>
    <row r="742" spans="3:9" x14ac:dyDescent="0.35">
      <c r="C742" t="s">
        <v>246</v>
      </c>
      <c r="D742" s="7">
        <v>11.999949559999999</v>
      </c>
      <c r="E742" s="8">
        <f t="shared" si="12"/>
        <v>3.6575846258879996</v>
      </c>
      <c r="F742" s="9">
        <v>94</v>
      </c>
      <c r="G742" s="9">
        <v>28</v>
      </c>
      <c r="H742" s="9">
        <v>66</v>
      </c>
      <c r="I742" s="9">
        <v>0.73939390000000005</v>
      </c>
    </row>
    <row r="743" spans="3:9" x14ac:dyDescent="0.35">
      <c r="C743" t="s">
        <v>246</v>
      </c>
      <c r="D743" s="7">
        <v>14.999936959999999</v>
      </c>
      <c r="E743" s="8">
        <f t="shared" si="12"/>
        <v>4.5719807854079999</v>
      </c>
      <c r="F743" s="9">
        <v>49</v>
      </c>
      <c r="G743" s="9">
        <v>20</v>
      </c>
      <c r="H743" s="9">
        <v>28</v>
      </c>
      <c r="I743" s="9">
        <v>0.72499999999999998</v>
      </c>
    </row>
    <row r="744" spans="3:9" x14ac:dyDescent="0.35">
      <c r="C744" t="s">
        <v>246</v>
      </c>
      <c r="D744" s="7">
        <v>17.499926439999999</v>
      </c>
      <c r="E744" s="8">
        <f t="shared" si="12"/>
        <v>5.3339775789119992</v>
      </c>
      <c r="F744" s="9">
        <v>84</v>
      </c>
      <c r="G744" s="9">
        <v>25</v>
      </c>
      <c r="H744" s="9">
        <v>58</v>
      </c>
      <c r="I744" s="9">
        <v>0.77931030000000001</v>
      </c>
    </row>
    <row r="745" spans="3:9" x14ac:dyDescent="0.35">
      <c r="C745" t="s">
        <v>247</v>
      </c>
      <c r="D745" s="7">
        <v>2.9999873890000002</v>
      </c>
      <c r="E745" s="8">
        <f t="shared" si="12"/>
        <v>0.91439615616720005</v>
      </c>
      <c r="F745" s="9">
        <v>92</v>
      </c>
      <c r="G745" s="9">
        <v>30</v>
      </c>
      <c r="H745" s="9">
        <v>62</v>
      </c>
      <c r="I745" s="9">
        <v>1.7532258000000001</v>
      </c>
    </row>
    <row r="746" spans="3:9" x14ac:dyDescent="0.35">
      <c r="C746" t="s">
        <v>247</v>
      </c>
      <c r="D746" s="7">
        <v>5.9999747790000004</v>
      </c>
      <c r="E746" s="8">
        <f t="shared" si="12"/>
        <v>1.8287923126392003</v>
      </c>
      <c r="F746" s="9">
        <v>97</v>
      </c>
      <c r="G746" s="9">
        <v>31</v>
      </c>
      <c r="H746" s="9">
        <v>66</v>
      </c>
      <c r="I746" s="9">
        <v>1.5621212</v>
      </c>
    </row>
    <row r="747" spans="3:9" x14ac:dyDescent="0.35">
      <c r="C747" t="s">
        <v>247</v>
      </c>
      <c r="D747" s="7">
        <v>8.999962172</v>
      </c>
      <c r="E747" s="8">
        <f t="shared" si="12"/>
        <v>2.7431884700256002</v>
      </c>
      <c r="F747" s="9">
        <v>105</v>
      </c>
      <c r="G747" s="9">
        <v>31</v>
      </c>
      <c r="H747" s="9">
        <v>74</v>
      </c>
      <c r="I747" s="9">
        <v>1.3540540999999999</v>
      </c>
    </row>
    <row r="748" spans="3:9" x14ac:dyDescent="0.35">
      <c r="C748" t="s">
        <v>247</v>
      </c>
      <c r="D748" s="7">
        <v>12.07994922</v>
      </c>
      <c r="E748" s="8">
        <f t="shared" si="12"/>
        <v>3.6819685222559997</v>
      </c>
      <c r="F748" s="9">
        <v>100</v>
      </c>
      <c r="G748" s="9">
        <v>31</v>
      </c>
      <c r="H748" s="9">
        <v>69</v>
      </c>
      <c r="I748" s="9">
        <v>1.1869565</v>
      </c>
    </row>
    <row r="749" spans="3:9" x14ac:dyDescent="0.35">
      <c r="C749" t="s">
        <v>247</v>
      </c>
      <c r="D749" s="7">
        <v>15.07993662</v>
      </c>
      <c r="E749" s="8">
        <f t="shared" si="12"/>
        <v>4.5963646817760004</v>
      </c>
      <c r="F749" s="9">
        <v>99</v>
      </c>
      <c r="G749" s="9">
        <v>32</v>
      </c>
      <c r="H749" s="9">
        <v>67</v>
      </c>
      <c r="I749" s="9">
        <v>0.99253729999999996</v>
      </c>
    </row>
    <row r="750" spans="3:9" x14ac:dyDescent="0.35">
      <c r="C750" t="s">
        <v>247</v>
      </c>
      <c r="D750" s="7">
        <v>17.579926109999999</v>
      </c>
      <c r="E750" s="8">
        <f t="shared" si="12"/>
        <v>5.3583614783279998</v>
      </c>
      <c r="F750" s="9">
        <v>82</v>
      </c>
      <c r="G750" s="9">
        <v>29</v>
      </c>
      <c r="H750" s="9">
        <v>53</v>
      </c>
      <c r="I750" s="9">
        <v>1.2905660999999999</v>
      </c>
    </row>
    <row r="751" spans="3:9" x14ac:dyDescent="0.35">
      <c r="C751" t="s">
        <v>248</v>
      </c>
      <c r="D751" s="7">
        <v>0</v>
      </c>
      <c r="E751" s="8">
        <f t="shared" si="12"/>
        <v>0</v>
      </c>
      <c r="F751" s="9">
        <v>96</v>
      </c>
      <c r="G751" s="9">
        <v>25</v>
      </c>
      <c r="H751" s="9">
        <v>71</v>
      </c>
      <c r="I751" s="9">
        <v>1.5549295999999999</v>
      </c>
    </row>
    <row r="752" spans="3:9" x14ac:dyDescent="0.35">
      <c r="C752" t="s">
        <v>248</v>
      </c>
      <c r="D752" s="7">
        <v>2.9199877249999999</v>
      </c>
      <c r="E752" s="8">
        <f t="shared" si="12"/>
        <v>0.89001225857999988</v>
      </c>
      <c r="F752" s="9">
        <v>94</v>
      </c>
      <c r="G752" s="9">
        <v>30</v>
      </c>
      <c r="H752" s="9">
        <v>64</v>
      </c>
      <c r="I752" s="9">
        <v>1.4234374999999999</v>
      </c>
    </row>
    <row r="753" spans="3:9" x14ac:dyDescent="0.35">
      <c r="C753" t="s">
        <v>248</v>
      </c>
      <c r="D753" s="7">
        <v>5.919975118</v>
      </c>
      <c r="E753" s="8">
        <f t="shared" si="12"/>
        <v>1.8044084159664002</v>
      </c>
      <c r="F753" s="9">
        <v>103</v>
      </c>
      <c r="G753" s="9">
        <v>32</v>
      </c>
      <c r="H753" s="9">
        <v>72</v>
      </c>
      <c r="I753" s="9">
        <v>1.2819444</v>
      </c>
    </row>
    <row r="754" spans="3:9" x14ac:dyDescent="0.35">
      <c r="C754" t="s">
        <v>248</v>
      </c>
      <c r="D754" s="7">
        <v>8.9199625069999993</v>
      </c>
      <c r="E754" s="8">
        <f t="shared" si="12"/>
        <v>2.7188045721336001</v>
      </c>
      <c r="F754" s="9">
        <v>90</v>
      </c>
      <c r="G754" s="9">
        <v>31</v>
      </c>
      <c r="H754" s="9">
        <v>59</v>
      </c>
      <c r="I754" s="9">
        <v>1.3</v>
      </c>
    </row>
    <row r="755" spans="3:9" x14ac:dyDescent="0.35">
      <c r="C755" t="s">
        <v>248</v>
      </c>
      <c r="D755" s="7">
        <v>11.919949900000001</v>
      </c>
      <c r="E755" s="8">
        <f t="shared" si="12"/>
        <v>3.6332007295200004</v>
      </c>
      <c r="F755" s="9">
        <v>98</v>
      </c>
      <c r="G755" s="9">
        <v>24</v>
      </c>
      <c r="H755" s="9">
        <v>74</v>
      </c>
      <c r="I755" s="9">
        <v>1.0986487</v>
      </c>
    </row>
    <row r="756" spans="3:9" x14ac:dyDescent="0.35">
      <c r="C756" t="s">
        <v>248</v>
      </c>
      <c r="D756" s="7">
        <v>14.919937279999999</v>
      </c>
      <c r="E756" s="8">
        <f t="shared" si="12"/>
        <v>4.5475968829439992</v>
      </c>
      <c r="F756" s="9">
        <v>105</v>
      </c>
      <c r="G756" s="9">
        <v>25</v>
      </c>
      <c r="H756" s="9">
        <v>80</v>
      </c>
      <c r="I756" s="9">
        <v>1.04375</v>
      </c>
    </row>
    <row r="757" spans="3:9" x14ac:dyDescent="0.35">
      <c r="C757" t="s">
        <v>248</v>
      </c>
      <c r="D757" s="7">
        <v>18.249923299999999</v>
      </c>
      <c r="E757" s="8">
        <f t="shared" si="12"/>
        <v>5.562576621839999</v>
      </c>
      <c r="F757" s="9">
        <v>109</v>
      </c>
      <c r="G757" s="9">
        <v>33</v>
      </c>
      <c r="H757" s="9">
        <v>76</v>
      </c>
      <c r="I757" s="9">
        <v>1.0644735999999999</v>
      </c>
    </row>
    <row r="758" spans="3:9" x14ac:dyDescent="0.35">
      <c r="C758" t="s">
        <v>249</v>
      </c>
      <c r="D758" s="7">
        <v>0.169999285</v>
      </c>
      <c r="E758" s="8">
        <f t="shared" si="12"/>
        <v>5.1815782067999999E-2</v>
      </c>
      <c r="F758" s="9">
        <v>105</v>
      </c>
      <c r="G758" s="9">
        <v>28</v>
      </c>
      <c r="H758" s="9">
        <v>77</v>
      </c>
      <c r="I758" s="9">
        <v>1.8311689</v>
      </c>
    </row>
    <row r="759" spans="3:9" x14ac:dyDescent="0.35">
      <c r="C759" t="s">
        <v>249</v>
      </c>
      <c r="D759" s="7">
        <v>0.329998611</v>
      </c>
      <c r="E759" s="8">
        <f t="shared" si="12"/>
        <v>0.1005835766328</v>
      </c>
      <c r="F759" s="9">
        <v>114</v>
      </c>
      <c r="G759" s="9">
        <v>31</v>
      </c>
      <c r="H759" s="9">
        <v>83</v>
      </c>
      <c r="I759" s="9">
        <v>1.5662651000000001</v>
      </c>
    </row>
    <row r="760" spans="3:9" x14ac:dyDescent="0.35">
      <c r="C760" t="s">
        <v>249</v>
      </c>
      <c r="D760" s="7">
        <v>0.66999718399999997</v>
      </c>
      <c r="E760" s="8">
        <f t="shared" si="12"/>
        <v>0.20421514168320001</v>
      </c>
      <c r="F760" s="9">
        <v>98</v>
      </c>
      <c r="G760" s="9">
        <v>30</v>
      </c>
      <c r="H760" s="9">
        <v>68</v>
      </c>
      <c r="I760" s="9">
        <v>1.25</v>
      </c>
    </row>
    <row r="761" spans="3:9" x14ac:dyDescent="0.35">
      <c r="C761" t="s">
        <v>250</v>
      </c>
      <c r="D761" s="7">
        <v>0.169999285</v>
      </c>
      <c r="E761" s="8">
        <f t="shared" si="12"/>
        <v>5.1815782067999999E-2</v>
      </c>
      <c r="F761" s="9">
        <v>82</v>
      </c>
      <c r="G761" s="9">
        <v>35</v>
      </c>
      <c r="H761" s="9">
        <v>47</v>
      </c>
      <c r="I761" s="9">
        <v>1.5531915000000001</v>
      </c>
    </row>
    <row r="762" spans="3:9" x14ac:dyDescent="0.35">
      <c r="C762" t="s">
        <v>250</v>
      </c>
      <c r="D762" s="7">
        <v>0.329998611</v>
      </c>
      <c r="E762" s="8">
        <f t="shared" si="12"/>
        <v>0.1005835766328</v>
      </c>
      <c r="F762" s="9">
        <v>67</v>
      </c>
      <c r="G762" s="9">
        <v>26</v>
      </c>
      <c r="H762" s="9">
        <v>41</v>
      </c>
      <c r="I762" s="9">
        <v>1.7560975999999999</v>
      </c>
    </row>
    <row r="763" spans="3:9" x14ac:dyDescent="0.35">
      <c r="C763" t="s">
        <v>250</v>
      </c>
      <c r="D763" s="7">
        <v>0.66999718399999997</v>
      </c>
      <c r="E763" s="8">
        <f t="shared" si="12"/>
        <v>0.20421514168320001</v>
      </c>
      <c r="F763" s="9">
        <v>105</v>
      </c>
      <c r="G763" s="9">
        <v>33</v>
      </c>
      <c r="H763" s="9">
        <v>72</v>
      </c>
      <c r="I763" s="9">
        <v>1.0138887999999999</v>
      </c>
    </row>
    <row r="764" spans="3:9" x14ac:dyDescent="0.35">
      <c r="C764" t="s">
        <v>251</v>
      </c>
      <c r="D764" s="7">
        <v>0.169999285</v>
      </c>
      <c r="E764" s="8">
        <f t="shared" si="12"/>
        <v>5.1815782067999999E-2</v>
      </c>
      <c r="F764" s="9">
        <v>99</v>
      </c>
      <c r="G764" s="9">
        <v>36</v>
      </c>
      <c r="H764" s="9">
        <v>63</v>
      </c>
      <c r="I764" s="9">
        <v>1.6349206000000001</v>
      </c>
    </row>
    <row r="765" spans="3:9" x14ac:dyDescent="0.35">
      <c r="C765" t="s">
        <v>251</v>
      </c>
      <c r="D765" s="7">
        <v>0.329998611</v>
      </c>
      <c r="E765" s="8">
        <f t="shared" si="12"/>
        <v>0.1005835766328</v>
      </c>
      <c r="F765" s="9">
        <v>93</v>
      </c>
      <c r="G765" s="9">
        <v>33</v>
      </c>
      <c r="H765" s="9">
        <v>60</v>
      </c>
      <c r="I765" s="9">
        <v>1.4833333</v>
      </c>
    </row>
    <row r="766" spans="3:9" x14ac:dyDescent="0.35">
      <c r="C766" t="s">
        <v>251</v>
      </c>
      <c r="D766" s="7">
        <v>0.66999718399999997</v>
      </c>
      <c r="E766" s="8">
        <f t="shared" si="12"/>
        <v>0.20421514168320001</v>
      </c>
      <c r="F766" s="9">
        <v>91</v>
      </c>
      <c r="G766" s="9">
        <v>31</v>
      </c>
      <c r="H766" s="9">
        <v>60</v>
      </c>
      <c r="I766" s="9">
        <v>1.3333333999999999</v>
      </c>
    </row>
    <row r="767" spans="3:9" x14ac:dyDescent="0.35">
      <c r="C767" t="s">
        <v>251</v>
      </c>
      <c r="D767" s="7">
        <v>0.99999579500000002</v>
      </c>
      <c r="E767" s="8">
        <f t="shared" si="12"/>
        <v>0.30479871831599997</v>
      </c>
      <c r="F767" s="9">
        <v>91</v>
      </c>
      <c r="G767" s="9">
        <v>31</v>
      </c>
      <c r="H767" s="9">
        <v>60</v>
      </c>
      <c r="I767" s="9">
        <v>1.2</v>
      </c>
    </row>
    <row r="768" spans="3:9" x14ac:dyDescent="0.35">
      <c r="C768" t="s">
        <v>252</v>
      </c>
      <c r="D768" s="7">
        <v>0.169999285</v>
      </c>
      <c r="E768" s="8">
        <f t="shared" si="12"/>
        <v>5.1815782067999999E-2</v>
      </c>
      <c r="F768" s="9">
        <v>111</v>
      </c>
      <c r="G768" s="9">
        <v>33</v>
      </c>
      <c r="H768" s="9">
        <v>78</v>
      </c>
      <c r="I768" s="9">
        <v>2.2307692000000001</v>
      </c>
    </row>
    <row r="769" spans="3:9" x14ac:dyDescent="0.35">
      <c r="C769" t="s">
        <v>252</v>
      </c>
      <c r="D769" s="7">
        <v>0.329998611</v>
      </c>
      <c r="E769" s="8">
        <f t="shared" si="12"/>
        <v>0.1005835766328</v>
      </c>
      <c r="F769" s="9">
        <v>106</v>
      </c>
      <c r="G769" s="9">
        <v>34</v>
      </c>
      <c r="H769" s="9">
        <v>72</v>
      </c>
      <c r="I769" s="9">
        <v>1.9583333999999999</v>
      </c>
    </row>
    <row r="770" spans="3:9" x14ac:dyDescent="0.35">
      <c r="C770" t="s">
        <v>252</v>
      </c>
      <c r="D770" s="7">
        <v>0.49999789900000002</v>
      </c>
      <c r="E770" s="8">
        <f t="shared" si="12"/>
        <v>0.15239935961520001</v>
      </c>
      <c r="F770" s="9">
        <v>101</v>
      </c>
      <c r="G770" s="9">
        <v>33</v>
      </c>
      <c r="H770" s="9">
        <v>68</v>
      </c>
      <c r="I770" s="9">
        <v>1.3676470999999999</v>
      </c>
    </row>
    <row r="771" spans="3:9" x14ac:dyDescent="0.35">
      <c r="C771" t="s">
        <v>252</v>
      </c>
      <c r="D771" s="7">
        <v>0.66999718399999997</v>
      </c>
      <c r="E771" s="8">
        <f t="shared" si="12"/>
        <v>0.20421514168320001</v>
      </c>
      <c r="F771" s="9">
        <v>100</v>
      </c>
      <c r="G771" s="9">
        <v>32</v>
      </c>
      <c r="H771" s="9">
        <v>68</v>
      </c>
      <c r="I771" s="9">
        <v>1.3235294</v>
      </c>
    </row>
    <row r="772" spans="3:9" x14ac:dyDescent="0.35">
      <c r="C772" t="s">
        <v>252</v>
      </c>
      <c r="D772" s="7">
        <v>0.82999650999999997</v>
      </c>
      <c r="E772" s="8">
        <f t="shared" si="12"/>
        <v>0.252982936248</v>
      </c>
      <c r="F772" s="9">
        <v>101</v>
      </c>
      <c r="G772" s="9">
        <v>33</v>
      </c>
      <c r="H772" s="9">
        <v>68</v>
      </c>
      <c r="I772" s="9">
        <v>1.2794118000000001</v>
      </c>
    </row>
    <row r="773" spans="3:9" x14ac:dyDescent="0.35">
      <c r="C773" t="s">
        <v>252</v>
      </c>
      <c r="D773" s="7">
        <v>0.99999579500000002</v>
      </c>
      <c r="E773" s="8">
        <f t="shared" si="12"/>
        <v>0.30479871831599997</v>
      </c>
      <c r="F773" s="9">
        <v>96</v>
      </c>
      <c r="G773" s="9">
        <v>31</v>
      </c>
      <c r="H773" s="9">
        <v>65</v>
      </c>
      <c r="I773" s="9">
        <v>1.3076923</v>
      </c>
    </row>
    <row r="774" spans="3:9" x14ac:dyDescent="0.35">
      <c r="C774" t="s">
        <v>252</v>
      </c>
      <c r="D774" s="7">
        <v>1.1699950809999999</v>
      </c>
      <c r="E774" s="8">
        <f t="shared" ref="E774:E837" si="13">CONVERT(D774,"ft","m")</f>
        <v>0.35661450068880002</v>
      </c>
      <c r="F774" s="9">
        <v>97</v>
      </c>
      <c r="G774" s="9">
        <v>33</v>
      </c>
      <c r="H774" s="9">
        <v>64</v>
      </c>
      <c r="I774" s="9">
        <v>1.296875</v>
      </c>
    </row>
    <row r="775" spans="3:9" x14ac:dyDescent="0.35">
      <c r="C775" t="s">
        <v>252</v>
      </c>
      <c r="D775" s="7">
        <v>1.289994579</v>
      </c>
      <c r="E775" s="8">
        <f t="shared" si="13"/>
        <v>0.39319034767920003</v>
      </c>
      <c r="F775" s="9">
        <v>97</v>
      </c>
      <c r="G775" s="9">
        <v>31</v>
      </c>
      <c r="H775" s="9">
        <v>66</v>
      </c>
      <c r="I775" s="9">
        <v>1.2272727000000001</v>
      </c>
    </row>
    <row r="776" spans="3:9" x14ac:dyDescent="0.35">
      <c r="C776" t="s">
        <v>253</v>
      </c>
      <c r="D776" s="7">
        <v>0.169999285</v>
      </c>
      <c r="E776" s="8">
        <f t="shared" si="13"/>
        <v>5.1815782067999999E-2</v>
      </c>
      <c r="F776" s="9">
        <v>102</v>
      </c>
      <c r="G776" s="9">
        <v>38</v>
      </c>
      <c r="H776" s="9">
        <v>64</v>
      </c>
      <c r="I776" s="9">
        <v>2.0625</v>
      </c>
    </row>
    <row r="777" spans="3:9" x14ac:dyDescent="0.35">
      <c r="C777" t="s">
        <v>253</v>
      </c>
      <c r="D777" s="7">
        <v>0.329998611</v>
      </c>
      <c r="E777" s="8">
        <f t="shared" si="13"/>
        <v>0.1005835766328</v>
      </c>
      <c r="F777" s="9">
        <v>94</v>
      </c>
      <c r="G777" s="9">
        <v>35</v>
      </c>
      <c r="H777" s="9">
        <v>59</v>
      </c>
      <c r="I777" s="9">
        <v>1.9152541999999999</v>
      </c>
    </row>
    <row r="778" spans="3:9" x14ac:dyDescent="0.35">
      <c r="C778" t="s">
        <v>253</v>
      </c>
      <c r="D778" s="7">
        <v>0.66999718399999997</v>
      </c>
      <c r="E778" s="8">
        <f t="shared" si="13"/>
        <v>0.20421514168320001</v>
      </c>
      <c r="F778" s="9">
        <v>93</v>
      </c>
      <c r="G778" s="9">
        <v>35</v>
      </c>
      <c r="H778" s="9">
        <v>58</v>
      </c>
      <c r="I778" s="9">
        <v>1.4655172999999999</v>
      </c>
    </row>
    <row r="779" spans="3:9" x14ac:dyDescent="0.35">
      <c r="C779" t="s">
        <v>253</v>
      </c>
      <c r="D779" s="7">
        <v>0.99999579500000002</v>
      </c>
      <c r="E779" s="8">
        <f t="shared" si="13"/>
        <v>0.30479871831599997</v>
      </c>
      <c r="F779" s="9">
        <v>98</v>
      </c>
      <c r="G779" s="9">
        <v>38</v>
      </c>
      <c r="H779" s="9">
        <v>60</v>
      </c>
      <c r="I779" s="9">
        <v>1.35</v>
      </c>
    </row>
    <row r="780" spans="3:9" x14ac:dyDescent="0.35">
      <c r="C780" t="s">
        <v>253</v>
      </c>
      <c r="D780" s="7">
        <v>1.3299944100000001</v>
      </c>
      <c r="E780" s="8">
        <f t="shared" si="13"/>
        <v>0.40538229616800003</v>
      </c>
      <c r="F780" s="9">
        <v>94</v>
      </c>
      <c r="G780" s="9">
        <v>34</v>
      </c>
      <c r="H780" s="9">
        <v>60</v>
      </c>
      <c r="I780" s="9">
        <v>1.3166667000000001</v>
      </c>
    </row>
    <row r="781" spans="3:9" x14ac:dyDescent="0.35">
      <c r="C781" t="s">
        <v>254</v>
      </c>
      <c r="D781" s="7">
        <v>0.169999285</v>
      </c>
      <c r="E781" s="8">
        <f t="shared" si="13"/>
        <v>5.1815782067999999E-2</v>
      </c>
      <c r="F781" s="9">
        <v>110</v>
      </c>
      <c r="G781" s="9">
        <v>38</v>
      </c>
      <c r="H781" s="9">
        <v>72</v>
      </c>
      <c r="I781" s="9">
        <v>1.5694444000000001</v>
      </c>
    </row>
    <row r="782" spans="3:9" x14ac:dyDescent="0.35">
      <c r="C782" t="s">
        <v>254</v>
      </c>
      <c r="D782" s="7">
        <v>0.329998611</v>
      </c>
      <c r="E782" s="8">
        <f t="shared" si="13"/>
        <v>0.1005835766328</v>
      </c>
      <c r="F782" s="9">
        <v>101</v>
      </c>
      <c r="G782" s="9">
        <v>37</v>
      </c>
      <c r="H782" s="9">
        <v>64</v>
      </c>
      <c r="I782" s="9">
        <v>1.421875</v>
      </c>
    </row>
    <row r="783" spans="3:9" x14ac:dyDescent="0.35">
      <c r="C783" t="s">
        <v>254</v>
      </c>
      <c r="D783" s="7">
        <v>0.66999718399999997</v>
      </c>
      <c r="E783" s="8">
        <f t="shared" si="13"/>
        <v>0.20421514168320001</v>
      </c>
      <c r="F783" s="9">
        <v>100</v>
      </c>
      <c r="G783" s="9">
        <v>35</v>
      </c>
      <c r="H783" s="9">
        <v>65</v>
      </c>
      <c r="I783" s="9">
        <v>1.2923077000000001</v>
      </c>
    </row>
    <row r="784" spans="3:9" x14ac:dyDescent="0.35">
      <c r="C784" t="s">
        <v>254</v>
      </c>
      <c r="D784" s="7">
        <v>0.99999579500000002</v>
      </c>
      <c r="E784" s="8">
        <f t="shared" si="13"/>
        <v>0.30479871831599997</v>
      </c>
      <c r="F784" s="9">
        <v>95</v>
      </c>
      <c r="G784" s="9">
        <v>32</v>
      </c>
      <c r="H784" s="9">
        <v>63</v>
      </c>
      <c r="I784" s="9">
        <v>1.3015873</v>
      </c>
    </row>
    <row r="785" spans="3:9" x14ac:dyDescent="0.35">
      <c r="C785" t="s">
        <v>254</v>
      </c>
      <c r="D785" s="7">
        <v>1.3299944100000001</v>
      </c>
      <c r="E785" s="8">
        <f t="shared" si="13"/>
        <v>0.40538229616800003</v>
      </c>
      <c r="F785" s="9">
        <v>94</v>
      </c>
      <c r="G785" s="9">
        <v>32</v>
      </c>
      <c r="H785" s="9">
        <v>62</v>
      </c>
      <c r="I785" s="9">
        <v>1.2258065</v>
      </c>
    </row>
    <row r="786" spans="3:9" x14ac:dyDescent="0.35">
      <c r="C786" t="s">
        <v>255</v>
      </c>
      <c r="D786" s="7">
        <v>0.169999285</v>
      </c>
      <c r="E786" s="8">
        <f t="shared" si="13"/>
        <v>5.1815782067999999E-2</v>
      </c>
      <c r="F786" s="9">
        <v>105</v>
      </c>
      <c r="G786" s="9">
        <v>36</v>
      </c>
      <c r="H786" s="9">
        <v>69</v>
      </c>
      <c r="I786" s="9">
        <v>1.7101449</v>
      </c>
    </row>
    <row r="787" spans="3:9" x14ac:dyDescent="0.35">
      <c r="C787" t="s">
        <v>255</v>
      </c>
      <c r="D787" s="7">
        <v>0.329998611</v>
      </c>
      <c r="E787" s="8">
        <f t="shared" si="13"/>
        <v>0.1005835766328</v>
      </c>
      <c r="F787" s="9">
        <v>97</v>
      </c>
      <c r="G787" s="9">
        <v>33</v>
      </c>
      <c r="H787" s="9">
        <v>64</v>
      </c>
      <c r="I787" s="9">
        <v>1.53125</v>
      </c>
    </row>
    <row r="788" spans="3:9" x14ac:dyDescent="0.35">
      <c r="C788" t="s">
        <v>255</v>
      </c>
      <c r="D788" s="7">
        <v>0.66999718399999997</v>
      </c>
      <c r="E788" s="8">
        <f t="shared" si="13"/>
        <v>0.20421514168320001</v>
      </c>
      <c r="F788" s="9">
        <v>93</v>
      </c>
      <c r="G788" s="9">
        <v>32</v>
      </c>
      <c r="H788" s="9">
        <v>61</v>
      </c>
      <c r="I788" s="9">
        <v>1.3278688000000001</v>
      </c>
    </row>
    <row r="789" spans="3:9" x14ac:dyDescent="0.35">
      <c r="C789" t="s">
        <v>255</v>
      </c>
      <c r="D789" s="7">
        <v>0.99999579500000002</v>
      </c>
      <c r="E789" s="8">
        <f t="shared" si="13"/>
        <v>0.30479871831599997</v>
      </c>
      <c r="F789" s="9">
        <v>97</v>
      </c>
      <c r="G789" s="9">
        <v>33</v>
      </c>
      <c r="H789" s="9">
        <v>64</v>
      </c>
      <c r="I789" s="9">
        <v>1.3125</v>
      </c>
    </row>
    <row r="790" spans="3:9" x14ac:dyDescent="0.35">
      <c r="C790" t="s">
        <v>255</v>
      </c>
      <c r="D790" s="7">
        <v>1.3299944100000001</v>
      </c>
      <c r="E790" s="8">
        <f t="shared" si="13"/>
        <v>0.40538229616800003</v>
      </c>
      <c r="F790" s="9">
        <v>93</v>
      </c>
      <c r="G790" s="9">
        <v>31</v>
      </c>
      <c r="H790" s="9">
        <v>62</v>
      </c>
      <c r="I790" s="9">
        <v>1.5</v>
      </c>
    </row>
    <row r="791" spans="3:9" x14ac:dyDescent="0.35">
      <c r="C791" t="s">
        <v>256</v>
      </c>
      <c r="D791" s="7">
        <v>0.169999285</v>
      </c>
      <c r="E791" s="8">
        <f t="shared" si="13"/>
        <v>5.1815782067999999E-2</v>
      </c>
      <c r="F791" s="9">
        <v>103</v>
      </c>
      <c r="G791" s="9">
        <v>35</v>
      </c>
      <c r="H791" s="9">
        <v>68</v>
      </c>
      <c r="I791" s="9">
        <v>1.6470587999999999</v>
      </c>
    </row>
    <row r="792" spans="3:9" x14ac:dyDescent="0.35">
      <c r="C792" t="s">
        <v>256</v>
      </c>
      <c r="D792" s="7">
        <v>0.329998611</v>
      </c>
      <c r="E792" s="8">
        <f t="shared" si="13"/>
        <v>0.1005835766328</v>
      </c>
      <c r="F792" s="9">
        <v>94</v>
      </c>
      <c r="G792" s="9">
        <v>32</v>
      </c>
      <c r="H792" s="9">
        <v>62</v>
      </c>
      <c r="I792" s="9">
        <v>1.4516129</v>
      </c>
    </row>
    <row r="793" spans="3:9" x14ac:dyDescent="0.35">
      <c r="C793" t="s">
        <v>256</v>
      </c>
      <c r="D793" s="7">
        <v>0.66999718399999997</v>
      </c>
      <c r="E793" s="8">
        <f t="shared" si="13"/>
        <v>0.20421514168320001</v>
      </c>
      <c r="F793" s="9">
        <v>91</v>
      </c>
      <c r="G793" s="9">
        <v>31</v>
      </c>
      <c r="H793" s="9">
        <v>60</v>
      </c>
      <c r="I793" s="9">
        <v>1.3</v>
      </c>
    </row>
    <row r="794" spans="3:9" x14ac:dyDescent="0.35">
      <c r="C794" t="s">
        <v>256</v>
      </c>
      <c r="D794" s="7">
        <v>0.99999579500000002</v>
      </c>
      <c r="E794" s="8">
        <f t="shared" si="13"/>
        <v>0.30479871831599997</v>
      </c>
      <c r="F794" s="9">
        <v>92</v>
      </c>
      <c r="G794" s="9">
        <v>35</v>
      </c>
      <c r="H794" s="9">
        <v>57</v>
      </c>
      <c r="I794" s="9">
        <v>1.1228070000000001</v>
      </c>
    </row>
    <row r="795" spans="3:9" x14ac:dyDescent="0.35">
      <c r="C795" t="s">
        <v>257</v>
      </c>
      <c r="D795" s="7">
        <v>0.169999285</v>
      </c>
      <c r="E795" s="8">
        <f t="shared" si="13"/>
        <v>5.1815782067999999E-2</v>
      </c>
      <c r="F795" s="9">
        <v>95</v>
      </c>
      <c r="G795" s="9">
        <v>33</v>
      </c>
      <c r="H795" s="9">
        <v>62</v>
      </c>
      <c r="I795" s="9">
        <v>2.1451614000000001</v>
      </c>
    </row>
    <row r="796" spans="3:9" x14ac:dyDescent="0.35">
      <c r="C796" t="s">
        <v>257</v>
      </c>
      <c r="D796" s="7">
        <v>0.329998611</v>
      </c>
      <c r="E796" s="8">
        <f t="shared" si="13"/>
        <v>0.1005835766328</v>
      </c>
      <c r="F796" s="9">
        <v>89</v>
      </c>
      <c r="G796" s="9">
        <v>33</v>
      </c>
      <c r="H796" s="9">
        <v>56</v>
      </c>
      <c r="I796" s="9">
        <v>1.8392857</v>
      </c>
    </row>
    <row r="797" spans="3:9" x14ac:dyDescent="0.35">
      <c r="C797" t="s">
        <v>257</v>
      </c>
      <c r="D797" s="7">
        <v>0.66999718399999997</v>
      </c>
      <c r="E797" s="8">
        <f t="shared" si="13"/>
        <v>0.20421514168320001</v>
      </c>
      <c r="F797" s="9">
        <v>83</v>
      </c>
      <c r="G797" s="9">
        <v>31</v>
      </c>
      <c r="H797" s="9">
        <v>52</v>
      </c>
      <c r="I797" s="9">
        <v>1.8076923</v>
      </c>
    </row>
    <row r="798" spans="3:9" x14ac:dyDescent="0.35">
      <c r="C798" t="s">
        <v>257</v>
      </c>
      <c r="D798" s="7">
        <v>0.99999579500000002</v>
      </c>
      <c r="E798" s="8">
        <f t="shared" si="13"/>
        <v>0.30479871831599997</v>
      </c>
      <c r="F798" s="9">
        <v>85</v>
      </c>
      <c r="G798" s="9">
        <v>31</v>
      </c>
      <c r="H798" s="9">
        <v>54</v>
      </c>
      <c r="I798" s="9">
        <v>1.7407408</v>
      </c>
    </row>
    <row r="799" spans="3:9" x14ac:dyDescent="0.35">
      <c r="C799" t="s">
        <v>257</v>
      </c>
      <c r="D799" s="7">
        <v>1.3299944100000001</v>
      </c>
      <c r="E799" s="8">
        <f t="shared" si="13"/>
        <v>0.40538229616800003</v>
      </c>
      <c r="F799" s="9">
        <v>84</v>
      </c>
      <c r="G799" s="9">
        <v>32</v>
      </c>
      <c r="H799" s="9">
        <v>52</v>
      </c>
      <c r="I799" s="9">
        <v>1.6730769000000001</v>
      </c>
    </row>
    <row r="800" spans="3:9" x14ac:dyDescent="0.35">
      <c r="C800" t="s">
        <v>257</v>
      </c>
      <c r="D800" s="7">
        <v>1.66999298</v>
      </c>
      <c r="E800" s="8">
        <f t="shared" si="13"/>
        <v>0.50901386030399998</v>
      </c>
      <c r="F800" s="9">
        <v>84</v>
      </c>
      <c r="G800" s="9">
        <v>32</v>
      </c>
      <c r="H800" s="9">
        <v>52</v>
      </c>
      <c r="I800" s="9">
        <v>1.8076923</v>
      </c>
    </row>
    <row r="801" spans="3:9" x14ac:dyDescent="0.35">
      <c r="C801" t="s">
        <v>258</v>
      </c>
      <c r="D801" s="7">
        <v>0.169999285</v>
      </c>
      <c r="E801" s="8">
        <f t="shared" si="13"/>
        <v>5.1815782067999999E-2</v>
      </c>
      <c r="F801" s="9">
        <v>81</v>
      </c>
      <c r="G801" s="9">
        <v>36</v>
      </c>
      <c r="H801" s="9">
        <v>45</v>
      </c>
      <c r="I801" s="9">
        <v>2.3333333000000001</v>
      </c>
    </row>
    <row r="802" spans="3:9" x14ac:dyDescent="0.35">
      <c r="C802" t="s">
        <v>258</v>
      </c>
      <c r="D802" s="7">
        <v>0.329998611</v>
      </c>
      <c r="E802" s="8">
        <f t="shared" si="13"/>
        <v>0.1005835766328</v>
      </c>
      <c r="F802" s="9">
        <v>74</v>
      </c>
      <c r="G802" s="9">
        <v>35</v>
      </c>
      <c r="H802" s="9">
        <v>39</v>
      </c>
      <c r="I802" s="9">
        <v>2.2307692000000001</v>
      </c>
    </row>
    <row r="803" spans="3:9" x14ac:dyDescent="0.35">
      <c r="C803" t="s">
        <v>258</v>
      </c>
      <c r="D803" s="7">
        <v>0.66999718399999997</v>
      </c>
      <c r="E803" s="8">
        <f t="shared" si="13"/>
        <v>0.20421514168320001</v>
      </c>
      <c r="F803" s="9">
        <v>80</v>
      </c>
      <c r="G803" s="9">
        <v>33</v>
      </c>
      <c r="H803" s="9">
        <v>47</v>
      </c>
      <c r="I803" s="9">
        <v>1.7234042999999999</v>
      </c>
    </row>
    <row r="804" spans="3:9" x14ac:dyDescent="0.35">
      <c r="C804" t="s">
        <v>258</v>
      </c>
      <c r="D804" s="7">
        <v>0.99999579500000002</v>
      </c>
      <c r="E804" s="8">
        <f t="shared" si="13"/>
        <v>0.30479871831599997</v>
      </c>
      <c r="F804" s="9">
        <v>80</v>
      </c>
      <c r="G804" s="9">
        <v>30</v>
      </c>
      <c r="H804" s="9">
        <v>50</v>
      </c>
      <c r="I804" s="9">
        <v>1.5599999</v>
      </c>
    </row>
    <row r="805" spans="3:9" x14ac:dyDescent="0.35">
      <c r="C805" t="s">
        <v>258</v>
      </c>
      <c r="D805" s="7">
        <v>1.3299944100000001</v>
      </c>
      <c r="E805" s="8">
        <f t="shared" si="13"/>
        <v>0.40538229616800003</v>
      </c>
      <c r="F805" s="9">
        <v>80</v>
      </c>
      <c r="G805" s="9">
        <v>32</v>
      </c>
      <c r="H805" s="9">
        <v>48</v>
      </c>
      <c r="I805" s="9">
        <v>1.5208333999999999</v>
      </c>
    </row>
    <row r="806" spans="3:9" x14ac:dyDescent="0.35">
      <c r="C806" t="s">
        <v>259</v>
      </c>
      <c r="D806" s="7">
        <v>0.25</v>
      </c>
      <c r="E806" s="8">
        <f t="shared" si="13"/>
        <v>7.6200000000000004E-2</v>
      </c>
      <c r="F806" s="9">
        <v>91</v>
      </c>
      <c r="G806" s="9">
        <v>27</v>
      </c>
      <c r="H806" s="9">
        <v>64</v>
      </c>
      <c r="I806" s="9">
        <v>1.109</v>
      </c>
    </row>
    <row r="807" spans="3:9" x14ac:dyDescent="0.35">
      <c r="C807" t="s">
        <v>259</v>
      </c>
      <c r="D807" s="7">
        <v>1.17</v>
      </c>
      <c r="E807" s="8">
        <f t="shared" si="13"/>
        <v>0.35661599999999999</v>
      </c>
      <c r="F807" s="9">
        <v>93</v>
      </c>
      <c r="G807" s="9">
        <v>32</v>
      </c>
      <c r="H807" s="9">
        <v>61</v>
      </c>
      <c r="I807" s="9">
        <v>1.4299999000000001</v>
      </c>
    </row>
    <row r="808" spans="3:9" x14ac:dyDescent="0.35">
      <c r="C808" t="s">
        <v>259</v>
      </c>
      <c r="D808" s="7">
        <v>2.17</v>
      </c>
      <c r="E808" s="8">
        <f t="shared" si="13"/>
        <v>0.661416</v>
      </c>
      <c r="F808" s="9">
        <v>100</v>
      </c>
      <c r="G808" s="9">
        <v>35</v>
      </c>
      <c r="H808" s="9">
        <v>65</v>
      </c>
      <c r="I808" s="9">
        <v>1.585</v>
      </c>
    </row>
    <row r="809" spans="3:9" x14ac:dyDescent="0.35">
      <c r="C809" t="s">
        <v>260</v>
      </c>
      <c r="D809" s="7">
        <v>0.25</v>
      </c>
      <c r="E809" s="8">
        <f t="shared" si="13"/>
        <v>7.6200000000000004E-2</v>
      </c>
      <c r="F809" s="9">
        <v>77</v>
      </c>
      <c r="G809" s="9">
        <v>30</v>
      </c>
      <c r="H809" s="9">
        <v>47</v>
      </c>
      <c r="I809" s="9">
        <v>1.768</v>
      </c>
    </row>
    <row r="810" spans="3:9" x14ac:dyDescent="0.35">
      <c r="C810" t="s">
        <v>260</v>
      </c>
      <c r="D810" s="7">
        <v>0.75</v>
      </c>
      <c r="E810" s="8">
        <f t="shared" si="13"/>
        <v>0.2286</v>
      </c>
      <c r="F810" s="9">
        <v>107</v>
      </c>
      <c r="G810" s="9">
        <v>30</v>
      </c>
      <c r="H810" s="9">
        <v>77</v>
      </c>
      <c r="I810" s="9">
        <v>1.2090000000000001</v>
      </c>
    </row>
    <row r="811" spans="3:9" x14ac:dyDescent="0.35">
      <c r="C811" t="s">
        <v>260</v>
      </c>
      <c r="D811" s="7">
        <v>1.5</v>
      </c>
      <c r="E811" s="8">
        <f t="shared" si="13"/>
        <v>0.4572</v>
      </c>
      <c r="F811" s="9">
        <v>109</v>
      </c>
      <c r="G811" s="9">
        <v>29</v>
      </c>
      <c r="H811" s="9">
        <v>80</v>
      </c>
      <c r="I811" s="9">
        <v>1.4359999999999999</v>
      </c>
    </row>
    <row r="812" spans="3:9" x14ac:dyDescent="0.35">
      <c r="C812" t="s">
        <v>260</v>
      </c>
      <c r="D812" s="7">
        <v>2.5</v>
      </c>
      <c r="E812" s="8">
        <f t="shared" si="13"/>
        <v>0.76200000000000001</v>
      </c>
      <c r="F812" s="9">
        <v>123</v>
      </c>
      <c r="G812" s="9">
        <v>29</v>
      </c>
      <c r="H812" s="9">
        <v>94</v>
      </c>
      <c r="I812" s="9">
        <v>1.3029999999999999</v>
      </c>
    </row>
    <row r="813" spans="3:9" x14ac:dyDescent="0.35">
      <c r="C813" t="s">
        <v>261</v>
      </c>
      <c r="D813" s="7">
        <v>0.33</v>
      </c>
      <c r="E813" s="8">
        <f t="shared" si="13"/>
        <v>0.10058400000000001</v>
      </c>
      <c r="F813" s="9">
        <v>67</v>
      </c>
      <c r="G813" s="9">
        <v>27</v>
      </c>
      <c r="H813" s="9">
        <v>40</v>
      </c>
      <c r="I813" s="9">
        <v>1.1399999999999999</v>
      </c>
    </row>
    <row r="814" spans="3:9" x14ac:dyDescent="0.35">
      <c r="C814" t="s">
        <v>262</v>
      </c>
      <c r="D814" s="7">
        <v>0.33</v>
      </c>
      <c r="E814" s="8">
        <f t="shared" si="13"/>
        <v>0.10058400000000001</v>
      </c>
      <c r="F814" s="9">
        <v>113</v>
      </c>
      <c r="G814" s="9">
        <v>32</v>
      </c>
      <c r="H814" s="9">
        <v>81</v>
      </c>
      <c r="I814" s="9">
        <v>1.2270000000000001</v>
      </c>
    </row>
    <row r="815" spans="3:9" x14ac:dyDescent="0.35">
      <c r="C815" t="s">
        <v>262</v>
      </c>
      <c r="D815" s="7">
        <v>0.83</v>
      </c>
      <c r="E815" s="8">
        <f t="shared" si="13"/>
        <v>0.25298399999999999</v>
      </c>
      <c r="F815" s="9">
        <v>105</v>
      </c>
      <c r="G815" s="9">
        <v>37</v>
      </c>
      <c r="H815" s="9">
        <v>68</v>
      </c>
      <c r="I815" s="9">
        <v>1.1289998999999999</v>
      </c>
    </row>
    <row r="816" spans="3:9" x14ac:dyDescent="0.35">
      <c r="C816" t="s">
        <v>263</v>
      </c>
      <c r="D816" s="7">
        <v>0.25</v>
      </c>
      <c r="E816" s="8">
        <f t="shared" si="13"/>
        <v>7.6200000000000004E-2</v>
      </c>
      <c r="F816" s="9">
        <v>102</v>
      </c>
      <c r="G816" s="9">
        <v>34</v>
      </c>
      <c r="H816" s="9">
        <v>68</v>
      </c>
      <c r="I816" s="9">
        <v>1.5760000000000001</v>
      </c>
    </row>
    <row r="817" spans="3:9" x14ac:dyDescent="0.35">
      <c r="C817" t="s">
        <v>263</v>
      </c>
      <c r="D817" s="7">
        <v>1.25</v>
      </c>
      <c r="E817" s="8">
        <f t="shared" si="13"/>
        <v>0.38100000000000001</v>
      </c>
      <c r="F817" s="9">
        <v>95</v>
      </c>
      <c r="G817" s="9">
        <v>31</v>
      </c>
      <c r="H817" s="9">
        <v>64</v>
      </c>
      <c r="I817" s="9">
        <v>1.498</v>
      </c>
    </row>
    <row r="818" spans="3:9" x14ac:dyDescent="0.35">
      <c r="C818" t="s">
        <v>263</v>
      </c>
      <c r="D818" s="7">
        <v>2.5</v>
      </c>
      <c r="E818" s="8">
        <f t="shared" si="13"/>
        <v>0.76200000000000001</v>
      </c>
      <c r="F818" s="9">
        <v>88</v>
      </c>
      <c r="G818" s="9">
        <v>31</v>
      </c>
      <c r="H818" s="9">
        <v>57</v>
      </c>
      <c r="I818" s="9">
        <v>1.4510000000000001</v>
      </c>
    </row>
    <row r="819" spans="3:9" x14ac:dyDescent="0.35">
      <c r="C819" t="s">
        <v>264</v>
      </c>
      <c r="D819" s="7">
        <v>0.25</v>
      </c>
      <c r="E819" s="8">
        <f t="shared" si="13"/>
        <v>7.6200000000000004E-2</v>
      </c>
      <c r="F819" s="9">
        <v>110</v>
      </c>
      <c r="G819" s="9">
        <v>41</v>
      </c>
      <c r="H819" s="9">
        <v>69</v>
      </c>
      <c r="I819" s="9">
        <v>1.3279999</v>
      </c>
    </row>
    <row r="820" spans="3:9" x14ac:dyDescent="0.35">
      <c r="C820" t="s">
        <v>264</v>
      </c>
      <c r="D820" s="7">
        <v>1.25</v>
      </c>
      <c r="E820" s="8">
        <f t="shared" si="13"/>
        <v>0.38100000000000001</v>
      </c>
      <c r="F820" s="9">
        <v>98</v>
      </c>
      <c r="G820" s="9">
        <v>36</v>
      </c>
      <c r="H820" s="9">
        <v>62</v>
      </c>
      <c r="I820" s="9">
        <v>1.4770000000000001</v>
      </c>
    </row>
    <row r="821" spans="3:9" x14ac:dyDescent="0.35">
      <c r="C821" t="s">
        <v>264</v>
      </c>
      <c r="D821" s="7">
        <v>2.5</v>
      </c>
      <c r="E821" s="8">
        <f t="shared" si="13"/>
        <v>0.76200000000000001</v>
      </c>
      <c r="F821" s="9">
        <v>99</v>
      </c>
      <c r="G821" s="9">
        <v>34</v>
      </c>
      <c r="H821" s="9">
        <v>65</v>
      </c>
      <c r="I821" s="9">
        <v>1.2230000000000001</v>
      </c>
    </row>
    <row r="822" spans="3:9" x14ac:dyDescent="0.35">
      <c r="C822" t="s">
        <v>265</v>
      </c>
      <c r="D822" s="7">
        <v>0.25</v>
      </c>
      <c r="E822" s="8">
        <f t="shared" si="13"/>
        <v>7.6200000000000004E-2</v>
      </c>
      <c r="F822" s="9">
        <v>110</v>
      </c>
      <c r="G822" s="9">
        <v>41</v>
      </c>
      <c r="H822" s="9">
        <v>69</v>
      </c>
      <c r="I822" s="9">
        <v>1.403</v>
      </c>
    </row>
    <row r="823" spans="3:9" x14ac:dyDescent="0.35">
      <c r="C823" t="s">
        <v>265</v>
      </c>
      <c r="D823" s="7">
        <v>1.25</v>
      </c>
      <c r="E823" s="8">
        <f t="shared" si="13"/>
        <v>0.38100000000000001</v>
      </c>
      <c r="F823" s="9">
        <v>99</v>
      </c>
      <c r="G823" s="9">
        <v>37</v>
      </c>
      <c r="H823" s="9">
        <v>62</v>
      </c>
      <c r="I823" s="9">
        <v>1.4870000000000001</v>
      </c>
    </row>
    <row r="824" spans="3:9" x14ac:dyDescent="0.35">
      <c r="C824" t="s">
        <v>265</v>
      </c>
      <c r="D824" s="7">
        <v>2.5</v>
      </c>
      <c r="E824" s="8">
        <f t="shared" si="13"/>
        <v>0.76200000000000001</v>
      </c>
      <c r="F824" s="9">
        <v>97</v>
      </c>
      <c r="G824" s="9">
        <v>33</v>
      </c>
      <c r="H824" s="9">
        <v>64</v>
      </c>
      <c r="I824" s="9">
        <v>1.2640001000000001</v>
      </c>
    </row>
    <row r="825" spans="3:9" x14ac:dyDescent="0.35">
      <c r="C825" t="s">
        <v>266</v>
      </c>
      <c r="D825" s="7">
        <v>1.17</v>
      </c>
      <c r="E825" s="8">
        <f t="shared" si="13"/>
        <v>0.35661599999999999</v>
      </c>
      <c r="F825" s="9">
        <v>102</v>
      </c>
      <c r="G825" s="9">
        <v>31</v>
      </c>
      <c r="H825" s="9">
        <v>71</v>
      </c>
      <c r="I825" s="9">
        <v>1.577</v>
      </c>
    </row>
    <row r="826" spans="3:9" x14ac:dyDescent="0.35">
      <c r="C826" t="s">
        <v>267</v>
      </c>
      <c r="D826" s="7">
        <v>0.33</v>
      </c>
      <c r="E826" s="8">
        <f t="shared" si="13"/>
        <v>0.10058400000000001</v>
      </c>
      <c r="F826" s="9">
        <v>91</v>
      </c>
      <c r="G826" s="9">
        <v>32</v>
      </c>
      <c r="H826" s="9">
        <v>59</v>
      </c>
      <c r="I826" s="9">
        <v>1.3169999999999999</v>
      </c>
    </row>
    <row r="827" spans="3:9" x14ac:dyDescent="0.35">
      <c r="C827" t="s">
        <v>267</v>
      </c>
      <c r="D827" s="7">
        <v>0.83</v>
      </c>
      <c r="E827" s="8">
        <f t="shared" si="13"/>
        <v>0.25298399999999999</v>
      </c>
      <c r="F827" s="9">
        <v>87</v>
      </c>
      <c r="G827" s="9">
        <v>31</v>
      </c>
      <c r="H827" s="9">
        <v>56</v>
      </c>
      <c r="I827" s="9">
        <v>1.073</v>
      </c>
    </row>
    <row r="828" spans="3:9" x14ac:dyDescent="0.35">
      <c r="C828" t="s">
        <v>268</v>
      </c>
      <c r="D828" s="7">
        <v>0.33</v>
      </c>
      <c r="E828" s="8">
        <f t="shared" si="13"/>
        <v>0.10058400000000001</v>
      </c>
      <c r="F828" s="9">
        <v>95</v>
      </c>
      <c r="G828" s="9">
        <v>33</v>
      </c>
      <c r="H828" s="9">
        <v>62</v>
      </c>
      <c r="I828" s="9">
        <v>1.145</v>
      </c>
    </row>
    <row r="829" spans="3:9" x14ac:dyDescent="0.35">
      <c r="C829" t="s">
        <v>268</v>
      </c>
      <c r="D829" s="7">
        <v>0.83</v>
      </c>
      <c r="E829" s="8">
        <f t="shared" si="13"/>
        <v>0.25298399999999999</v>
      </c>
      <c r="F829" s="9">
        <v>91</v>
      </c>
      <c r="G829" s="9">
        <v>33</v>
      </c>
      <c r="H829" s="9">
        <v>58</v>
      </c>
      <c r="I829" s="9">
        <v>1.214</v>
      </c>
    </row>
    <row r="830" spans="3:9" x14ac:dyDescent="0.35">
      <c r="C830" t="s">
        <v>269</v>
      </c>
      <c r="D830" s="7">
        <v>0.5</v>
      </c>
      <c r="E830" s="8">
        <f t="shared" si="13"/>
        <v>0.15240000000000001</v>
      </c>
      <c r="F830" s="9">
        <v>95</v>
      </c>
      <c r="G830" s="9">
        <v>31</v>
      </c>
      <c r="H830" s="9">
        <v>64</v>
      </c>
      <c r="I830" s="9">
        <v>1.1659999999999999</v>
      </c>
    </row>
    <row r="831" spans="3:9" x14ac:dyDescent="0.35">
      <c r="C831" t="s">
        <v>269</v>
      </c>
      <c r="D831" s="7">
        <v>1</v>
      </c>
      <c r="E831" s="8">
        <f t="shared" si="13"/>
        <v>0.30480000000000002</v>
      </c>
      <c r="F831" s="9">
        <v>96</v>
      </c>
      <c r="G831" s="9">
        <v>29</v>
      </c>
      <c r="H831" s="9">
        <v>67</v>
      </c>
      <c r="I831" s="9">
        <v>1.079</v>
      </c>
    </row>
    <row r="832" spans="3:9" x14ac:dyDescent="0.35">
      <c r="C832" t="s">
        <v>270</v>
      </c>
      <c r="D832" s="7">
        <v>0.5</v>
      </c>
      <c r="E832" s="8">
        <f t="shared" si="13"/>
        <v>0.15240000000000001</v>
      </c>
      <c r="F832" s="9">
        <v>96</v>
      </c>
      <c r="G832" s="9">
        <v>30</v>
      </c>
      <c r="H832" s="9">
        <v>66</v>
      </c>
      <c r="I832" s="9">
        <v>1.248</v>
      </c>
    </row>
    <row r="833" spans="3:9" x14ac:dyDescent="0.35">
      <c r="C833" t="s">
        <v>270</v>
      </c>
      <c r="D833" s="7">
        <v>1</v>
      </c>
      <c r="E833" s="8">
        <f t="shared" si="13"/>
        <v>0.30480000000000002</v>
      </c>
      <c r="F833" s="9">
        <v>101</v>
      </c>
      <c r="G833" s="9">
        <v>29</v>
      </c>
      <c r="H833" s="9">
        <v>72</v>
      </c>
      <c r="I833" s="9">
        <v>1.179</v>
      </c>
    </row>
    <row r="834" spans="3:9" x14ac:dyDescent="0.35">
      <c r="C834" t="s">
        <v>271</v>
      </c>
      <c r="D834" s="7">
        <v>0.5</v>
      </c>
      <c r="E834" s="8">
        <f t="shared" si="13"/>
        <v>0.15240000000000001</v>
      </c>
      <c r="F834" s="9">
        <v>77</v>
      </c>
      <c r="G834" s="9">
        <v>30</v>
      </c>
      <c r="H834" s="9">
        <v>47</v>
      </c>
      <c r="I834" s="9">
        <v>2.177</v>
      </c>
    </row>
    <row r="835" spans="3:9" x14ac:dyDescent="0.35">
      <c r="C835" t="s">
        <v>271</v>
      </c>
      <c r="D835" s="7">
        <v>1.25</v>
      </c>
      <c r="E835" s="8">
        <f t="shared" si="13"/>
        <v>0.38100000000000001</v>
      </c>
      <c r="F835" s="9">
        <v>98</v>
      </c>
      <c r="G835" s="9">
        <v>30</v>
      </c>
      <c r="H835" s="9">
        <v>68</v>
      </c>
      <c r="I835" s="9">
        <v>1.1900001</v>
      </c>
    </row>
    <row r="836" spans="3:9" x14ac:dyDescent="0.35">
      <c r="C836" t="s">
        <v>272</v>
      </c>
      <c r="D836" s="7">
        <v>0.25</v>
      </c>
      <c r="E836" s="8">
        <f t="shared" si="13"/>
        <v>7.6200000000000004E-2</v>
      </c>
      <c r="F836" s="9">
        <v>109</v>
      </c>
      <c r="G836" s="9">
        <v>41</v>
      </c>
      <c r="H836" s="9">
        <v>68</v>
      </c>
      <c r="I836" s="9">
        <v>1.456</v>
      </c>
    </row>
    <row r="837" spans="3:9" x14ac:dyDescent="0.35">
      <c r="C837" t="s">
        <v>272</v>
      </c>
      <c r="D837" s="7">
        <v>1.25</v>
      </c>
      <c r="E837" s="8">
        <f t="shared" si="13"/>
        <v>0.38100000000000001</v>
      </c>
      <c r="F837" s="9">
        <v>99</v>
      </c>
      <c r="G837" s="9">
        <v>37</v>
      </c>
      <c r="H837" s="9">
        <v>62</v>
      </c>
      <c r="I837" s="9">
        <v>1.403</v>
      </c>
    </row>
    <row r="838" spans="3:9" x14ac:dyDescent="0.35">
      <c r="C838" t="s">
        <v>272</v>
      </c>
      <c r="D838" s="7">
        <v>2.25</v>
      </c>
      <c r="E838" s="8">
        <f t="shared" ref="E838:E901" si="14">CONVERT(D838,"ft","m")</f>
        <v>0.68579999999999997</v>
      </c>
      <c r="F838" s="9">
        <v>97</v>
      </c>
      <c r="G838" s="9">
        <v>31</v>
      </c>
      <c r="H838" s="9">
        <v>66</v>
      </c>
      <c r="I838" s="9">
        <v>1.3440000000000001</v>
      </c>
    </row>
    <row r="839" spans="3:9" x14ac:dyDescent="0.35">
      <c r="C839" t="s">
        <v>273</v>
      </c>
      <c r="D839" s="7">
        <v>0.169999285</v>
      </c>
      <c r="E839" s="8">
        <f t="shared" si="14"/>
        <v>5.1815782067999999E-2</v>
      </c>
      <c r="F839" s="9">
        <v>73</v>
      </c>
      <c r="G839" s="9">
        <v>32</v>
      </c>
      <c r="H839" s="9">
        <v>41</v>
      </c>
      <c r="I839" s="9">
        <v>2.1219511</v>
      </c>
    </row>
    <row r="840" spans="3:9" x14ac:dyDescent="0.35">
      <c r="C840" t="s">
        <v>273</v>
      </c>
      <c r="D840" s="7">
        <v>0.329998611</v>
      </c>
      <c r="E840" s="8">
        <f t="shared" si="14"/>
        <v>0.1005835766328</v>
      </c>
      <c r="F840" s="9">
        <v>79</v>
      </c>
      <c r="G840" s="9">
        <v>29</v>
      </c>
      <c r="H840" s="9">
        <v>50</v>
      </c>
      <c r="I840" s="9">
        <v>1.52</v>
      </c>
    </row>
    <row r="841" spans="3:9" x14ac:dyDescent="0.35">
      <c r="C841" t="s">
        <v>273</v>
      </c>
      <c r="D841" s="7">
        <v>0.66999718399999997</v>
      </c>
      <c r="E841" s="8">
        <f t="shared" si="14"/>
        <v>0.20421514168320001</v>
      </c>
      <c r="F841" s="9">
        <v>94</v>
      </c>
      <c r="G841" s="9">
        <v>30</v>
      </c>
      <c r="H841" s="9">
        <v>64</v>
      </c>
      <c r="I841" s="9">
        <v>1.1875</v>
      </c>
    </row>
    <row r="842" spans="3:9" x14ac:dyDescent="0.35">
      <c r="C842" t="s">
        <v>273</v>
      </c>
      <c r="D842" s="7">
        <v>0.99999579500000002</v>
      </c>
      <c r="E842" s="8">
        <f t="shared" si="14"/>
        <v>0.30479871831599997</v>
      </c>
      <c r="F842" s="9">
        <v>94</v>
      </c>
      <c r="G842" s="9">
        <v>29</v>
      </c>
      <c r="H842" s="9">
        <v>65</v>
      </c>
      <c r="I842" s="9">
        <v>1.4153846999999999</v>
      </c>
    </row>
    <row r="843" spans="3:9" x14ac:dyDescent="0.35">
      <c r="C843" t="s">
        <v>274</v>
      </c>
      <c r="D843" s="7">
        <v>0.33</v>
      </c>
      <c r="E843" s="8">
        <f t="shared" si="14"/>
        <v>0.10058400000000001</v>
      </c>
      <c r="F843" s="9">
        <v>68</v>
      </c>
      <c r="G843" s="9">
        <v>28</v>
      </c>
      <c r="H843" s="9">
        <v>40</v>
      </c>
      <c r="I843" s="9">
        <v>2.2449998999999998</v>
      </c>
    </row>
    <row r="844" spans="3:9" x14ac:dyDescent="0.35">
      <c r="C844" t="s">
        <v>274</v>
      </c>
      <c r="D844" s="7">
        <v>0.83</v>
      </c>
      <c r="E844" s="8">
        <f t="shared" si="14"/>
        <v>0.25298399999999999</v>
      </c>
      <c r="F844" s="9">
        <v>89</v>
      </c>
      <c r="G844" s="9">
        <v>29</v>
      </c>
      <c r="H844" s="9">
        <v>60</v>
      </c>
      <c r="I844" s="9">
        <v>1.0580000000000001</v>
      </c>
    </row>
    <row r="845" spans="3:9" x14ac:dyDescent="0.35">
      <c r="C845" t="s">
        <v>275</v>
      </c>
      <c r="D845" s="7">
        <v>0.5</v>
      </c>
      <c r="E845" s="8">
        <f t="shared" si="14"/>
        <v>0.15240000000000001</v>
      </c>
      <c r="F845" s="9">
        <v>85</v>
      </c>
      <c r="G845" s="9">
        <v>29</v>
      </c>
      <c r="H845" s="9">
        <v>56</v>
      </c>
      <c r="I845" s="9">
        <v>0</v>
      </c>
    </row>
    <row r="846" spans="3:9" x14ac:dyDescent="0.35">
      <c r="C846" t="s">
        <v>275</v>
      </c>
      <c r="D846" s="7">
        <v>1.25</v>
      </c>
      <c r="E846" s="8">
        <f t="shared" si="14"/>
        <v>0.38100000000000001</v>
      </c>
      <c r="F846" s="9">
        <v>98</v>
      </c>
      <c r="G846" s="9">
        <v>30</v>
      </c>
      <c r="H846" s="9">
        <v>68</v>
      </c>
      <c r="I846" s="9">
        <v>1.2130000999999999</v>
      </c>
    </row>
    <row r="847" spans="3:9" x14ac:dyDescent="0.35">
      <c r="C847" t="s">
        <v>276</v>
      </c>
      <c r="D847" s="7">
        <v>0.33</v>
      </c>
      <c r="E847" s="8">
        <f t="shared" si="14"/>
        <v>0.10058400000000001</v>
      </c>
      <c r="F847" s="9">
        <v>78</v>
      </c>
      <c r="G847" s="9">
        <v>27</v>
      </c>
      <c r="H847" s="9">
        <v>51</v>
      </c>
      <c r="I847" s="9">
        <v>0.94299999999999995</v>
      </c>
    </row>
    <row r="848" spans="3:9" x14ac:dyDescent="0.35">
      <c r="C848" t="s">
        <v>276</v>
      </c>
      <c r="D848" s="7">
        <v>0.83</v>
      </c>
      <c r="E848" s="8">
        <f t="shared" si="14"/>
        <v>0.25298399999999999</v>
      </c>
      <c r="F848" s="9">
        <v>83</v>
      </c>
      <c r="G848" s="9">
        <v>21</v>
      </c>
      <c r="H848" s="9">
        <v>62</v>
      </c>
      <c r="I848" s="9">
        <v>0.94799999999999995</v>
      </c>
    </row>
    <row r="849" spans="3:9" x14ac:dyDescent="0.35">
      <c r="C849" t="s">
        <v>277</v>
      </c>
      <c r="D849" s="7">
        <v>0.33</v>
      </c>
      <c r="E849" s="8">
        <f t="shared" si="14"/>
        <v>0.10058400000000001</v>
      </c>
      <c r="F849" s="9">
        <v>52</v>
      </c>
      <c r="G849" s="9">
        <v>29</v>
      </c>
      <c r="H849" s="9">
        <v>23</v>
      </c>
      <c r="I849" s="9">
        <v>2.0650000999999998</v>
      </c>
    </row>
    <row r="850" spans="3:9" x14ac:dyDescent="0.35">
      <c r="C850" t="s">
        <v>278</v>
      </c>
      <c r="D850" s="7">
        <v>0.5</v>
      </c>
      <c r="E850" s="8">
        <f t="shared" si="14"/>
        <v>0.15240000000000001</v>
      </c>
      <c r="F850" s="9">
        <v>58</v>
      </c>
      <c r="G850" s="9">
        <v>42</v>
      </c>
      <c r="H850" s="9">
        <v>16</v>
      </c>
      <c r="I850" s="9">
        <v>3.9000001000000002</v>
      </c>
    </row>
    <row r="851" spans="3:9" x14ac:dyDescent="0.35">
      <c r="C851" t="s">
        <v>278</v>
      </c>
      <c r="D851" s="7">
        <v>1.25</v>
      </c>
      <c r="E851" s="8">
        <f t="shared" si="14"/>
        <v>0.38100000000000001</v>
      </c>
      <c r="F851" s="9">
        <v>87</v>
      </c>
      <c r="G851" s="9">
        <v>28</v>
      </c>
      <c r="H851" s="9">
        <v>59</v>
      </c>
      <c r="I851" s="9">
        <v>1.1390001000000001</v>
      </c>
    </row>
    <row r="852" spans="3:9" x14ac:dyDescent="0.35">
      <c r="C852" t="s">
        <v>279</v>
      </c>
      <c r="D852" s="7">
        <v>0.169999285</v>
      </c>
      <c r="E852" s="8">
        <f t="shared" si="14"/>
        <v>5.1815782067999999E-2</v>
      </c>
      <c r="F852" s="9">
        <v>59</v>
      </c>
      <c r="G852" s="9">
        <v>36</v>
      </c>
      <c r="H852" s="9">
        <v>23</v>
      </c>
      <c r="I852" s="9">
        <v>2.8260869999999998</v>
      </c>
    </row>
    <row r="853" spans="3:9" x14ac:dyDescent="0.35">
      <c r="C853" t="s">
        <v>279</v>
      </c>
      <c r="D853" s="7">
        <v>0.329998611</v>
      </c>
      <c r="E853" s="8">
        <f t="shared" si="14"/>
        <v>0.1005835766328</v>
      </c>
      <c r="F853" s="9">
        <v>61</v>
      </c>
      <c r="G853" s="9">
        <v>30</v>
      </c>
      <c r="H853" s="9">
        <v>31</v>
      </c>
      <c r="I853" s="9">
        <v>2.0967741000000002</v>
      </c>
    </row>
    <row r="854" spans="3:9" x14ac:dyDescent="0.35">
      <c r="C854" t="s">
        <v>279</v>
      </c>
      <c r="D854" s="7">
        <v>0.66999718399999997</v>
      </c>
      <c r="E854" s="8">
        <f t="shared" si="14"/>
        <v>0.20421514168320001</v>
      </c>
      <c r="F854" s="9">
        <v>101</v>
      </c>
      <c r="G854" s="9">
        <v>31</v>
      </c>
      <c r="H854" s="9">
        <v>70</v>
      </c>
      <c r="I854" s="9">
        <v>1.4</v>
      </c>
    </row>
    <row r="855" spans="3:9" x14ac:dyDescent="0.35">
      <c r="C855" t="s">
        <v>279</v>
      </c>
      <c r="D855" s="7">
        <v>0.99999579500000002</v>
      </c>
      <c r="E855" s="8">
        <f t="shared" si="14"/>
        <v>0.30479871831599997</v>
      </c>
      <c r="F855" s="9">
        <v>97</v>
      </c>
      <c r="G855" s="9">
        <v>29</v>
      </c>
      <c r="H855" s="9">
        <v>68</v>
      </c>
      <c r="I855" s="9">
        <v>1.0588236</v>
      </c>
    </row>
    <row r="856" spans="3:9" x14ac:dyDescent="0.35">
      <c r="C856" t="s">
        <v>280</v>
      </c>
      <c r="D856" s="7">
        <v>0.419998235</v>
      </c>
      <c r="E856" s="8">
        <f t="shared" si="14"/>
        <v>0.12801546202799999</v>
      </c>
      <c r="F856" s="9">
        <v>66</v>
      </c>
      <c r="G856" s="9">
        <v>26</v>
      </c>
      <c r="H856" s="9">
        <v>40</v>
      </c>
      <c r="I856" s="9">
        <v>0.85</v>
      </c>
    </row>
    <row r="857" spans="3:9" x14ac:dyDescent="0.35">
      <c r="C857" t="s">
        <v>280</v>
      </c>
      <c r="D857" s="7">
        <v>0.419998235</v>
      </c>
      <c r="E857" s="8">
        <f t="shared" si="14"/>
        <v>0.12801546202799999</v>
      </c>
      <c r="F857" s="9">
        <v>62</v>
      </c>
      <c r="G857" s="9">
        <v>24</v>
      </c>
      <c r="H857" s="9">
        <v>38</v>
      </c>
      <c r="I857" s="9">
        <v>0.65789470000000005</v>
      </c>
    </row>
    <row r="858" spans="3:9" x14ac:dyDescent="0.35">
      <c r="C858" t="s">
        <v>280</v>
      </c>
      <c r="D858" s="7">
        <v>0.419998235</v>
      </c>
      <c r="E858" s="8">
        <f t="shared" si="14"/>
        <v>0.12801546202799999</v>
      </c>
      <c r="F858" s="9">
        <v>66</v>
      </c>
      <c r="G858" s="9">
        <v>26</v>
      </c>
      <c r="H858" s="9">
        <v>40</v>
      </c>
      <c r="I858" s="9">
        <v>0.77500000000000002</v>
      </c>
    </row>
    <row r="859" spans="3:9" x14ac:dyDescent="0.35">
      <c r="C859" t="s">
        <v>281</v>
      </c>
      <c r="D859" s="7">
        <v>0.169999285</v>
      </c>
      <c r="E859" s="8">
        <f t="shared" si="14"/>
        <v>5.1815782067999999E-2</v>
      </c>
      <c r="F859" s="9">
        <v>91</v>
      </c>
      <c r="G859" s="9">
        <v>29</v>
      </c>
      <c r="H859" s="9">
        <v>62</v>
      </c>
      <c r="I859" s="9">
        <v>1.7903225</v>
      </c>
    </row>
    <row r="860" spans="3:9" x14ac:dyDescent="0.35">
      <c r="C860" t="s">
        <v>281</v>
      </c>
      <c r="D860" s="7">
        <v>0.329998611</v>
      </c>
      <c r="E860" s="8">
        <f t="shared" si="14"/>
        <v>0.1005835766328</v>
      </c>
      <c r="F860" s="9">
        <v>97</v>
      </c>
      <c r="G860" s="9">
        <v>29</v>
      </c>
      <c r="H860" s="9">
        <v>68</v>
      </c>
      <c r="I860" s="9">
        <v>1.0147059</v>
      </c>
    </row>
    <row r="861" spans="3:9" x14ac:dyDescent="0.35">
      <c r="C861" t="s">
        <v>281</v>
      </c>
      <c r="D861" s="7">
        <v>0.57999756099999999</v>
      </c>
      <c r="E861" s="8">
        <f t="shared" si="14"/>
        <v>0.1767832565928</v>
      </c>
      <c r="F861" s="9">
        <v>100</v>
      </c>
      <c r="G861" s="9">
        <v>29</v>
      </c>
      <c r="H861" s="9">
        <v>71</v>
      </c>
      <c r="I861" s="9">
        <v>1.0704225000000001</v>
      </c>
    </row>
    <row r="862" spans="3:9" x14ac:dyDescent="0.35">
      <c r="C862" t="s">
        <v>282</v>
      </c>
      <c r="D862" s="7">
        <v>0.169999285</v>
      </c>
      <c r="E862" s="8">
        <f t="shared" si="14"/>
        <v>5.1815782067999999E-2</v>
      </c>
      <c r="F862" s="9">
        <v>113</v>
      </c>
      <c r="G862" s="9">
        <v>38</v>
      </c>
      <c r="H862" s="9">
        <v>75</v>
      </c>
      <c r="I862" s="9">
        <v>1.6</v>
      </c>
    </row>
    <row r="863" spans="3:9" x14ac:dyDescent="0.35">
      <c r="C863" t="s">
        <v>282</v>
      </c>
      <c r="D863" s="7">
        <v>0.329998611</v>
      </c>
      <c r="E863" s="8">
        <f t="shared" si="14"/>
        <v>0.1005835766328</v>
      </c>
      <c r="F863" s="9">
        <v>110</v>
      </c>
      <c r="G863" s="9">
        <v>39</v>
      </c>
      <c r="H863" s="9">
        <v>71</v>
      </c>
      <c r="I863" s="9">
        <v>1.4366197999999999</v>
      </c>
    </row>
    <row r="864" spans="3:9" x14ac:dyDescent="0.35">
      <c r="C864" t="s">
        <v>282</v>
      </c>
      <c r="D864" s="7">
        <v>0.66999718399999997</v>
      </c>
      <c r="E864" s="8">
        <f t="shared" si="14"/>
        <v>0.20421514168320001</v>
      </c>
      <c r="F864" s="9">
        <v>102</v>
      </c>
      <c r="G864" s="9">
        <v>35</v>
      </c>
      <c r="H864" s="9">
        <v>67</v>
      </c>
      <c r="I864" s="9">
        <v>1.3731344000000001</v>
      </c>
    </row>
    <row r="865" spans="3:9" x14ac:dyDescent="0.35">
      <c r="C865" t="s">
        <v>282</v>
      </c>
      <c r="D865" s="7">
        <v>0.99999579500000002</v>
      </c>
      <c r="E865" s="8">
        <f t="shared" si="14"/>
        <v>0.30479871831599997</v>
      </c>
      <c r="F865" s="9">
        <v>101</v>
      </c>
      <c r="G865" s="9">
        <v>35</v>
      </c>
      <c r="H865" s="9">
        <v>66</v>
      </c>
      <c r="I865" s="9">
        <v>1.3484849000000001</v>
      </c>
    </row>
    <row r="866" spans="3:9" x14ac:dyDescent="0.35">
      <c r="C866" t="s">
        <v>282</v>
      </c>
      <c r="D866" s="7">
        <v>1.3299944100000001</v>
      </c>
      <c r="E866" s="8">
        <f t="shared" si="14"/>
        <v>0.40538229616800003</v>
      </c>
      <c r="F866" s="9">
        <v>100</v>
      </c>
      <c r="G866" s="9">
        <v>34</v>
      </c>
      <c r="H866" s="9">
        <v>66</v>
      </c>
      <c r="I866" s="9">
        <v>1.2575757999999999</v>
      </c>
    </row>
    <row r="867" spans="3:9" x14ac:dyDescent="0.35">
      <c r="C867" t="s">
        <v>283</v>
      </c>
      <c r="D867" s="7">
        <v>0.169999285</v>
      </c>
      <c r="E867" s="8">
        <f t="shared" si="14"/>
        <v>5.1815782067999999E-2</v>
      </c>
      <c r="F867" s="9">
        <v>117</v>
      </c>
      <c r="G867" s="9">
        <v>40</v>
      </c>
      <c r="H867" s="9">
        <v>77</v>
      </c>
      <c r="I867" s="9">
        <v>1.7922077999999999</v>
      </c>
    </row>
    <row r="868" spans="3:9" x14ac:dyDescent="0.35">
      <c r="C868" t="s">
        <v>283</v>
      </c>
      <c r="D868" s="7">
        <v>0.329998611</v>
      </c>
      <c r="E868" s="8">
        <f t="shared" si="14"/>
        <v>0.1005835766328</v>
      </c>
      <c r="F868" s="9">
        <v>104</v>
      </c>
      <c r="G868" s="9">
        <v>37</v>
      </c>
      <c r="H868" s="9">
        <v>67</v>
      </c>
      <c r="I868" s="9">
        <v>1.6567164999999999</v>
      </c>
    </row>
    <row r="869" spans="3:9" x14ac:dyDescent="0.35">
      <c r="C869" t="s">
        <v>283</v>
      </c>
      <c r="D869" s="7">
        <v>0.66999718399999997</v>
      </c>
      <c r="E869" s="8">
        <f t="shared" si="14"/>
        <v>0.20421514168320001</v>
      </c>
      <c r="F869" s="9">
        <v>100</v>
      </c>
      <c r="G869" s="9">
        <v>34</v>
      </c>
      <c r="H869" s="9">
        <v>66</v>
      </c>
      <c r="I869" s="9">
        <v>1.4242424</v>
      </c>
    </row>
    <row r="870" spans="3:9" x14ac:dyDescent="0.35">
      <c r="C870" t="s">
        <v>283</v>
      </c>
      <c r="D870" s="7">
        <v>0.99999579500000002</v>
      </c>
      <c r="E870" s="8">
        <f t="shared" si="14"/>
        <v>0.30479871831599997</v>
      </c>
      <c r="F870" s="9">
        <v>100</v>
      </c>
      <c r="G870" s="9">
        <v>34</v>
      </c>
      <c r="H870" s="9">
        <v>66</v>
      </c>
      <c r="I870" s="9">
        <v>1.3636364000000001</v>
      </c>
    </row>
    <row r="871" spans="3:9" x14ac:dyDescent="0.35">
      <c r="C871" t="s">
        <v>283</v>
      </c>
      <c r="D871" s="7">
        <v>1.3299944100000001</v>
      </c>
      <c r="E871" s="8">
        <f t="shared" si="14"/>
        <v>0.40538229616800003</v>
      </c>
      <c r="F871" s="9">
        <v>100</v>
      </c>
      <c r="G871" s="9">
        <v>34</v>
      </c>
      <c r="H871" s="9">
        <v>66</v>
      </c>
      <c r="I871" s="9">
        <v>1.4242424</v>
      </c>
    </row>
    <row r="872" spans="3:9" x14ac:dyDescent="0.35">
      <c r="C872" t="s">
        <v>284</v>
      </c>
      <c r="D872" s="7">
        <v>0.169999285</v>
      </c>
      <c r="E872" s="8">
        <f t="shared" si="14"/>
        <v>5.1815782067999999E-2</v>
      </c>
      <c r="F872" s="9">
        <v>99</v>
      </c>
      <c r="G872" s="9">
        <v>38</v>
      </c>
      <c r="H872" s="9">
        <v>61</v>
      </c>
      <c r="I872" s="9">
        <v>1.8360654999999999</v>
      </c>
    </row>
    <row r="873" spans="3:9" x14ac:dyDescent="0.35">
      <c r="C873" t="s">
        <v>284</v>
      </c>
      <c r="D873" s="7">
        <v>0.329998611</v>
      </c>
      <c r="E873" s="8">
        <f t="shared" si="14"/>
        <v>0.1005835766328</v>
      </c>
      <c r="F873" s="9">
        <v>89</v>
      </c>
      <c r="G873" s="9">
        <v>35</v>
      </c>
      <c r="H873" s="9">
        <v>54</v>
      </c>
      <c r="I873" s="9">
        <v>1.5925925999999999</v>
      </c>
    </row>
    <row r="874" spans="3:9" x14ac:dyDescent="0.35">
      <c r="C874" t="s">
        <v>284</v>
      </c>
      <c r="D874" s="7">
        <v>0.66999718399999997</v>
      </c>
      <c r="E874" s="8">
        <f t="shared" si="14"/>
        <v>0.20421514168320001</v>
      </c>
      <c r="F874" s="9">
        <v>90</v>
      </c>
      <c r="G874" s="9">
        <v>32</v>
      </c>
      <c r="H874" s="9">
        <v>58</v>
      </c>
      <c r="I874" s="9">
        <v>1.2413793</v>
      </c>
    </row>
    <row r="875" spans="3:9" x14ac:dyDescent="0.35">
      <c r="C875" t="s">
        <v>284</v>
      </c>
      <c r="D875" s="7">
        <v>0.99999579500000002</v>
      </c>
      <c r="E875" s="8">
        <f t="shared" si="14"/>
        <v>0.30479871831599997</v>
      </c>
      <c r="F875" s="9">
        <v>90</v>
      </c>
      <c r="G875" s="9">
        <v>29</v>
      </c>
      <c r="H875" s="9">
        <v>61</v>
      </c>
      <c r="I875" s="9">
        <v>1.3114754</v>
      </c>
    </row>
    <row r="876" spans="3:9" x14ac:dyDescent="0.35">
      <c r="C876" t="s">
        <v>285</v>
      </c>
      <c r="D876" s="7">
        <v>0.169999285</v>
      </c>
      <c r="E876" s="8">
        <f t="shared" si="14"/>
        <v>5.1815782067999999E-2</v>
      </c>
      <c r="F876" s="9">
        <v>67</v>
      </c>
      <c r="G876" s="9">
        <v>26</v>
      </c>
      <c r="H876" s="9">
        <v>41</v>
      </c>
      <c r="I876" s="9">
        <v>1.7804878</v>
      </c>
    </row>
    <row r="877" spans="3:9" x14ac:dyDescent="0.35">
      <c r="C877" t="s">
        <v>285</v>
      </c>
      <c r="D877" s="7">
        <v>0.329998611</v>
      </c>
      <c r="E877" s="8">
        <f t="shared" si="14"/>
        <v>0.1005835766328</v>
      </c>
      <c r="F877" s="9">
        <v>72</v>
      </c>
      <c r="G877" s="9">
        <v>27</v>
      </c>
      <c r="H877" s="9">
        <v>45</v>
      </c>
      <c r="I877" s="9">
        <v>1.1555556</v>
      </c>
    </row>
    <row r="878" spans="3:9" x14ac:dyDescent="0.35">
      <c r="C878" t="s">
        <v>285</v>
      </c>
      <c r="D878" s="7">
        <v>0.66999718399999997</v>
      </c>
      <c r="E878" s="8">
        <f t="shared" si="14"/>
        <v>0.20421514168320001</v>
      </c>
      <c r="F878" s="9">
        <v>78</v>
      </c>
      <c r="G878" s="9">
        <v>27</v>
      </c>
      <c r="H878" s="9">
        <v>51</v>
      </c>
      <c r="I878" s="9">
        <v>0.94117649999999997</v>
      </c>
    </row>
    <row r="879" spans="3:9" x14ac:dyDescent="0.35">
      <c r="C879" t="s">
        <v>286</v>
      </c>
      <c r="D879" s="7">
        <v>22.00995374</v>
      </c>
      <c r="E879" s="8">
        <f t="shared" si="14"/>
        <v>6.7086338999520008</v>
      </c>
      <c r="F879" s="9">
        <v>54</v>
      </c>
      <c r="G879" s="9">
        <v>18</v>
      </c>
      <c r="H879" s="9">
        <v>36</v>
      </c>
      <c r="I879" s="9">
        <v>0.77</v>
      </c>
    </row>
    <row r="880" spans="3:9" x14ac:dyDescent="0.35">
      <c r="C880" t="s">
        <v>286</v>
      </c>
      <c r="D880" s="7">
        <v>42.009911709999997</v>
      </c>
      <c r="E880" s="8">
        <f t="shared" si="14"/>
        <v>12.804621089207998</v>
      </c>
      <c r="F880" s="9">
        <v>61</v>
      </c>
      <c r="G880" s="9">
        <v>20</v>
      </c>
      <c r="H880" s="9">
        <v>41</v>
      </c>
      <c r="I880" s="9">
        <v>0.32900000000000001</v>
      </c>
    </row>
    <row r="881" spans="3:9" x14ac:dyDescent="0.35">
      <c r="C881" t="s">
        <v>286</v>
      </c>
      <c r="D881" s="7">
        <v>66.999859189999995</v>
      </c>
      <c r="E881" s="8">
        <f t="shared" si="14"/>
        <v>20.421557081111999</v>
      </c>
      <c r="F881" s="9">
        <v>65</v>
      </c>
      <c r="G881" s="9">
        <v>21</v>
      </c>
      <c r="H881" s="9">
        <v>44</v>
      </c>
      <c r="I881" s="9">
        <v>0.29199999999999998</v>
      </c>
    </row>
    <row r="882" spans="3:9" x14ac:dyDescent="0.35">
      <c r="C882" t="s">
        <v>286</v>
      </c>
      <c r="D882" s="7">
        <v>91.79980707</v>
      </c>
      <c r="E882" s="8">
        <f t="shared" si="14"/>
        <v>27.980581194935997</v>
      </c>
      <c r="F882" s="9">
        <v>67</v>
      </c>
      <c r="G882" s="9">
        <v>23</v>
      </c>
      <c r="H882" s="9">
        <v>44</v>
      </c>
      <c r="I882" s="9">
        <v>0.23</v>
      </c>
    </row>
    <row r="883" spans="3:9" x14ac:dyDescent="0.35">
      <c r="C883" t="s">
        <v>286</v>
      </c>
      <c r="D883" s="7">
        <v>104.9997793</v>
      </c>
      <c r="E883" s="8">
        <f t="shared" si="14"/>
        <v>32.003932730640003</v>
      </c>
      <c r="F883" s="9">
        <v>68</v>
      </c>
      <c r="G883" s="9">
        <v>23</v>
      </c>
      <c r="H883" s="9">
        <v>45</v>
      </c>
      <c r="I883" s="9">
        <v>0.27</v>
      </c>
    </row>
    <row r="884" spans="3:9" x14ac:dyDescent="0.35">
      <c r="C884" t="s">
        <v>286</v>
      </c>
      <c r="D884" s="7">
        <v>131.99972260000001</v>
      </c>
      <c r="E884" s="8">
        <f t="shared" si="14"/>
        <v>40.233515448480006</v>
      </c>
      <c r="F884" s="9">
        <v>64</v>
      </c>
      <c r="G884" s="9">
        <v>20</v>
      </c>
      <c r="H884" s="9">
        <v>44</v>
      </c>
      <c r="I884" s="9">
        <v>0.19800000000000001</v>
      </c>
    </row>
    <row r="885" spans="3:9" x14ac:dyDescent="0.35">
      <c r="C885" t="s">
        <v>286</v>
      </c>
      <c r="D885" s="7">
        <v>151.29968199999999</v>
      </c>
      <c r="E885" s="8">
        <f t="shared" si="14"/>
        <v>46.1161430736</v>
      </c>
      <c r="F885" s="9">
        <v>61</v>
      </c>
      <c r="G885" s="9">
        <v>19</v>
      </c>
      <c r="H885" s="9">
        <v>42</v>
      </c>
      <c r="I885" s="9">
        <v>0.252</v>
      </c>
    </row>
    <row r="886" spans="3:9" x14ac:dyDescent="0.35">
      <c r="C886" t="s">
        <v>286</v>
      </c>
      <c r="D886" s="7">
        <v>177.499627</v>
      </c>
      <c r="E886" s="8">
        <f t="shared" si="14"/>
        <v>54.101886309599998</v>
      </c>
      <c r="F886" s="9">
        <v>52</v>
      </c>
      <c r="G886" s="9">
        <v>18</v>
      </c>
      <c r="H886" s="9">
        <v>34</v>
      </c>
      <c r="I886" s="9">
        <v>0.19</v>
      </c>
    </row>
    <row r="887" spans="3:9" x14ac:dyDescent="0.35">
      <c r="C887" t="s">
        <v>286</v>
      </c>
      <c r="D887" s="7">
        <v>201.99957549999999</v>
      </c>
      <c r="E887" s="8">
        <f t="shared" si="14"/>
        <v>61.569470612400004</v>
      </c>
      <c r="F887" s="9">
        <v>54</v>
      </c>
      <c r="G887" s="9">
        <v>18</v>
      </c>
      <c r="H887" s="9">
        <v>37</v>
      </c>
      <c r="I887" s="9">
        <v>0.17299999999999999</v>
      </c>
    </row>
    <row r="888" spans="3:9" x14ac:dyDescent="0.35">
      <c r="C888" t="s">
        <v>286</v>
      </c>
      <c r="D888" s="7">
        <v>226.99952289999999</v>
      </c>
      <c r="E888" s="8">
        <f t="shared" si="14"/>
        <v>69.189454579919996</v>
      </c>
      <c r="F888" s="9">
        <v>48</v>
      </c>
      <c r="G888" s="9">
        <v>16</v>
      </c>
      <c r="H888" s="9">
        <v>32</v>
      </c>
      <c r="I888" s="9">
        <v>0.16400000000000001</v>
      </c>
    </row>
    <row r="889" spans="3:9" x14ac:dyDescent="0.35">
      <c r="C889" t="s">
        <v>286</v>
      </c>
      <c r="D889" s="7">
        <v>251.99947040000001</v>
      </c>
      <c r="E889" s="8">
        <f t="shared" si="14"/>
        <v>76.809438577920005</v>
      </c>
      <c r="F889" s="9">
        <v>56</v>
      </c>
      <c r="G889" s="9">
        <v>18</v>
      </c>
      <c r="H889" s="9">
        <v>38</v>
      </c>
      <c r="I889" s="9">
        <v>0.18</v>
      </c>
    </row>
    <row r="890" spans="3:9" x14ac:dyDescent="0.35">
      <c r="C890" t="s">
        <v>286</v>
      </c>
      <c r="D890" s="7">
        <v>276.99941790000003</v>
      </c>
      <c r="E890" s="8">
        <f t="shared" si="14"/>
        <v>84.42942257592</v>
      </c>
      <c r="F890" s="9">
        <v>68</v>
      </c>
      <c r="G890" s="9">
        <v>22</v>
      </c>
      <c r="H890" s="9">
        <v>47</v>
      </c>
      <c r="I890" s="9">
        <v>0.122</v>
      </c>
    </row>
    <row r="891" spans="3:9" x14ac:dyDescent="0.35">
      <c r="C891" t="s">
        <v>286</v>
      </c>
      <c r="D891" s="7">
        <v>301.09936720000002</v>
      </c>
      <c r="E891" s="8">
        <f t="shared" si="14"/>
        <v>91.775087122560009</v>
      </c>
      <c r="F891" s="9">
        <v>71</v>
      </c>
      <c r="G891" s="9">
        <v>22</v>
      </c>
      <c r="H891" s="9">
        <v>49</v>
      </c>
      <c r="I891" s="9">
        <v>0.11600000000000001</v>
      </c>
    </row>
    <row r="892" spans="3:9" x14ac:dyDescent="0.35">
      <c r="C892" t="s">
        <v>286</v>
      </c>
      <c r="D892" s="7">
        <v>303.99936109999999</v>
      </c>
      <c r="E892" s="8">
        <f t="shared" si="14"/>
        <v>92.659005263279994</v>
      </c>
      <c r="F892" s="9">
        <v>67</v>
      </c>
      <c r="G892" s="9">
        <v>21</v>
      </c>
      <c r="H892" s="9">
        <v>45</v>
      </c>
      <c r="I892" s="9">
        <v>0.13700000000000001</v>
      </c>
    </row>
    <row r="893" spans="3:9" x14ac:dyDescent="0.35">
      <c r="C893" t="s">
        <v>286</v>
      </c>
      <c r="D893" s="7">
        <v>326.69931339999999</v>
      </c>
      <c r="E893" s="8">
        <f t="shared" si="14"/>
        <v>99.57795072431999</v>
      </c>
      <c r="F893" s="9">
        <v>60</v>
      </c>
      <c r="G893" s="9">
        <v>18</v>
      </c>
      <c r="H893" s="9">
        <v>42</v>
      </c>
      <c r="I893" s="9">
        <v>7.4999999999999997E-2</v>
      </c>
    </row>
    <row r="894" spans="3:9" x14ac:dyDescent="0.35">
      <c r="C894" t="s">
        <v>286</v>
      </c>
      <c r="D894" s="7">
        <v>351.99926019999998</v>
      </c>
      <c r="E894" s="8">
        <f t="shared" si="14"/>
        <v>107.28937450895999</v>
      </c>
      <c r="F894" s="9">
        <v>66</v>
      </c>
      <c r="G894" s="9">
        <v>21</v>
      </c>
      <c r="H894" s="9">
        <v>45</v>
      </c>
      <c r="I894" s="9">
        <v>0.14799999999999999</v>
      </c>
    </row>
    <row r="895" spans="3:9" x14ac:dyDescent="0.35">
      <c r="C895" t="s">
        <v>286</v>
      </c>
      <c r="D895" s="7">
        <v>376.9992077</v>
      </c>
      <c r="E895" s="8">
        <f t="shared" si="14"/>
        <v>114.90935850696</v>
      </c>
      <c r="F895" s="9">
        <v>53</v>
      </c>
      <c r="G895" s="9">
        <v>17</v>
      </c>
      <c r="H895" s="9">
        <v>36</v>
      </c>
      <c r="I895" s="9">
        <v>0.121</v>
      </c>
    </row>
    <row r="896" spans="3:9" x14ac:dyDescent="0.35">
      <c r="C896" t="s">
        <v>286</v>
      </c>
      <c r="D896" s="7">
        <v>401.79915560000001</v>
      </c>
      <c r="E896" s="8">
        <f t="shared" si="14"/>
        <v>122.46838262688</v>
      </c>
      <c r="F896" s="9">
        <v>49</v>
      </c>
      <c r="G896" s="9">
        <v>16</v>
      </c>
      <c r="H896" s="9">
        <v>33</v>
      </c>
      <c r="I896" s="9">
        <v>9.2999999999999999E-2</v>
      </c>
    </row>
    <row r="897" spans="3:9" x14ac:dyDescent="0.35">
      <c r="C897" t="s">
        <v>286</v>
      </c>
      <c r="D897" s="7">
        <v>426.99910260000001</v>
      </c>
      <c r="E897" s="8">
        <f t="shared" si="14"/>
        <v>130.14932647248</v>
      </c>
      <c r="F897" s="9">
        <v>48</v>
      </c>
      <c r="G897" s="9">
        <v>16</v>
      </c>
      <c r="H897" s="9">
        <v>31</v>
      </c>
      <c r="I897" s="9">
        <v>0.03</v>
      </c>
    </row>
    <row r="898" spans="3:9" x14ac:dyDescent="0.35">
      <c r="C898" t="s">
        <v>286</v>
      </c>
      <c r="D898" s="7">
        <v>475.59900049999999</v>
      </c>
      <c r="E898" s="8">
        <f t="shared" si="14"/>
        <v>144.96257535239999</v>
      </c>
      <c r="F898" s="9">
        <v>57</v>
      </c>
      <c r="G898" s="9">
        <v>19</v>
      </c>
      <c r="H898" s="9">
        <v>38</v>
      </c>
      <c r="I898" s="9">
        <v>5.0000000000000001E-3</v>
      </c>
    </row>
    <row r="899" spans="3:9" x14ac:dyDescent="0.35">
      <c r="C899" t="s">
        <v>286</v>
      </c>
      <c r="D899" s="7">
        <v>477.09899730000001</v>
      </c>
      <c r="E899" s="8">
        <f t="shared" si="14"/>
        <v>145.41977437704</v>
      </c>
      <c r="F899" s="9">
        <v>65</v>
      </c>
      <c r="G899" s="9">
        <v>21</v>
      </c>
      <c r="H899" s="9">
        <v>45</v>
      </c>
      <c r="I899" s="9">
        <v>-6.0000000000000001E-3</v>
      </c>
    </row>
    <row r="900" spans="3:9" x14ac:dyDescent="0.35">
      <c r="C900" t="s">
        <v>286</v>
      </c>
      <c r="D900" s="7">
        <v>501.6989456</v>
      </c>
      <c r="E900" s="8">
        <f t="shared" si="14"/>
        <v>152.91783861888001</v>
      </c>
      <c r="F900" s="9">
        <v>47</v>
      </c>
      <c r="G900" s="9">
        <v>16</v>
      </c>
      <c r="H900" s="9">
        <v>31</v>
      </c>
      <c r="I900" s="9">
        <v>1.2E-2</v>
      </c>
    </row>
    <row r="901" spans="3:9" x14ac:dyDescent="0.35">
      <c r="C901" t="s">
        <v>286</v>
      </c>
      <c r="D901" s="7">
        <v>526.19889409999996</v>
      </c>
      <c r="E901" s="8">
        <f t="shared" si="14"/>
        <v>160.38542292167998</v>
      </c>
      <c r="F901" s="9">
        <v>68</v>
      </c>
      <c r="G901" s="9">
        <v>20</v>
      </c>
      <c r="H901" s="9">
        <v>48</v>
      </c>
      <c r="I901" s="9">
        <v>5.1999999999999998E-2</v>
      </c>
    </row>
    <row r="902" spans="3:9" x14ac:dyDescent="0.35">
      <c r="C902" t="s">
        <v>286</v>
      </c>
      <c r="D902" s="7">
        <v>551.39884119999999</v>
      </c>
      <c r="E902" s="8">
        <f t="shared" ref="E902:E965" si="15">CONVERT(D902,"ft","m")</f>
        <v>168.06636679776</v>
      </c>
      <c r="F902" s="9">
        <v>66</v>
      </c>
      <c r="G902" s="9">
        <v>20</v>
      </c>
      <c r="H902" s="9">
        <v>46</v>
      </c>
      <c r="I902" s="9">
        <v>3.5999999999999997E-2</v>
      </c>
    </row>
    <row r="903" spans="3:9" x14ac:dyDescent="0.35">
      <c r="C903" t="s">
        <v>286</v>
      </c>
      <c r="D903" s="7">
        <v>576.99878739999997</v>
      </c>
      <c r="E903" s="8">
        <f t="shared" si="15"/>
        <v>175.86923039952001</v>
      </c>
      <c r="F903" s="9">
        <v>58</v>
      </c>
      <c r="G903" s="9">
        <v>18</v>
      </c>
      <c r="H903" s="9">
        <v>40</v>
      </c>
      <c r="I903" s="9">
        <v>6.9000000000000006E-2</v>
      </c>
    </row>
    <row r="904" spans="3:9" x14ac:dyDescent="0.35">
      <c r="C904" t="s">
        <v>286</v>
      </c>
      <c r="D904" s="7">
        <v>601.6987355</v>
      </c>
      <c r="E904" s="8">
        <f t="shared" si="15"/>
        <v>183.39777458040001</v>
      </c>
      <c r="F904" s="9">
        <v>63</v>
      </c>
      <c r="G904" s="9">
        <v>21</v>
      </c>
      <c r="H904" s="9">
        <v>42</v>
      </c>
      <c r="I904" s="9">
        <v>2.3E-2</v>
      </c>
    </row>
    <row r="905" spans="3:9" x14ac:dyDescent="0.35">
      <c r="C905" t="s">
        <v>286</v>
      </c>
      <c r="D905" s="7">
        <v>626.29868380000005</v>
      </c>
      <c r="E905" s="8">
        <f t="shared" si="15"/>
        <v>190.89583882224002</v>
      </c>
      <c r="F905" s="9">
        <v>50</v>
      </c>
      <c r="G905" s="9">
        <v>17</v>
      </c>
      <c r="H905" s="9">
        <v>32</v>
      </c>
      <c r="I905" s="9">
        <v>4.0000000000000001E-3</v>
      </c>
    </row>
    <row r="906" spans="3:9" x14ac:dyDescent="0.35">
      <c r="C906" t="s">
        <v>286</v>
      </c>
      <c r="D906" s="7">
        <v>651.69863039999996</v>
      </c>
      <c r="E906" s="8">
        <f t="shared" si="15"/>
        <v>198.63774254591999</v>
      </c>
      <c r="F906" s="9">
        <v>43</v>
      </c>
      <c r="G906" s="9">
        <v>14</v>
      </c>
      <c r="H906" s="9">
        <v>28</v>
      </c>
      <c r="I906" s="9">
        <v>8.2000000000000003E-2</v>
      </c>
    </row>
    <row r="907" spans="3:9" x14ac:dyDescent="0.35">
      <c r="C907" t="s">
        <v>286</v>
      </c>
      <c r="D907" s="7">
        <v>676.19857890000003</v>
      </c>
      <c r="E907" s="8">
        <f t="shared" si="15"/>
        <v>206.10532684872001</v>
      </c>
      <c r="F907" s="9">
        <v>35</v>
      </c>
      <c r="G907" s="9">
        <v>12</v>
      </c>
      <c r="H907" s="9">
        <v>23</v>
      </c>
      <c r="I907" s="9">
        <v>1.4999999999999999E-2</v>
      </c>
    </row>
    <row r="908" spans="3:9" x14ac:dyDescent="0.35">
      <c r="C908" t="s">
        <v>286</v>
      </c>
      <c r="D908" s="7">
        <v>678.19857469999999</v>
      </c>
      <c r="E908" s="8">
        <f t="shared" si="15"/>
        <v>206.71492556856001</v>
      </c>
      <c r="F908" s="9">
        <v>32</v>
      </c>
      <c r="G908" s="9">
        <v>14</v>
      </c>
      <c r="H908" s="9">
        <v>18</v>
      </c>
      <c r="I908" s="9">
        <v>-5.2999999999999999E-2</v>
      </c>
    </row>
    <row r="909" spans="3:9" x14ac:dyDescent="0.35">
      <c r="C909" t="s">
        <v>286</v>
      </c>
      <c r="D909" s="7">
        <v>701.39852589999998</v>
      </c>
      <c r="E909" s="8">
        <f t="shared" si="15"/>
        <v>213.78627069432</v>
      </c>
      <c r="F909" s="9">
        <v>47</v>
      </c>
      <c r="G909" s="9">
        <v>17</v>
      </c>
      <c r="H909" s="9">
        <v>31</v>
      </c>
      <c r="I909" s="9">
        <v>5.3999999999999999E-2</v>
      </c>
    </row>
    <row r="910" spans="3:9" x14ac:dyDescent="0.35">
      <c r="C910" t="s">
        <v>286</v>
      </c>
      <c r="D910" s="7">
        <v>726.19847379999999</v>
      </c>
      <c r="E910" s="8">
        <f t="shared" si="15"/>
        <v>221.34529481423999</v>
      </c>
      <c r="F910" s="9">
        <v>57</v>
      </c>
      <c r="G910" s="9">
        <v>19</v>
      </c>
      <c r="H910" s="9">
        <v>38</v>
      </c>
      <c r="I910" s="9">
        <v>-1.7000000000000001E-2</v>
      </c>
    </row>
    <row r="911" spans="3:9" x14ac:dyDescent="0.35">
      <c r="C911" t="s">
        <v>286</v>
      </c>
      <c r="D911" s="7">
        <v>751.99841960000003</v>
      </c>
      <c r="E911" s="8">
        <f t="shared" si="15"/>
        <v>229.20911829408004</v>
      </c>
      <c r="F911" s="9">
        <v>59</v>
      </c>
      <c r="G911" s="9">
        <v>20</v>
      </c>
      <c r="H911" s="9">
        <v>39</v>
      </c>
      <c r="I911" s="9">
        <v>-2.1000000000000001E-2</v>
      </c>
    </row>
    <row r="912" spans="3:9" x14ac:dyDescent="0.35">
      <c r="C912" t="s">
        <v>286</v>
      </c>
      <c r="D912" s="7">
        <v>775.69836980000002</v>
      </c>
      <c r="E912" s="8">
        <f t="shared" si="15"/>
        <v>236.43286311503999</v>
      </c>
      <c r="F912" s="9">
        <v>50</v>
      </c>
      <c r="G912" s="9">
        <v>19</v>
      </c>
      <c r="H912" s="9">
        <v>31</v>
      </c>
      <c r="I912" s="9">
        <v>-0.13100000000000001</v>
      </c>
    </row>
    <row r="913" spans="3:9" x14ac:dyDescent="0.35">
      <c r="C913" t="s">
        <v>286</v>
      </c>
      <c r="D913" s="7">
        <v>777.79836539999997</v>
      </c>
      <c r="E913" s="8">
        <f t="shared" si="15"/>
        <v>237.07294177391998</v>
      </c>
      <c r="F913" s="9">
        <v>52</v>
      </c>
      <c r="G913" s="9">
        <v>15</v>
      </c>
      <c r="H913" s="9">
        <v>36</v>
      </c>
      <c r="I913" s="9">
        <v>1.2E-2</v>
      </c>
    </row>
    <row r="914" spans="3:9" x14ac:dyDescent="0.35">
      <c r="C914" t="s">
        <v>286</v>
      </c>
      <c r="D914" s="7">
        <v>806.09830590000001</v>
      </c>
      <c r="E914" s="8">
        <f t="shared" si="15"/>
        <v>245.69876363832003</v>
      </c>
      <c r="F914" s="9">
        <v>65</v>
      </c>
      <c r="G914" s="9">
        <v>19</v>
      </c>
      <c r="H914" s="9">
        <v>46</v>
      </c>
      <c r="I914" s="9">
        <v>-5.7000000000000002E-2</v>
      </c>
    </row>
    <row r="915" spans="3:9" x14ac:dyDescent="0.35">
      <c r="C915" t="s">
        <v>287</v>
      </c>
      <c r="D915" s="7">
        <v>0.49999894900000003</v>
      </c>
      <c r="E915" s="8">
        <f t="shared" si="15"/>
        <v>0.15239967965520002</v>
      </c>
      <c r="F915" s="9">
        <v>92</v>
      </c>
      <c r="G915" s="9">
        <v>24</v>
      </c>
      <c r="H915" s="9">
        <v>68</v>
      </c>
      <c r="I915" s="9">
        <v>1.3279999</v>
      </c>
    </row>
    <row r="916" spans="3:9" x14ac:dyDescent="0.35">
      <c r="C916" t="s">
        <v>287</v>
      </c>
      <c r="D916" s="7">
        <v>1.999995797</v>
      </c>
      <c r="E916" s="8">
        <f t="shared" si="15"/>
        <v>0.60959871892559991</v>
      </c>
      <c r="F916" s="9">
        <v>81</v>
      </c>
      <c r="G916" s="9">
        <v>23</v>
      </c>
      <c r="H916" s="9">
        <v>59</v>
      </c>
      <c r="I916" s="9">
        <v>1.1990000000000001</v>
      </c>
    </row>
    <row r="917" spans="3:9" x14ac:dyDescent="0.35">
      <c r="C917" t="s">
        <v>287</v>
      </c>
      <c r="D917" s="7">
        <v>31.249934329999999</v>
      </c>
      <c r="E917" s="8">
        <f t="shared" si="15"/>
        <v>9.5249799837840001</v>
      </c>
      <c r="F917" s="9">
        <v>77</v>
      </c>
      <c r="G917" s="9">
        <v>21</v>
      </c>
      <c r="H917" s="9">
        <v>56</v>
      </c>
      <c r="I917" s="9">
        <v>0.76100000000000001</v>
      </c>
    </row>
    <row r="918" spans="3:9" x14ac:dyDescent="0.35">
      <c r="C918" t="s">
        <v>287</v>
      </c>
      <c r="D918" s="7">
        <v>60.999871800000001</v>
      </c>
      <c r="E918" s="8">
        <f t="shared" si="15"/>
        <v>18.59276092464</v>
      </c>
      <c r="F918" s="9">
        <v>57</v>
      </c>
      <c r="G918" s="9">
        <v>20</v>
      </c>
      <c r="H918" s="9">
        <v>37</v>
      </c>
      <c r="I918" s="9">
        <v>0.64500000000000002</v>
      </c>
    </row>
    <row r="919" spans="3:9" x14ac:dyDescent="0.35">
      <c r="C919" t="s">
        <v>287</v>
      </c>
      <c r="D919" s="7">
        <v>89.599811700000004</v>
      </c>
      <c r="E919" s="8">
        <f t="shared" si="15"/>
        <v>27.31002260616</v>
      </c>
      <c r="F919" s="9">
        <v>64</v>
      </c>
      <c r="G919" s="9">
        <v>21</v>
      </c>
      <c r="H919" s="9">
        <v>43</v>
      </c>
      <c r="I919" s="9">
        <v>0.58799999999999997</v>
      </c>
    </row>
    <row r="920" spans="3:9" x14ac:dyDescent="0.35">
      <c r="C920" t="s">
        <v>287</v>
      </c>
      <c r="D920" s="7">
        <v>110.9997667</v>
      </c>
      <c r="E920" s="8">
        <f t="shared" si="15"/>
        <v>33.832728890159999</v>
      </c>
      <c r="F920" s="9">
        <v>56</v>
      </c>
      <c r="G920" s="9">
        <v>20</v>
      </c>
      <c r="H920" s="9">
        <v>36</v>
      </c>
      <c r="I920" s="9">
        <v>0.57999999999999996</v>
      </c>
    </row>
    <row r="921" spans="3:9" x14ac:dyDescent="0.35">
      <c r="C921" t="s">
        <v>287</v>
      </c>
      <c r="D921" s="7">
        <v>136.29971359999999</v>
      </c>
      <c r="E921" s="8">
        <f t="shared" si="15"/>
        <v>41.544152705279998</v>
      </c>
      <c r="F921" s="9">
        <v>65</v>
      </c>
      <c r="G921" s="9">
        <v>21</v>
      </c>
      <c r="H921" s="9">
        <v>43</v>
      </c>
      <c r="I921" s="9">
        <v>0.45600000000000002</v>
      </c>
    </row>
    <row r="922" spans="3:9" x14ac:dyDescent="0.35">
      <c r="C922" t="s">
        <v>287</v>
      </c>
      <c r="D922" s="7">
        <v>163.9996553</v>
      </c>
      <c r="E922" s="8">
        <f t="shared" si="15"/>
        <v>49.987094935440005</v>
      </c>
      <c r="F922" s="9">
        <v>64</v>
      </c>
      <c r="G922" s="9">
        <v>21</v>
      </c>
      <c r="H922" s="9">
        <v>43</v>
      </c>
      <c r="I922" s="9">
        <v>0.46600000000000003</v>
      </c>
    </row>
    <row r="923" spans="3:9" x14ac:dyDescent="0.35">
      <c r="C923" t="s">
        <v>287</v>
      </c>
      <c r="D923" s="7">
        <v>195.69958869999999</v>
      </c>
      <c r="E923" s="8">
        <f t="shared" si="15"/>
        <v>59.649234635759996</v>
      </c>
      <c r="F923" s="9">
        <v>55</v>
      </c>
      <c r="G923" s="9">
        <v>20</v>
      </c>
      <c r="H923" s="9">
        <v>35</v>
      </c>
      <c r="I923" s="9">
        <v>0.51400000000000001</v>
      </c>
    </row>
    <row r="924" spans="3:9" x14ac:dyDescent="0.35">
      <c r="C924" t="s">
        <v>287</v>
      </c>
      <c r="D924" s="7">
        <v>227.29952230000001</v>
      </c>
      <c r="E924" s="8">
        <f t="shared" si="15"/>
        <v>69.280894397040001</v>
      </c>
      <c r="F924" s="9">
        <v>69</v>
      </c>
      <c r="G924" s="9">
        <v>22</v>
      </c>
      <c r="H924" s="9">
        <v>47</v>
      </c>
      <c r="I924" s="9">
        <v>0.877</v>
      </c>
    </row>
    <row r="925" spans="3:9" x14ac:dyDescent="0.35">
      <c r="C925" t="s">
        <v>287</v>
      </c>
      <c r="D925" s="7">
        <v>227.6995215</v>
      </c>
      <c r="E925" s="8">
        <f t="shared" si="15"/>
        <v>69.402814153199998</v>
      </c>
      <c r="F925" s="9">
        <v>49</v>
      </c>
      <c r="G925" s="9">
        <v>19</v>
      </c>
      <c r="H925" s="9">
        <v>29</v>
      </c>
      <c r="I925" s="9">
        <v>0.44500000000000001</v>
      </c>
    </row>
    <row r="926" spans="3:9" x14ac:dyDescent="0.35">
      <c r="C926" t="s">
        <v>287</v>
      </c>
      <c r="D926" s="7">
        <v>230.29951600000001</v>
      </c>
      <c r="E926" s="8">
        <f t="shared" si="15"/>
        <v>70.195292476800006</v>
      </c>
      <c r="F926" s="9">
        <v>44</v>
      </c>
      <c r="G926" s="9">
        <v>17</v>
      </c>
      <c r="H926" s="9">
        <v>27</v>
      </c>
      <c r="I926" s="9">
        <v>0.55000000000000004</v>
      </c>
    </row>
    <row r="927" spans="3:9" x14ac:dyDescent="0.35">
      <c r="C927" t="s">
        <v>287</v>
      </c>
      <c r="D927" s="7">
        <v>233.29950969999999</v>
      </c>
      <c r="E927" s="8">
        <f t="shared" si="15"/>
        <v>71.109690556559997</v>
      </c>
      <c r="F927" s="9">
        <v>47</v>
      </c>
      <c r="G927" s="9">
        <v>19</v>
      </c>
      <c r="H927" s="9">
        <v>28</v>
      </c>
      <c r="I927" s="9">
        <v>0.51700000000000002</v>
      </c>
    </row>
    <row r="928" spans="3:9" x14ac:dyDescent="0.35">
      <c r="C928" t="s">
        <v>287</v>
      </c>
      <c r="D928" s="7">
        <v>236.29950339999999</v>
      </c>
      <c r="E928" s="8">
        <f t="shared" si="15"/>
        <v>72.024088636320002</v>
      </c>
      <c r="F928" s="9">
        <v>56</v>
      </c>
      <c r="G928" s="9">
        <v>19</v>
      </c>
      <c r="H928" s="9">
        <v>37</v>
      </c>
      <c r="I928" s="9">
        <v>0.44400000000000001</v>
      </c>
    </row>
    <row r="929" spans="3:9" x14ac:dyDescent="0.35">
      <c r="C929" t="s">
        <v>287</v>
      </c>
      <c r="D929" s="7">
        <v>239.2994971</v>
      </c>
      <c r="E929" s="8">
        <f t="shared" si="15"/>
        <v>72.938486716080007</v>
      </c>
      <c r="F929" s="9">
        <v>55</v>
      </c>
      <c r="G929" s="9">
        <v>19</v>
      </c>
      <c r="H929" s="9">
        <v>36</v>
      </c>
      <c r="I929" s="9">
        <v>0.39800000000000002</v>
      </c>
    </row>
    <row r="930" spans="3:9" x14ac:dyDescent="0.35">
      <c r="C930" t="s">
        <v>287</v>
      </c>
      <c r="D930" s="7">
        <v>242.2994908</v>
      </c>
      <c r="E930" s="8">
        <f t="shared" si="15"/>
        <v>73.852884795839998</v>
      </c>
      <c r="F930" s="9">
        <v>54</v>
      </c>
      <c r="G930" s="9">
        <v>18</v>
      </c>
      <c r="H930" s="9">
        <v>36</v>
      </c>
      <c r="I930" s="9">
        <v>0.42399999999999999</v>
      </c>
    </row>
    <row r="931" spans="3:9" x14ac:dyDescent="0.35">
      <c r="C931" t="s">
        <v>287</v>
      </c>
      <c r="D931" s="7">
        <v>245.29948450000001</v>
      </c>
      <c r="E931" s="8">
        <f t="shared" si="15"/>
        <v>74.767282875600003</v>
      </c>
      <c r="F931" s="9">
        <v>46</v>
      </c>
      <c r="G931" s="9">
        <v>17</v>
      </c>
      <c r="H931" s="9">
        <v>28</v>
      </c>
      <c r="I931" s="9">
        <v>0.501</v>
      </c>
    </row>
    <row r="932" spans="3:9" x14ac:dyDescent="0.35">
      <c r="C932" t="s">
        <v>287</v>
      </c>
      <c r="D932" s="7">
        <v>248.3194781</v>
      </c>
      <c r="E932" s="8">
        <f t="shared" si="15"/>
        <v>75.687776924879998</v>
      </c>
      <c r="F932" s="9">
        <v>46</v>
      </c>
      <c r="G932" s="9">
        <v>17</v>
      </c>
      <c r="H932" s="9">
        <v>29</v>
      </c>
      <c r="I932" s="9">
        <v>0.48199999999999998</v>
      </c>
    </row>
    <row r="933" spans="3:9" x14ac:dyDescent="0.35">
      <c r="C933" t="s">
        <v>287</v>
      </c>
      <c r="D933" s="7">
        <v>250.9994725</v>
      </c>
      <c r="E933" s="8">
        <f t="shared" si="15"/>
        <v>76.504639217999994</v>
      </c>
      <c r="F933" s="9">
        <v>47</v>
      </c>
      <c r="G933" s="9">
        <v>18</v>
      </c>
      <c r="H933" s="9">
        <v>30</v>
      </c>
      <c r="I933" s="9">
        <v>0.46</v>
      </c>
    </row>
    <row r="934" spans="3:9" x14ac:dyDescent="0.35">
      <c r="C934" t="s">
        <v>287</v>
      </c>
      <c r="D934" s="7">
        <v>251.99947040000001</v>
      </c>
      <c r="E934" s="8">
        <f t="shared" si="15"/>
        <v>76.809438577920005</v>
      </c>
      <c r="F934" s="9">
        <v>49</v>
      </c>
      <c r="G934" s="9">
        <v>18</v>
      </c>
      <c r="H934" s="9">
        <v>31</v>
      </c>
      <c r="I934" s="9">
        <v>0.51500000000000001</v>
      </c>
    </row>
    <row r="935" spans="3:9" x14ac:dyDescent="0.35">
      <c r="C935" t="s">
        <v>287</v>
      </c>
      <c r="D935" s="7">
        <v>259.22945520000002</v>
      </c>
      <c r="E935" s="8">
        <f t="shared" si="15"/>
        <v>79.013137944960008</v>
      </c>
      <c r="F935" s="9">
        <v>45</v>
      </c>
      <c r="G935" s="9">
        <v>17</v>
      </c>
      <c r="H935" s="9">
        <v>27</v>
      </c>
      <c r="I935" s="9">
        <v>0.56699999999999995</v>
      </c>
    </row>
    <row r="936" spans="3:9" x14ac:dyDescent="0.35">
      <c r="C936" t="s">
        <v>287</v>
      </c>
      <c r="D936" s="7">
        <v>294.69938070000001</v>
      </c>
      <c r="E936" s="8">
        <f t="shared" si="15"/>
        <v>89.824371237359998</v>
      </c>
      <c r="F936" s="9">
        <v>55</v>
      </c>
      <c r="G936" s="9">
        <v>18</v>
      </c>
      <c r="H936" s="9">
        <v>38</v>
      </c>
      <c r="I936" s="9">
        <v>0.38700000000000001</v>
      </c>
    </row>
    <row r="937" spans="3:9" x14ac:dyDescent="0.35">
      <c r="C937" t="s">
        <v>287</v>
      </c>
      <c r="D937" s="7">
        <v>320.99932539999998</v>
      </c>
      <c r="E937" s="8">
        <f t="shared" si="15"/>
        <v>97.840594381919999</v>
      </c>
      <c r="F937" s="9">
        <v>57</v>
      </c>
      <c r="G937" s="9">
        <v>18</v>
      </c>
      <c r="H937" s="9">
        <v>39</v>
      </c>
      <c r="I937" s="9">
        <v>0.34399999999999997</v>
      </c>
    </row>
    <row r="938" spans="3:9" x14ac:dyDescent="0.35">
      <c r="C938" t="s">
        <v>287</v>
      </c>
      <c r="D938" s="7">
        <v>345.20927449999999</v>
      </c>
      <c r="E938" s="8">
        <f t="shared" si="15"/>
        <v>105.21978686760001</v>
      </c>
      <c r="F938" s="9">
        <v>54</v>
      </c>
      <c r="G938" s="9">
        <v>18</v>
      </c>
      <c r="H938" s="9">
        <v>36</v>
      </c>
      <c r="I938" s="9">
        <v>0.29799999999999999</v>
      </c>
    </row>
    <row r="939" spans="3:9" x14ac:dyDescent="0.35">
      <c r="C939" t="s">
        <v>287</v>
      </c>
      <c r="D939" s="7">
        <v>370.99922029999999</v>
      </c>
      <c r="E939" s="8">
        <f t="shared" si="15"/>
        <v>113.08056234743999</v>
      </c>
      <c r="F939" s="9">
        <v>52</v>
      </c>
      <c r="G939" s="9">
        <v>19</v>
      </c>
      <c r="H939" s="9">
        <v>33</v>
      </c>
      <c r="I939" s="9">
        <v>0.37</v>
      </c>
    </row>
    <row r="940" spans="3:9" x14ac:dyDescent="0.35">
      <c r="C940" t="s">
        <v>287</v>
      </c>
      <c r="D940" s="7">
        <v>395.69916840000002</v>
      </c>
      <c r="E940" s="8">
        <f t="shared" si="15"/>
        <v>120.60910652832</v>
      </c>
      <c r="F940" s="9">
        <v>48</v>
      </c>
      <c r="G940" s="9">
        <v>17</v>
      </c>
      <c r="H940" s="9">
        <v>31</v>
      </c>
      <c r="I940" s="9">
        <v>0.373</v>
      </c>
    </row>
    <row r="941" spans="3:9" x14ac:dyDescent="0.35">
      <c r="C941" t="s">
        <v>287</v>
      </c>
      <c r="D941" s="7">
        <v>419.699118</v>
      </c>
      <c r="E941" s="8">
        <f t="shared" si="15"/>
        <v>127.9242911664</v>
      </c>
      <c r="F941" s="9">
        <v>66</v>
      </c>
      <c r="G941" s="9">
        <v>21</v>
      </c>
      <c r="H941" s="9">
        <v>45</v>
      </c>
      <c r="I941" s="9">
        <v>0.27</v>
      </c>
    </row>
    <row r="942" spans="3:9" x14ac:dyDescent="0.35">
      <c r="C942" t="s">
        <v>287</v>
      </c>
      <c r="D942" s="7">
        <v>439.15907709999999</v>
      </c>
      <c r="E942" s="8">
        <f t="shared" si="15"/>
        <v>133.85568670008001</v>
      </c>
      <c r="F942" s="9">
        <v>66</v>
      </c>
      <c r="G942" s="9">
        <v>21</v>
      </c>
      <c r="H942" s="9">
        <v>46</v>
      </c>
      <c r="I942" s="9">
        <v>0.30499999999999999</v>
      </c>
    </row>
    <row r="943" spans="3:9" x14ac:dyDescent="0.35">
      <c r="C943" t="s">
        <v>287</v>
      </c>
      <c r="D943" s="7">
        <v>464.69902339999999</v>
      </c>
      <c r="E943" s="8">
        <f t="shared" si="15"/>
        <v>141.64026233231999</v>
      </c>
      <c r="F943" s="9">
        <v>60</v>
      </c>
      <c r="G943" s="9">
        <v>18</v>
      </c>
      <c r="H943" s="9">
        <v>42</v>
      </c>
      <c r="I943" s="9">
        <v>0.27700000000000002</v>
      </c>
    </row>
    <row r="944" spans="3:9" x14ac:dyDescent="0.35">
      <c r="C944" t="s">
        <v>287</v>
      </c>
      <c r="D944" s="7">
        <v>489.69897079999998</v>
      </c>
      <c r="E944" s="8">
        <f t="shared" si="15"/>
        <v>149.26024629983999</v>
      </c>
      <c r="F944" s="9">
        <v>50</v>
      </c>
      <c r="G944" s="9">
        <v>16</v>
      </c>
      <c r="H944" s="9">
        <v>34</v>
      </c>
      <c r="I944" s="9">
        <v>0.32100000000000001</v>
      </c>
    </row>
    <row r="945" spans="3:9" x14ac:dyDescent="0.35">
      <c r="C945" t="s">
        <v>287</v>
      </c>
      <c r="D945" s="7">
        <v>512.28892340000004</v>
      </c>
      <c r="E945" s="8">
        <f t="shared" si="15"/>
        <v>156.14566385232001</v>
      </c>
      <c r="F945" s="9">
        <v>48</v>
      </c>
      <c r="G945" s="9">
        <v>18</v>
      </c>
      <c r="H945" s="9">
        <v>31</v>
      </c>
      <c r="I945" s="9">
        <v>0.30099999999999999</v>
      </c>
    </row>
    <row r="946" spans="3:9" x14ac:dyDescent="0.35">
      <c r="C946" t="s">
        <v>287</v>
      </c>
      <c r="D946" s="7">
        <v>524.64889740000001</v>
      </c>
      <c r="E946" s="8">
        <f t="shared" si="15"/>
        <v>159.91298392752</v>
      </c>
      <c r="F946" s="9">
        <v>62</v>
      </c>
      <c r="G946" s="9">
        <v>19</v>
      </c>
      <c r="H946" s="9">
        <v>43</v>
      </c>
      <c r="I946" s="9">
        <v>7.0000000000000007E-2</v>
      </c>
    </row>
    <row r="947" spans="3:9" x14ac:dyDescent="0.35">
      <c r="C947" t="s">
        <v>287</v>
      </c>
      <c r="D947" s="7">
        <v>536.64887220000003</v>
      </c>
      <c r="E947" s="8">
        <f t="shared" si="15"/>
        <v>163.57057624656002</v>
      </c>
      <c r="F947" s="9">
        <v>57</v>
      </c>
      <c r="G947" s="9">
        <v>18</v>
      </c>
      <c r="H947" s="9">
        <v>39</v>
      </c>
      <c r="I947" s="9">
        <v>0.23100000000000001</v>
      </c>
    </row>
    <row r="948" spans="3:9" x14ac:dyDescent="0.35">
      <c r="C948" t="s">
        <v>287</v>
      </c>
      <c r="D948" s="7">
        <v>546.69885109999996</v>
      </c>
      <c r="E948" s="8">
        <f t="shared" si="15"/>
        <v>166.63380981527999</v>
      </c>
      <c r="F948" s="9">
        <v>55</v>
      </c>
      <c r="G948" s="9">
        <v>18</v>
      </c>
      <c r="H948" s="9">
        <v>38</v>
      </c>
      <c r="I948" s="9">
        <v>0.252</v>
      </c>
    </row>
    <row r="949" spans="3:9" x14ac:dyDescent="0.35">
      <c r="C949" t="s">
        <v>287</v>
      </c>
      <c r="D949" s="7">
        <v>558.69882580000001</v>
      </c>
      <c r="E949" s="8">
        <f t="shared" si="15"/>
        <v>170.29140210384003</v>
      </c>
      <c r="F949" s="9">
        <v>57</v>
      </c>
      <c r="G949" s="9">
        <v>20</v>
      </c>
      <c r="H949" s="9">
        <v>37</v>
      </c>
      <c r="I949" s="9">
        <v>0.186</v>
      </c>
    </row>
    <row r="950" spans="3:9" x14ac:dyDescent="0.35">
      <c r="C950" t="s">
        <v>287</v>
      </c>
      <c r="D950" s="7">
        <v>570.39880119999998</v>
      </c>
      <c r="E950" s="8">
        <f t="shared" si="15"/>
        <v>173.85755460575999</v>
      </c>
      <c r="F950" s="9">
        <v>61</v>
      </c>
      <c r="G950" s="9">
        <v>19</v>
      </c>
      <c r="H950" s="9">
        <v>42</v>
      </c>
      <c r="I950" s="9">
        <v>0.156</v>
      </c>
    </row>
    <row r="951" spans="3:9" x14ac:dyDescent="0.35">
      <c r="C951" t="s">
        <v>287</v>
      </c>
      <c r="D951" s="7">
        <v>582.99877479999998</v>
      </c>
      <c r="E951" s="8">
        <f t="shared" si="15"/>
        <v>177.69802655903999</v>
      </c>
      <c r="F951" s="9">
        <v>58</v>
      </c>
      <c r="G951" s="9">
        <v>19</v>
      </c>
      <c r="H951" s="9">
        <v>39</v>
      </c>
      <c r="I951" s="9">
        <v>0.17</v>
      </c>
    </row>
    <row r="952" spans="3:9" x14ac:dyDescent="0.35">
      <c r="C952" t="s">
        <v>287</v>
      </c>
      <c r="D952" s="7">
        <v>592.69875439999998</v>
      </c>
      <c r="E952" s="8">
        <f t="shared" si="15"/>
        <v>180.65458034111998</v>
      </c>
      <c r="F952" s="9">
        <v>49</v>
      </c>
      <c r="G952" s="9">
        <v>17</v>
      </c>
      <c r="H952" s="9">
        <v>32</v>
      </c>
      <c r="I952" s="9">
        <v>0.17599999999999999</v>
      </c>
    </row>
    <row r="953" spans="3:9" x14ac:dyDescent="0.35">
      <c r="C953" t="s">
        <v>287</v>
      </c>
      <c r="D953" s="7">
        <v>602.74873330000003</v>
      </c>
      <c r="E953" s="8">
        <f t="shared" si="15"/>
        <v>183.71781390984</v>
      </c>
      <c r="F953" s="9">
        <v>57</v>
      </c>
      <c r="G953" s="9">
        <v>19</v>
      </c>
      <c r="H953" s="9">
        <v>38</v>
      </c>
      <c r="I953" s="9">
        <v>0.157</v>
      </c>
    </row>
    <row r="954" spans="3:9" x14ac:dyDescent="0.35">
      <c r="C954" t="s">
        <v>287</v>
      </c>
      <c r="D954" s="7">
        <v>611.36871510000003</v>
      </c>
      <c r="E954" s="8">
        <f t="shared" si="15"/>
        <v>186.34518436248001</v>
      </c>
      <c r="F954" s="9">
        <v>75</v>
      </c>
      <c r="G954" s="9">
        <v>22</v>
      </c>
      <c r="H954" s="9">
        <v>54</v>
      </c>
      <c r="I954" s="9">
        <v>6.3E-2</v>
      </c>
    </row>
    <row r="955" spans="3:9" x14ac:dyDescent="0.35">
      <c r="C955" t="s">
        <v>287</v>
      </c>
      <c r="D955" s="7">
        <v>621.99869279999996</v>
      </c>
      <c r="E955" s="8">
        <f t="shared" si="15"/>
        <v>189.58520156544</v>
      </c>
      <c r="F955" s="9">
        <v>77</v>
      </c>
      <c r="G955" s="9">
        <v>21</v>
      </c>
      <c r="H955" s="9">
        <v>56</v>
      </c>
      <c r="I955" s="9">
        <v>9.0999999999999998E-2</v>
      </c>
    </row>
    <row r="956" spans="3:9" x14ac:dyDescent="0.35">
      <c r="C956" t="s">
        <v>287</v>
      </c>
      <c r="D956" s="7">
        <v>649.44863510000005</v>
      </c>
      <c r="E956" s="8">
        <f t="shared" si="15"/>
        <v>197.95194397848002</v>
      </c>
      <c r="F956" s="9">
        <v>49</v>
      </c>
      <c r="G956" s="9">
        <v>16</v>
      </c>
      <c r="H956" s="9">
        <v>33</v>
      </c>
      <c r="I956" s="9">
        <v>0.13200000000000001</v>
      </c>
    </row>
    <row r="957" spans="3:9" x14ac:dyDescent="0.35">
      <c r="C957" t="s">
        <v>287</v>
      </c>
      <c r="D957" s="7">
        <v>660.99861080000005</v>
      </c>
      <c r="E957" s="8">
        <f t="shared" si="15"/>
        <v>201.47237657184002</v>
      </c>
      <c r="F957" s="9">
        <v>51</v>
      </c>
      <c r="G957" s="9">
        <v>17</v>
      </c>
      <c r="H957" s="9">
        <v>34</v>
      </c>
      <c r="I957" s="9">
        <v>0.187</v>
      </c>
    </row>
    <row r="958" spans="3:9" x14ac:dyDescent="0.35">
      <c r="C958" t="s">
        <v>287</v>
      </c>
      <c r="D958" s="7">
        <v>671.69858839999995</v>
      </c>
      <c r="E958" s="8">
        <f t="shared" si="15"/>
        <v>204.73372974431999</v>
      </c>
      <c r="F958" s="9">
        <v>50</v>
      </c>
      <c r="G958" s="9">
        <v>17</v>
      </c>
      <c r="H958" s="9">
        <v>33</v>
      </c>
      <c r="I958" s="9">
        <v>0.17100000000000001</v>
      </c>
    </row>
    <row r="959" spans="3:9" x14ac:dyDescent="0.35">
      <c r="C959" t="s">
        <v>287</v>
      </c>
      <c r="D959" s="7">
        <v>681.79856710000001</v>
      </c>
      <c r="E959" s="8">
        <f t="shared" si="15"/>
        <v>207.81220325208</v>
      </c>
      <c r="F959" s="9">
        <v>51</v>
      </c>
      <c r="G959" s="9">
        <v>17</v>
      </c>
      <c r="H959" s="9">
        <v>34</v>
      </c>
      <c r="I959" s="9">
        <v>0.19600000000000001</v>
      </c>
    </row>
    <row r="960" spans="3:9" x14ac:dyDescent="0.35">
      <c r="C960" t="s">
        <v>287</v>
      </c>
      <c r="D960" s="7">
        <v>692.27854509999997</v>
      </c>
      <c r="E960" s="8">
        <f t="shared" si="15"/>
        <v>211.00650054647997</v>
      </c>
      <c r="F960" s="9">
        <v>51</v>
      </c>
      <c r="G960" s="9">
        <v>17</v>
      </c>
      <c r="H960" s="9">
        <v>34</v>
      </c>
      <c r="I960" s="9">
        <v>0.157</v>
      </c>
    </row>
    <row r="961" spans="3:9" x14ac:dyDescent="0.35">
      <c r="C961" t="s">
        <v>287</v>
      </c>
      <c r="D961" s="7">
        <v>704.69851900000003</v>
      </c>
      <c r="E961" s="8">
        <f t="shared" si="15"/>
        <v>214.79210859119999</v>
      </c>
      <c r="F961" s="9">
        <v>54</v>
      </c>
      <c r="G961" s="9">
        <v>17</v>
      </c>
      <c r="H961" s="9">
        <v>37</v>
      </c>
      <c r="I961" s="9">
        <v>0.16700000000000001</v>
      </c>
    </row>
    <row r="962" spans="3:9" x14ac:dyDescent="0.35">
      <c r="C962" t="s">
        <v>287</v>
      </c>
      <c r="D962" s="7">
        <v>713.64850019999994</v>
      </c>
      <c r="E962" s="8">
        <f t="shared" si="15"/>
        <v>217.52006286096</v>
      </c>
      <c r="F962" s="9">
        <v>66</v>
      </c>
      <c r="G962" s="9">
        <v>20</v>
      </c>
      <c r="H962" s="9">
        <v>46</v>
      </c>
      <c r="I962" s="9">
        <v>0.13400000000000001</v>
      </c>
    </row>
    <row r="963" spans="3:9" x14ac:dyDescent="0.35">
      <c r="C963" t="s">
        <v>287</v>
      </c>
      <c r="D963" s="7">
        <v>724.99847629999999</v>
      </c>
      <c r="E963" s="8">
        <f t="shared" si="15"/>
        <v>220.97953557623998</v>
      </c>
      <c r="F963" s="9">
        <v>69</v>
      </c>
      <c r="G963" s="9">
        <v>20</v>
      </c>
      <c r="H963" s="9">
        <v>50</v>
      </c>
      <c r="I963" s="9">
        <v>0.109</v>
      </c>
    </row>
    <row r="964" spans="3:9" x14ac:dyDescent="0.35">
      <c r="C964" t="s">
        <v>287</v>
      </c>
      <c r="D964" s="7">
        <v>732.08846140000003</v>
      </c>
      <c r="E964" s="8">
        <f t="shared" si="15"/>
        <v>223.14056303472003</v>
      </c>
      <c r="F964" s="9">
        <v>68</v>
      </c>
      <c r="G964" s="9">
        <v>20</v>
      </c>
      <c r="H964" s="9">
        <v>48</v>
      </c>
      <c r="I964" s="9">
        <v>0.187</v>
      </c>
    </row>
    <row r="965" spans="3:9" x14ac:dyDescent="0.35">
      <c r="C965" t="s">
        <v>287</v>
      </c>
      <c r="D965" s="7">
        <v>733.99845740000001</v>
      </c>
      <c r="E965" s="8">
        <f t="shared" si="15"/>
        <v>223.72272981552001</v>
      </c>
      <c r="F965" s="9">
        <v>56</v>
      </c>
      <c r="G965" s="9">
        <v>18</v>
      </c>
      <c r="H965" s="9">
        <v>38</v>
      </c>
      <c r="I965" s="9">
        <v>0.161</v>
      </c>
    </row>
    <row r="966" spans="3:9" x14ac:dyDescent="0.35">
      <c r="C966" t="s">
        <v>287</v>
      </c>
      <c r="D966" s="7">
        <v>764.69839290000004</v>
      </c>
      <c r="E966" s="8">
        <f t="shared" ref="E966:E1029" si="16">CONVERT(D966,"ft","m")</f>
        <v>233.08007015592003</v>
      </c>
      <c r="F966" s="9">
        <v>67</v>
      </c>
      <c r="G966" s="9">
        <v>20</v>
      </c>
      <c r="H966" s="9">
        <v>47</v>
      </c>
      <c r="I966" s="9">
        <v>0.112</v>
      </c>
    </row>
    <row r="967" spans="3:9" x14ac:dyDescent="0.35">
      <c r="C967" t="s">
        <v>287</v>
      </c>
      <c r="D967" s="7">
        <v>786.79834649999998</v>
      </c>
      <c r="E967" s="8">
        <f t="shared" si="16"/>
        <v>239.81613601320001</v>
      </c>
      <c r="F967" s="9">
        <v>63</v>
      </c>
      <c r="G967" s="9">
        <v>19</v>
      </c>
      <c r="H967" s="9">
        <v>44</v>
      </c>
      <c r="I967" s="9">
        <v>0.155</v>
      </c>
    </row>
    <row r="968" spans="3:9" x14ac:dyDescent="0.35">
      <c r="C968" t="s">
        <v>287</v>
      </c>
      <c r="D968" s="7">
        <v>810.29829710000001</v>
      </c>
      <c r="E968" s="8">
        <f t="shared" si="16"/>
        <v>246.97892095607997</v>
      </c>
      <c r="F968" s="9">
        <v>62</v>
      </c>
      <c r="G968" s="9">
        <v>21</v>
      </c>
      <c r="H968" s="9">
        <v>41</v>
      </c>
      <c r="I968" s="9">
        <v>5.1999999999999998E-2</v>
      </c>
    </row>
    <row r="969" spans="3:9" x14ac:dyDescent="0.35">
      <c r="C969" t="s">
        <v>287</v>
      </c>
      <c r="D969" s="7">
        <v>836.69824159999996</v>
      </c>
      <c r="E969" s="8">
        <f t="shared" si="16"/>
        <v>255.02562403967997</v>
      </c>
      <c r="F969" s="9">
        <v>64</v>
      </c>
      <c r="G969" s="9">
        <v>21</v>
      </c>
      <c r="H969" s="9">
        <v>43</v>
      </c>
      <c r="I969" s="9">
        <v>8.5000000000000006E-2</v>
      </c>
    </row>
    <row r="970" spans="3:9" x14ac:dyDescent="0.35">
      <c r="C970" t="s">
        <v>287</v>
      </c>
      <c r="D970" s="7">
        <v>860.51819149999994</v>
      </c>
      <c r="E970" s="8">
        <f t="shared" si="16"/>
        <v>262.2859447692</v>
      </c>
      <c r="F970" s="9">
        <v>62</v>
      </c>
      <c r="G970" s="9">
        <v>20</v>
      </c>
      <c r="H970" s="9">
        <v>42</v>
      </c>
      <c r="I970" s="9">
        <v>4.2000000000000003E-2</v>
      </c>
    </row>
    <row r="971" spans="3:9" x14ac:dyDescent="0.35">
      <c r="C971" t="s">
        <v>287</v>
      </c>
      <c r="D971" s="7">
        <v>886.14813770000001</v>
      </c>
      <c r="E971" s="8">
        <f t="shared" si="16"/>
        <v>270.09795237096</v>
      </c>
      <c r="F971" s="9">
        <v>66</v>
      </c>
      <c r="G971" s="9">
        <v>20</v>
      </c>
      <c r="H971" s="9">
        <v>45</v>
      </c>
      <c r="I971" s="9">
        <v>5.6000000000000001E-2</v>
      </c>
    </row>
    <row r="972" spans="3:9" x14ac:dyDescent="0.35">
      <c r="C972" t="s">
        <v>287</v>
      </c>
      <c r="D972" s="7">
        <v>936.69803139999999</v>
      </c>
      <c r="E972" s="8">
        <f t="shared" si="16"/>
        <v>285.50555997072001</v>
      </c>
      <c r="F972" s="9">
        <v>58</v>
      </c>
      <c r="G972" s="9">
        <v>20</v>
      </c>
      <c r="H972" s="9">
        <v>38</v>
      </c>
      <c r="I972" s="9">
        <v>2.4E-2</v>
      </c>
    </row>
    <row r="973" spans="3:9" x14ac:dyDescent="0.35">
      <c r="C973" t="s">
        <v>287</v>
      </c>
      <c r="D973" s="7">
        <v>1176.397528</v>
      </c>
      <c r="E973" s="8">
        <f t="shared" si="16"/>
        <v>358.56596653439999</v>
      </c>
      <c r="F973" s="9">
        <v>51</v>
      </c>
      <c r="G973" s="9">
        <v>18</v>
      </c>
      <c r="H973" s="9">
        <v>34</v>
      </c>
      <c r="I973" s="9">
        <v>1E-3</v>
      </c>
    </row>
    <row r="974" spans="3:9" x14ac:dyDescent="0.35">
      <c r="C974" t="s">
        <v>287</v>
      </c>
      <c r="D974" s="7">
        <v>1178.497523</v>
      </c>
      <c r="E974" s="8">
        <f t="shared" si="16"/>
        <v>359.20604501039998</v>
      </c>
      <c r="F974" s="9">
        <v>47</v>
      </c>
      <c r="G974" s="9">
        <v>17</v>
      </c>
      <c r="H974" s="9">
        <v>30</v>
      </c>
      <c r="I974" s="9">
        <v>-0.05</v>
      </c>
    </row>
    <row r="975" spans="3:9" x14ac:dyDescent="0.35">
      <c r="C975" t="s">
        <v>288</v>
      </c>
      <c r="D975" s="7">
        <v>26.799943679999998</v>
      </c>
      <c r="E975" s="8">
        <f t="shared" si="16"/>
        <v>8.1686228336639992</v>
      </c>
      <c r="F975" s="9">
        <v>77</v>
      </c>
      <c r="G975" s="9">
        <v>24</v>
      </c>
      <c r="H975" s="9">
        <v>53</v>
      </c>
      <c r="I975" s="9">
        <v>1.0129999999999999</v>
      </c>
    </row>
    <row r="976" spans="3:9" x14ac:dyDescent="0.35">
      <c r="C976" t="s">
        <v>288</v>
      </c>
      <c r="D976" s="7">
        <v>52.59988946</v>
      </c>
      <c r="E976" s="8">
        <f t="shared" si="16"/>
        <v>16.032446307407998</v>
      </c>
      <c r="F976" s="9">
        <v>66</v>
      </c>
      <c r="G976" s="9">
        <v>19</v>
      </c>
      <c r="H976" s="9">
        <v>47</v>
      </c>
      <c r="I976" s="9">
        <v>0.73</v>
      </c>
    </row>
    <row r="977" spans="3:9" x14ac:dyDescent="0.35">
      <c r="C977" t="s">
        <v>288</v>
      </c>
      <c r="D977" s="7">
        <v>76.999838179999998</v>
      </c>
      <c r="E977" s="8">
        <f t="shared" si="16"/>
        <v>23.469550677263999</v>
      </c>
      <c r="F977" s="9">
        <v>51</v>
      </c>
      <c r="G977" s="9">
        <v>17</v>
      </c>
      <c r="H977" s="9">
        <v>34</v>
      </c>
      <c r="I977" s="9">
        <v>0.60099999999999998</v>
      </c>
    </row>
    <row r="978" spans="3:9" x14ac:dyDescent="0.35">
      <c r="C978" t="s">
        <v>288</v>
      </c>
      <c r="D978" s="7">
        <v>102.4497847</v>
      </c>
      <c r="E978" s="8">
        <f t="shared" si="16"/>
        <v>31.226694376559998</v>
      </c>
      <c r="F978" s="9">
        <v>54</v>
      </c>
      <c r="G978" s="9">
        <v>18</v>
      </c>
      <c r="H978" s="9">
        <v>36</v>
      </c>
      <c r="I978" s="9">
        <v>0.378</v>
      </c>
    </row>
    <row r="979" spans="3:9" x14ac:dyDescent="0.35">
      <c r="C979" t="s">
        <v>288</v>
      </c>
      <c r="D979" s="7">
        <v>126.9997331</v>
      </c>
      <c r="E979" s="8">
        <f t="shared" si="16"/>
        <v>38.70951864888</v>
      </c>
      <c r="F979" s="9">
        <v>58</v>
      </c>
      <c r="G979" s="9">
        <v>19</v>
      </c>
      <c r="H979" s="9">
        <v>39</v>
      </c>
      <c r="I979" s="9">
        <v>0.44600000000000001</v>
      </c>
    </row>
    <row r="980" spans="3:9" x14ac:dyDescent="0.35">
      <c r="C980" t="s">
        <v>288</v>
      </c>
      <c r="D980" s="7">
        <v>152.6996791</v>
      </c>
      <c r="E980" s="8">
        <f t="shared" si="16"/>
        <v>46.542862189680001</v>
      </c>
      <c r="F980" s="9">
        <v>64</v>
      </c>
      <c r="G980" s="9">
        <v>18</v>
      </c>
      <c r="H980" s="9">
        <v>46</v>
      </c>
      <c r="I980" s="9">
        <v>0.32900000000000001</v>
      </c>
    </row>
    <row r="981" spans="3:9" x14ac:dyDescent="0.35">
      <c r="C981" t="s">
        <v>288</v>
      </c>
      <c r="D981" s="7">
        <v>176.3796293</v>
      </c>
      <c r="E981" s="8">
        <f t="shared" si="16"/>
        <v>53.760511010640002</v>
      </c>
      <c r="F981" s="9">
        <v>67</v>
      </c>
      <c r="G981" s="9">
        <v>18</v>
      </c>
      <c r="H981" s="9">
        <v>49</v>
      </c>
      <c r="I981" s="9">
        <v>0.311</v>
      </c>
    </row>
    <row r="982" spans="3:9" x14ac:dyDescent="0.35">
      <c r="C982" t="s">
        <v>288</v>
      </c>
      <c r="D982" s="7">
        <v>201.6995761</v>
      </c>
      <c r="E982" s="8">
        <f t="shared" si="16"/>
        <v>61.478030795280006</v>
      </c>
      <c r="F982" s="9">
        <v>62</v>
      </c>
      <c r="G982" s="9">
        <v>19</v>
      </c>
      <c r="H982" s="9">
        <v>43</v>
      </c>
      <c r="I982" s="9">
        <v>0.32500000000000001</v>
      </c>
    </row>
    <row r="983" spans="3:9" x14ac:dyDescent="0.35">
      <c r="C983" t="s">
        <v>288</v>
      </c>
      <c r="D983" s="7">
        <v>226.99952289999999</v>
      </c>
      <c r="E983" s="8">
        <f t="shared" si="16"/>
        <v>69.189454579919996</v>
      </c>
      <c r="F983" s="9">
        <v>79</v>
      </c>
      <c r="G983" s="9">
        <v>21</v>
      </c>
      <c r="H983" s="9">
        <v>57</v>
      </c>
      <c r="I983" s="9">
        <v>0.38200000000000001</v>
      </c>
    </row>
    <row r="984" spans="3:9" x14ac:dyDescent="0.35">
      <c r="C984" t="s">
        <v>288</v>
      </c>
      <c r="D984" s="7">
        <v>251.79947079999999</v>
      </c>
      <c r="E984" s="8">
        <f t="shared" si="16"/>
        <v>76.748478699840007</v>
      </c>
      <c r="F984" s="9">
        <v>58</v>
      </c>
      <c r="G984" s="9">
        <v>19</v>
      </c>
      <c r="H984" s="9">
        <v>39</v>
      </c>
      <c r="I984" s="9">
        <v>0.48599999999999999</v>
      </c>
    </row>
    <row r="985" spans="3:9" x14ac:dyDescent="0.35">
      <c r="C985" t="s">
        <v>288</v>
      </c>
      <c r="D985" s="7">
        <v>276.99941790000003</v>
      </c>
      <c r="E985" s="8">
        <f t="shared" si="16"/>
        <v>84.42942257592</v>
      </c>
      <c r="F985" s="9">
        <v>75</v>
      </c>
      <c r="G985" s="9">
        <v>21</v>
      </c>
      <c r="H985" s="9">
        <v>54</v>
      </c>
      <c r="I985" s="9">
        <v>0.47399999999999998</v>
      </c>
    </row>
    <row r="986" spans="3:9" x14ac:dyDescent="0.35">
      <c r="C986" t="s">
        <v>288</v>
      </c>
      <c r="D986" s="7">
        <v>301.69936589999998</v>
      </c>
      <c r="E986" s="8">
        <f t="shared" si="16"/>
        <v>91.957966726319995</v>
      </c>
      <c r="F986" s="9">
        <v>58</v>
      </c>
      <c r="G986" s="9">
        <v>18</v>
      </c>
      <c r="H986" s="9">
        <v>39</v>
      </c>
      <c r="I986" s="9">
        <v>0.36899999999999999</v>
      </c>
    </row>
    <row r="987" spans="3:9" x14ac:dyDescent="0.35">
      <c r="C987" t="s">
        <v>288</v>
      </c>
      <c r="D987" s="7">
        <v>326.69931339999999</v>
      </c>
      <c r="E987" s="8">
        <f t="shared" si="16"/>
        <v>99.57795072431999</v>
      </c>
      <c r="F987" s="9">
        <v>56</v>
      </c>
      <c r="G987" s="9">
        <v>20</v>
      </c>
      <c r="H987" s="9">
        <v>36</v>
      </c>
      <c r="I987" s="9">
        <v>0.27200000000000002</v>
      </c>
    </row>
    <row r="988" spans="3:9" x14ac:dyDescent="0.35">
      <c r="C988" t="s">
        <v>288</v>
      </c>
      <c r="D988" s="7">
        <v>351.59926109999998</v>
      </c>
      <c r="E988" s="8">
        <f t="shared" si="16"/>
        <v>107.16745478327999</v>
      </c>
      <c r="F988" s="9">
        <v>53</v>
      </c>
      <c r="G988" s="9">
        <v>20</v>
      </c>
      <c r="H988" s="9">
        <v>33</v>
      </c>
      <c r="I988" s="9">
        <v>0.19500000000000001</v>
      </c>
    </row>
    <row r="989" spans="3:9" x14ac:dyDescent="0.35">
      <c r="C989" t="s">
        <v>288</v>
      </c>
      <c r="D989" s="7">
        <v>376.9992077</v>
      </c>
      <c r="E989" s="8">
        <f t="shared" si="16"/>
        <v>114.90935850696</v>
      </c>
      <c r="F989" s="9">
        <v>57</v>
      </c>
      <c r="G989" s="9">
        <v>19</v>
      </c>
      <c r="H989" s="9">
        <v>38</v>
      </c>
      <c r="I989" s="9">
        <v>0.32600000000000001</v>
      </c>
    </row>
    <row r="990" spans="3:9" x14ac:dyDescent="0.35">
      <c r="C990" t="s">
        <v>288</v>
      </c>
      <c r="D990" s="7">
        <v>401.64915589999998</v>
      </c>
      <c r="E990" s="8">
        <f t="shared" si="16"/>
        <v>122.42266271832</v>
      </c>
      <c r="F990" s="9">
        <v>53</v>
      </c>
      <c r="G990" s="9">
        <v>19</v>
      </c>
      <c r="H990" s="9">
        <v>34</v>
      </c>
      <c r="I990" s="9">
        <v>0.32800000000000001</v>
      </c>
    </row>
    <row r="991" spans="3:9" x14ac:dyDescent="0.35">
      <c r="C991" t="s">
        <v>288</v>
      </c>
      <c r="D991" s="7">
        <v>427.69910110000001</v>
      </c>
      <c r="E991" s="8">
        <f t="shared" si="16"/>
        <v>130.36268601528002</v>
      </c>
      <c r="F991" s="9">
        <v>55</v>
      </c>
      <c r="G991" s="9">
        <v>19</v>
      </c>
      <c r="H991" s="9">
        <v>36</v>
      </c>
      <c r="I991" s="9">
        <v>0.26</v>
      </c>
    </row>
    <row r="992" spans="3:9" x14ac:dyDescent="0.35">
      <c r="C992" t="s">
        <v>288</v>
      </c>
      <c r="D992" s="7">
        <v>451.74905059999998</v>
      </c>
      <c r="E992" s="8">
        <f t="shared" si="16"/>
        <v>137.69311062287997</v>
      </c>
      <c r="F992" s="9">
        <v>51</v>
      </c>
      <c r="G992" s="9">
        <v>19</v>
      </c>
      <c r="H992" s="9">
        <v>33</v>
      </c>
      <c r="I992" s="9">
        <v>0.22600000000000001</v>
      </c>
    </row>
    <row r="993" spans="3:9" x14ac:dyDescent="0.35">
      <c r="C993" t="s">
        <v>288</v>
      </c>
      <c r="D993" s="7">
        <v>476.99899749999997</v>
      </c>
      <c r="E993" s="8">
        <f t="shared" si="16"/>
        <v>145.38929443800001</v>
      </c>
      <c r="F993" s="9">
        <v>51</v>
      </c>
      <c r="G993" s="9">
        <v>18</v>
      </c>
      <c r="H993" s="9">
        <v>32</v>
      </c>
      <c r="I993" s="9">
        <v>0.21</v>
      </c>
    </row>
    <row r="994" spans="3:9" x14ac:dyDescent="0.35">
      <c r="C994" t="s">
        <v>288</v>
      </c>
      <c r="D994" s="7">
        <v>496.74895600000002</v>
      </c>
      <c r="E994" s="8">
        <f t="shared" si="16"/>
        <v>151.40908178879999</v>
      </c>
      <c r="F994" s="9">
        <v>51</v>
      </c>
      <c r="G994" s="9">
        <v>17</v>
      </c>
      <c r="H994" s="9">
        <v>34</v>
      </c>
      <c r="I994" s="9">
        <v>0.248</v>
      </c>
    </row>
    <row r="995" spans="3:9" x14ac:dyDescent="0.35">
      <c r="C995" t="s">
        <v>289</v>
      </c>
      <c r="D995" s="7">
        <v>24.549948409999999</v>
      </c>
      <c r="E995" s="8">
        <f t="shared" si="16"/>
        <v>7.4828242753679994</v>
      </c>
      <c r="F995" s="9">
        <v>84</v>
      </c>
      <c r="G995" s="9">
        <v>23</v>
      </c>
      <c r="H995" s="9">
        <v>61</v>
      </c>
      <c r="I995" s="9">
        <v>0.85099999999999998</v>
      </c>
    </row>
    <row r="996" spans="3:9" x14ac:dyDescent="0.35">
      <c r="C996" t="s">
        <v>289</v>
      </c>
      <c r="D996" s="7">
        <v>36.999922239999997</v>
      </c>
      <c r="E996" s="8">
        <f t="shared" si="16"/>
        <v>11.277576298751999</v>
      </c>
      <c r="F996" s="9">
        <v>78</v>
      </c>
      <c r="G996" s="9">
        <v>22</v>
      </c>
      <c r="H996" s="9">
        <v>56</v>
      </c>
      <c r="I996" s="9">
        <v>0.624</v>
      </c>
    </row>
    <row r="997" spans="3:9" x14ac:dyDescent="0.35">
      <c r="C997" t="s">
        <v>289</v>
      </c>
      <c r="D997" s="7">
        <v>51.699891350000001</v>
      </c>
      <c r="E997" s="8">
        <f t="shared" si="16"/>
        <v>15.758126883480001</v>
      </c>
      <c r="F997" s="9">
        <v>69</v>
      </c>
      <c r="G997" s="9">
        <v>20</v>
      </c>
      <c r="H997" s="9">
        <v>48</v>
      </c>
      <c r="I997" s="9">
        <v>0.47199999999999998</v>
      </c>
    </row>
    <row r="998" spans="3:9" x14ac:dyDescent="0.35">
      <c r="C998" t="s">
        <v>289</v>
      </c>
      <c r="D998" s="7">
        <v>76.999838179999998</v>
      </c>
      <c r="E998" s="8">
        <f t="shared" si="16"/>
        <v>23.469550677263999</v>
      </c>
      <c r="F998" s="9">
        <v>70</v>
      </c>
      <c r="G998" s="9">
        <v>21</v>
      </c>
      <c r="H998" s="9">
        <v>49</v>
      </c>
      <c r="I998" s="9">
        <v>0.41399999999999998</v>
      </c>
    </row>
    <row r="999" spans="3:9" x14ac:dyDescent="0.35">
      <c r="C999" t="s">
        <v>289</v>
      </c>
      <c r="D999" s="7">
        <v>101.6997863</v>
      </c>
      <c r="E999" s="8">
        <f t="shared" si="16"/>
        <v>30.998094864240002</v>
      </c>
      <c r="F999" s="9">
        <v>64</v>
      </c>
      <c r="G999" s="9">
        <v>20</v>
      </c>
      <c r="H999" s="9">
        <v>44</v>
      </c>
      <c r="I999" s="9">
        <v>0.40799999999999997</v>
      </c>
    </row>
    <row r="1000" spans="3:9" x14ac:dyDescent="0.35">
      <c r="C1000" t="s">
        <v>289</v>
      </c>
      <c r="D1000" s="7">
        <v>126.6997337</v>
      </c>
      <c r="E1000" s="8">
        <f t="shared" si="16"/>
        <v>38.618078831759995</v>
      </c>
      <c r="F1000" s="9">
        <v>59</v>
      </c>
      <c r="G1000" s="9">
        <v>19</v>
      </c>
      <c r="H1000" s="9">
        <v>40</v>
      </c>
      <c r="I1000" s="9">
        <v>0.254</v>
      </c>
    </row>
    <row r="1001" spans="3:9" x14ac:dyDescent="0.35">
      <c r="C1001" t="s">
        <v>289</v>
      </c>
      <c r="D1001" s="7">
        <v>176.69962860000001</v>
      </c>
      <c r="E1001" s="8">
        <f t="shared" si="16"/>
        <v>53.858046797280004</v>
      </c>
      <c r="F1001" s="9">
        <v>77</v>
      </c>
      <c r="G1001" s="9">
        <v>20</v>
      </c>
      <c r="H1001" s="9">
        <v>57</v>
      </c>
      <c r="I1001" s="9">
        <v>0.312</v>
      </c>
    </row>
    <row r="1002" spans="3:9" x14ac:dyDescent="0.35">
      <c r="C1002" t="s">
        <v>289</v>
      </c>
      <c r="D1002" s="7">
        <v>226.74952350000001</v>
      </c>
      <c r="E1002" s="8">
        <f t="shared" si="16"/>
        <v>69.113254762799997</v>
      </c>
      <c r="F1002" s="9">
        <v>75</v>
      </c>
      <c r="G1002" s="9">
        <v>20</v>
      </c>
      <c r="H1002" s="9">
        <v>55</v>
      </c>
      <c r="I1002" s="9">
        <v>0.36</v>
      </c>
    </row>
    <row r="1003" spans="3:9" x14ac:dyDescent="0.35">
      <c r="C1003" t="s">
        <v>289</v>
      </c>
      <c r="D1003" s="7">
        <v>281.49940839999999</v>
      </c>
      <c r="E1003" s="8">
        <f t="shared" si="16"/>
        <v>85.801019680319996</v>
      </c>
      <c r="F1003" s="9">
        <v>51</v>
      </c>
      <c r="G1003" s="9">
        <v>18</v>
      </c>
      <c r="H1003" s="9">
        <v>33</v>
      </c>
      <c r="I1003" s="9">
        <v>0.222</v>
      </c>
    </row>
    <row r="1004" spans="3:9" x14ac:dyDescent="0.35">
      <c r="C1004" t="s">
        <v>290</v>
      </c>
      <c r="D1004" s="7">
        <v>0.99999789800000005</v>
      </c>
      <c r="E1004" s="8">
        <f t="shared" si="16"/>
        <v>0.30479935931040003</v>
      </c>
      <c r="F1004" s="9">
        <v>96</v>
      </c>
      <c r="G1004" s="9">
        <v>24</v>
      </c>
      <c r="H1004" s="9">
        <v>72</v>
      </c>
      <c r="I1004" s="9">
        <v>1.294</v>
      </c>
    </row>
    <row r="1005" spans="3:9" x14ac:dyDescent="0.35">
      <c r="C1005" t="s">
        <v>290</v>
      </c>
      <c r="D1005" s="7">
        <v>31.699933380000001</v>
      </c>
      <c r="E1005" s="8">
        <f t="shared" si="16"/>
        <v>9.6621396942240008</v>
      </c>
      <c r="F1005" s="9">
        <v>82</v>
      </c>
      <c r="G1005" s="9">
        <v>23</v>
      </c>
      <c r="H1005" s="9">
        <v>60</v>
      </c>
      <c r="I1005" s="9">
        <v>0.78200000000000003</v>
      </c>
    </row>
    <row r="1006" spans="3:9" x14ac:dyDescent="0.35">
      <c r="C1006" t="s">
        <v>290</v>
      </c>
      <c r="D1006" s="7">
        <v>60.799872219999997</v>
      </c>
      <c r="E1006" s="8">
        <f t="shared" si="16"/>
        <v>18.531801052656</v>
      </c>
      <c r="F1006" s="9">
        <v>57</v>
      </c>
      <c r="G1006" s="9">
        <v>20</v>
      </c>
      <c r="H1006" s="9">
        <v>37</v>
      </c>
      <c r="I1006" s="9">
        <v>0.68700000000000006</v>
      </c>
    </row>
    <row r="1007" spans="3:9" x14ac:dyDescent="0.35">
      <c r="C1007" t="s">
        <v>290</v>
      </c>
      <c r="D1007" s="7">
        <v>61.199871379999998</v>
      </c>
      <c r="E1007" s="8">
        <f t="shared" si="16"/>
        <v>18.653720796624</v>
      </c>
      <c r="F1007" s="9">
        <v>64</v>
      </c>
      <c r="G1007" s="9">
        <v>21</v>
      </c>
      <c r="H1007" s="9">
        <v>44</v>
      </c>
      <c r="I1007" s="9">
        <v>0.56699999999999995</v>
      </c>
    </row>
    <row r="1008" spans="3:9" x14ac:dyDescent="0.35">
      <c r="C1008" t="s">
        <v>290</v>
      </c>
      <c r="D1008" s="7">
        <v>64.199865079999995</v>
      </c>
      <c r="E1008" s="8">
        <f t="shared" si="16"/>
        <v>19.568118876383998</v>
      </c>
      <c r="F1008" s="9">
        <v>58</v>
      </c>
      <c r="G1008" s="9">
        <v>19</v>
      </c>
      <c r="H1008" s="9">
        <v>39</v>
      </c>
      <c r="I1008" s="9">
        <v>0.51700000000000002</v>
      </c>
    </row>
    <row r="1009" spans="3:9" x14ac:dyDescent="0.35">
      <c r="C1009" t="s">
        <v>290</v>
      </c>
      <c r="D1009" s="7">
        <v>67.199858770000006</v>
      </c>
      <c r="E1009" s="8">
        <f t="shared" si="16"/>
        <v>20.482516953096003</v>
      </c>
      <c r="F1009" s="9">
        <v>54</v>
      </c>
      <c r="G1009" s="9">
        <v>19</v>
      </c>
      <c r="H1009" s="9">
        <v>35</v>
      </c>
      <c r="I1009" s="9">
        <v>0.67800000000000005</v>
      </c>
    </row>
    <row r="1010" spans="3:9" x14ac:dyDescent="0.35">
      <c r="C1010" t="s">
        <v>290</v>
      </c>
      <c r="D1010" s="7">
        <v>70.199852469999996</v>
      </c>
      <c r="E1010" s="8">
        <f t="shared" si="16"/>
        <v>21.396915032856</v>
      </c>
      <c r="F1010" s="9">
        <v>71</v>
      </c>
      <c r="G1010" s="9">
        <v>21</v>
      </c>
      <c r="H1010" s="9">
        <v>50</v>
      </c>
      <c r="I1010" s="9">
        <v>0.53100000000000003</v>
      </c>
    </row>
    <row r="1011" spans="3:9" x14ac:dyDescent="0.35">
      <c r="C1011" t="s">
        <v>290</v>
      </c>
      <c r="D1011" s="7">
        <v>73.199846160000007</v>
      </c>
      <c r="E1011" s="8">
        <f t="shared" si="16"/>
        <v>22.311313109568001</v>
      </c>
      <c r="F1011" s="9">
        <v>56</v>
      </c>
      <c r="G1011" s="9">
        <v>20</v>
      </c>
      <c r="H1011" s="9">
        <v>36</v>
      </c>
      <c r="I1011" s="9">
        <v>0.61199999999999999</v>
      </c>
    </row>
    <row r="1012" spans="3:9" x14ac:dyDescent="0.35">
      <c r="C1012" t="s">
        <v>290</v>
      </c>
      <c r="D1012" s="7">
        <v>76.199839859999997</v>
      </c>
      <c r="E1012" s="8">
        <f t="shared" si="16"/>
        <v>23.225711189327999</v>
      </c>
      <c r="F1012" s="9">
        <v>56</v>
      </c>
      <c r="G1012" s="9">
        <v>19</v>
      </c>
      <c r="H1012" s="9">
        <v>36</v>
      </c>
      <c r="I1012" s="9">
        <v>0.61899999999999999</v>
      </c>
    </row>
    <row r="1013" spans="3:9" x14ac:dyDescent="0.35">
      <c r="C1013" t="s">
        <v>290</v>
      </c>
      <c r="D1013" s="7">
        <v>79.199833549999994</v>
      </c>
      <c r="E1013" s="8">
        <f t="shared" si="16"/>
        <v>24.14010926604</v>
      </c>
      <c r="F1013" s="9">
        <v>59</v>
      </c>
      <c r="G1013" s="9">
        <v>20</v>
      </c>
      <c r="H1013" s="9">
        <v>39</v>
      </c>
      <c r="I1013" s="9">
        <v>0.48399999999999999</v>
      </c>
    </row>
    <row r="1014" spans="3:9" x14ac:dyDescent="0.35">
      <c r="C1014" t="s">
        <v>290</v>
      </c>
      <c r="D1014" s="7">
        <v>82.199827249999998</v>
      </c>
      <c r="E1014" s="8">
        <f t="shared" si="16"/>
        <v>25.054507345800001</v>
      </c>
      <c r="F1014" s="9">
        <v>55</v>
      </c>
      <c r="G1014" s="9">
        <v>19</v>
      </c>
      <c r="H1014" s="9">
        <v>36</v>
      </c>
      <c r="I1014" s="9">
        <v>0.63100000000000001</v>
      </c>
    </row>
    <row r="1015" spans="3:9" x14ac:dyDescent="0.35">
      <c r="C1015" t="s">
        <v>290</v>
      </c>
      <c r="D1015" s="7">
        <v>84.799821780000002</v>
      </c>
      <c r="E1015" s="8">
        <f t="shared" si="16"/>
        <v>25.846985678544002</v>
      </c>
      <c r="F1015" s="9">
        <v>70</v>
      </c>
      <c r="G1015" s="9">
        <v>22</v>
      </c>
      <c r="H1015" s="9">
        <v>48</v>
      </c>
      <c r="I1015" s="9">
        <v>0.755</v>
      </c>
    </row>
    <row r="1016" spans="3:9" x14ac:dyDescent="0.35">
      <c r="C1016" t="s">
        <v>290</v>
      </c>
      <c r="D1016" s="7">
        <v>85.999819259999995</v>
      </c>
      <c r="E1016" s="8">
        <f t="shared" si="16"/>
        <v>26.212744910447999</v>
      </c>
      <c r="F1016" s="9">
        <v>70</v>
      </c>
      <c r="G1016" s="9">
        <v>20</v>
      </c>
      <c r="H1016" s="9">
        <v>50</v>
      </c>
      <c r="I1016" s="9">
        <v>0.71399999999999997</v>
      </c>
    </row>
    <row r="1017" spans="3:9" x14ac:dyDescent="0.35">
      <c r="C1017" t="s">
        <v>290</v>
      </c>
      <c r="D1017" s="7">
        <v>87.999815060000003</v>
      </c>
      <c r="E1017" s="8">
        <f t="shared" si="16"/>
        <v>26.822343630288</v>
      </c>
      <c r="F1017" s="9">
        <v>60</v>
      </c>
      <c r="G1017" s="9">
        <v>17</v>
      </c>
      <c r="H1017" s="9">
        <v>43</v>
      </c>
      <c r="I1017" s="9">
        <v>0.81100000000000005</v>
      </c>
    </row>
    <row r="1018" spans="3:9" x14ac:dyDescent="0.35">
      <c r="C1018" t="s">
        <v>290</v>
      </c>
      <c r="D1018" s="7">
        <v>88.299814429999998</v>
      </c>
      <c r="E1018" s="8">
        <f t="shared" si="16"/>
        <v>26.913783438263998</v>
      </c>
      <c r="F1018" s="9">
        <v>63</v>
      </c>
      <c r="G1018" s="9">
        <v>19</v>
      </c>
      <c r="H1018" s="9">
        <v>43</v>
      </c>
      <c r="I1018" s="9">
        <v>0</v>
      </c>
    </row>
    <row r="1019" spans="3:9" x14ac:dyDescent="0.35">
      <c r="C1019" t="s">
        <v>290</v>
      </c>
      <c r="D1019" s="7">
        <v>91.299808119999994</v>
      </c>
      <c r="E1019" s="8">
        <f t="shared" si="16"/>
        <v>27.828181514976002</v>
      </c>
      <c r="F1019" s="9">
        <v>59</v>
      </c>
      <c r="G1019" s="9">
        <v>18</v>
      </c>
      <c r="H1019" s="9">
        <v>40</v>
      </c>
      <c r="I1019" s="9">
        <v>0.51100000000000001</v>
      </c>
    </row>
    <row r="1020" spans="3:9" x14ac:dyDescent="0.35">
      <c r="C1020" t="s">
        <v>290</v>
      </c>
      <c r="D1020" s="7">
        <v>94.299801819999999</v>
      </c>
      <c r="E1020" s="8">
        <f t="shared" si="16"/>
        <v>28.742579594736</v>
      </c>
      <c r="F1020" s="9">
        <v>75</v>
      </c>
      <c r="G1020" s="9">
        <v>20</v>
      </c>
      <c r="H1020" s="9">
        <v>55</v>
      </c>
      <c r="I1020" s="9">
        <v>0.43</v>
      </c>
    </row>
    <row r="1021" spans="3:9" x14ac:dyDescent="0.35">
      <c r="C1021" t="s">
        <v>290</v>
      </c>
      <c r="D1021" s="7">
        <v>97.299795509999996</v>
      </c>
      <c r="E1021" s="8">
        <f t="shared" si="16"/>
        <v>29.656977671447997</v>
      </c>
      <c r="F1021" s="9">
        <v>52</v>
      </c>
      <c r="G1021" s="9">
        <v>16</v>
      </c>
      <c r="H1021" s="9">
        <v>36</v>
      </c>
      <c r="I1021" s="9">
        <v>0.55400000000000005</v>
      </c>
    </row>
    <row r="1022" spans="3:9" x14ac:dyDescent="0.35">
      <c r="C1022" t="s">
        <v>290</v>
      </c>
      <c r="D1022" s="7">
        <v>99.199791520000005</v>
      </c>
      <c r="E1022" s="8">
        <f t="shared" si="16"/>
        <v>30.236096455296003</v>
      </c>
      <c r="F1022" s="9">
        <v>56</v>
      </c>
      <c r="G1022" s="9">
        <v>17</v>
      </c>
      <c r="H1022" s="9">
        <v>39</v>
      </c>
      <c r="I1022" s="9">
        <v>0.53900000000000003</v>
      </c>
    </row>
    <row r="1023" spans="3:9" x14ac:dyDescent="0.35">
      <c r="C1023" t="s">
        <v>290</v>
      </c>
      <c r="D1023" s="7">
        <v>112.9997625</v>
      </c>
      <c r="E1023" s="8">
        <f t="shared" si="16"/>
        <v>34.44232761</v>
      </c>
      <c r="F1023" s="9">
        <v>68</v>
      </c>
      <c r="G1023" s="9">
        <v>19</v>
      </c>
      <c r="H1023" s="9">
        <v>50</v>
      </c>
      <c r="I1023" s="9">
        <v>0.36399999999999999</v>
      </c>
    </row>
    <row r="1024" spans="3:9" x14ac:dyDescent="0.35">
      <c r="C1024" t="s">
        <v>290</v>
      </c>
      <c r="D1024" s="7">
        <v>113.1997621</v>
      </c>
      <c r="E1024" s="8">
        <f t="shared" si="16"/>
        <v>34.503287488079998</v>
      </c>
      <c r="F1024" s="9">
        <v>67</v>
      </c>
      <c r="G1024" s="9">
        <v>19</v>
      </c>
      <c r="H1024" s="9">
        <v>47</v>
      </c>
      <c r="I1024" s="9">
        <v>0</v>
      </c>
    </row>
    <row r="1025" spans="3:9" x14ac:dyDescent="0.35">
      <c r="C1025" t="s">
        <v>290</v>
      </c>
      <c r="D1025" s="7">
        <v>116.19975580000001</v>
      </c>
      <c r="E1025" s="8">
        <f t="shared" si="16"/>
        <v>35.417685567840003</v>
      </c>
      <c r="F1025" s="9">
        <v>73</v>
      </c>
      <c r="G1025" s="9">
        <v>20</v>
      </c>
      <c r="H1025" s="9">
        <v>53</v>
      </c>
      <c r="I1025" s="9">
        <v>0.40200000000000002</v>
      </c>
    </row>
    <row r="1026" spans="3:9" x14ac:dyDescent="0.35">
      <c r="C1026" t="s">
        <v>290</v>
      </c>
      <c r="D1026" s="7">
        <v>119.1997495</v>
      </c>
      <c r="E1026" s="8">
        <f t="shared" si="16"/>
        <v>36.332083647600001</v>
      </c>
      <c r="F1026" s="9">
        <v>77</v>
      </c>
      <c r="G1026" s="9">
        <v>20</v>
      </c>
      <c r="H1026" s="9">
        <v>57</v>
      </c>
      <c r="I1026" s="9">
        <v>0.38800000000000001</v>
      </c>
    </row>
    <row r="1027" spans="3:9" x14ac:dyDescent="0.35">
      <c r="C1027" t="s">
        <v>290</v>
      </c>
      <c r="D1027" s="7">
        <v>122.1997432</v>
      </c>
      <c r="E1027" s="8">
        <f t="shared" si="16"/>
        <v>37.246481727359999</v>
      </c>
      <c r="F1027" s="9">
        <v>73</v>
      </c>
      <c r="G1027" s="9">
        <v>20</v>
      </c>
      <c r="H1027" s="9">
        <v>53</v>
      </c>
      <c r="I1027" s="9">
        <v>0.58699999999999997</v>
      </c>
    </row>
    <row r="1028" spans="3:9" x14ac:dyDescent="0.35">
      <c r="C1028" t="s">
        <v>290</v>
      </c>
      <c r="D1028" s="7">
        <v>125.1997369</v>
      </c>
      <c r="E1028" s="8">
        <f t="shared" si="16"/>
        <v>38.160879807120004</v>
      </c>
      <c r="F1028" s="9">
        <v>70</v>
      </c>
      <c r="G1028" s="9">
        <v>20</v>
      </c>
      <c r="H1028" s="9">
        <v>50</v>
      </c>
      <c r="I1028" s="9">
        <v>0.41</v>
      </c>
    </row>
    <row r="1029" spans="3:9" x14ac:dyDescent="0.35">
      <c r="C1029" t="s">
        <v>290</v>
      </c>
      <c r="D1029" s="7">
        <v>128.19973060000001</v>
      </c>
      <c r="E1029" s="8">
        <f t="shared" si="16"/>
        <v>39.075277886880002</v>
      </c>
      <c r="F1029" s="9">
        <v>70</v>
      </c>
      <c r="G1029" s="9">
        <v>20</v>
      </c>
      <c r="H1029" s="9">
        <v>50</v>
      </c>
      <c r="I1029" s="9">
        <v>0.40100000000000002</v>
      </c>
    </row>
    <row r="1030" spans="3:9" x14ac:dyDescent="0.35">
      <c r="C1030" t="s">
        <v>290</v>
      </c>
      <c r="D1030" s="7">
        <v>132.6997211</v>
      </c>
      <c r="E1030" s="8">
        <f t="shared" ref="E1030:E1093" si="17">CONVERT(D1030,"ft","m")</f>
        <v>40.446874991279998</v>
      </c>
      <c r="F1030" s="9">
        <v>72</v>
      </c>
      <c r="G1030" s="9">
        <v>20</v>
      </c>
      <c r="H1030" s="9">
        <v>52</v>
      </c>
      <c r="I1030" s="9">
        <v>0.34499999999999997</v>
      </c>
    </row>
    <row r="1031" spans="3:9" x14ac:dyDescent="0.35">
      <c r="C1031" t="s">
        <v>290</v>
      </c>
      <c r="D1031" s="7">
        <v>135.29971570000001</v>
      </c>
      <c r="E1031" s="8">
        <f t="shared" si="17"/>
        <v>41.239353345360001</v>
      </c>
      <c r="F1031" s="9">
        <v>71</v>
      </c>
      <c r="G1031" s="9">
        <v>20</v>
      </c>
      <c r="H1031" s="9">
        <v>52</v>
      </c>
      <c r="I1031" s="9">
        <v>0.32</v>
      </c>
    </row>
    <row r="1032" spans="3:9" x14ac:dyDescent="0.35">
      <c r="C1032" t="s">
        <v>290</v>
      </c>
      <c r="D1032" s="7">
        <v>136.29971359999999</v>
      </c>
      <c r="E1032" s="8">
        <f t="shared" si="17"/>
        <v>41.544152705279998</v>
      </c>
      <c r="F1032" s="9">
        <v>70</v>
      </c>
      <c r="G1032" s="9">
        <v>19</v>
      </c>
      <c r="H1032" s="9">
        <v>51</v>
      </c>
      <c r="I1032" s="9">
        <v>0.35199999999999998</v>
      </c>
    </row>
    <row r="1033" spans="3:9" x14ac:dyDescent="0.35">
      <c r="C1033" t="s">
        <v>290</v>
      </c>
      <c r="D1033" s="7">
        <v>139.99970579999999</v>
      </c>
      <c r="E1033" s="8">
        <f t="shared" si="17"/>
        <v>42.671910327839996</v>
      </c>
      <c r="F1033" s="9">
        <v>61</v>
      </c>
      <c r="G1033" s="9">
        <v>21</v>
      </c>
      <c r="H1033" s="9">
        <v>41</v>
      </c>
      <c r="I1033" s="9">
        <v>0.44500000000000001</v>
      </c>
    </row>
    <row r="1034" spans="3:9" x14ac:dyDescent="0.35">
      <c r="C1034" t="s">
        <v>290</v>
      </c>
      <c r="D1034" s="7">
        <v>140.29970510000001</v>
      </c>
      <c r="E1034" s="8">
        <f t="shared" si="17"/>
        <v>42.763350114480005</v>
      </c>
      <c r="F1034" s="9">
        <v>62</v>
      </c>
      <c r="G1034" s="9">
        <v>21</v>
      </c>
      <c r="H1034" s="9">
        <v>41</v>
      </c>
      <c r="I1034" s="9">
        <v>0</v>
      </c>
    </row>
    <row r="1035" spans="3:9" x14ac:dyDescent="0.35">
      <c r="C1035" t="s">
        <v>290</v>
      </c>
      <c r="D1035" s="7">
        <v>143.29969879999999</v>
      </c>
      <c r="E1035" s="8">
        <f t="shared" si="17"/>
        <v>43.677748194239996</v>
      </c>
      <c r="F1035" s="9">
        <v>54</v>
      </c>
      <c r="G1035" s="9">
        <v>20</v>
      </c>
      <c r="H1035" s="9">
        <v>34</v>
      </c>
      <c r="I1035" s="9">
        <v>0.58699999999999997</v>
      </c>
    </row>
    <row r="1036" spans="3:9" x14ac:dyDescent="0.35">
      <c r="C1036" t="s">
        <v>290</v>
      </c>
      <c r="D1036" s="7">
        <v>146.29969249999999</v>
      </c>
      <c r="E1036" s="8">
        <f t="shared" si="17"/>
        <v>44.592146274000001</v>
      </c>
      <c r="F1036" s="9">
        <v>57</v>
      </c>
      <c r="G1036" s="9">
        <v>20</v>
      </c>
      <c r="H1036" s="9">
        <v>37</v>
      </c>
      <c r="I1036" s="9">
        <v>0.56100000000000005</v>
      </c>
    </row>
    <row r="1037" spans="3:9" x14ac:dyDescent="0.35">
      <c r="C1037" t="s">
        <v>290</v>
      </c>
      <c r="D1037" s="7">
        <v>149.2996862</v>
      </c>
      <c r="E1037" s="8">
        <f t="shared" si="17"/>
        <v>45.506544353759999</v>
      </c>
      <c r="F1037" s="9">
        <v>57</v>
      </c>
      <c r="G1037" s="9">
        <v>20</v>
      </c>
      <c r="H1037" s="9">
        <v>38</v>
      </c>
      <c r="I1037" s="9">
        <v>0.51300000000000001</v>
      </c>
    </row>
    <row r="1038" spans="3:9" x14ac:dyDescent="0.35">
      <c r="C1038" t="s">
        <v>290</v>
      </c>
      <c r="D1038" s="7">
        <v>152.2996799</v>
      </c>
      <c r="E1038" s="8">
        <f t="shared" si="17"/>
        <v>46.420942433520004</v>
      </c>
      <c r="F1038" s="9">
        <v>61</v>
      </c>
      <c r="G1038" s="9">
        <v>20</v>
      </c>
      <c r="H1038" s="9">
        <v>41</v>
      </c>
      <c r="I1038" s="9">
        <v>0.51</v>
      </c>
    </row>
    <row r="1039" spans="3:9" x14ac:dyDescent="0.35">
      <c r="C1039" t="s">
        <v>290</v>
      </c>
      <c r="D1039" s="7">
        <v>155.29967360000001</v>
      </c>
      <c r="E1039" s="8">
        <f t="shared" si="17"/>
        <v>47.335340513280002</v>
      </c>
      <c r="F1039" s="9">
        <v>65</v>
      </c>
      <c r="G1039" s="9">
        <v>21</v>
      </c>
      <c r="H1039" s="9">
        <v>44</v>
      </c>
      <c r="I1039" s="9">
        <v>0.45400000000000001</v>
      </c>
    </row>
    <row r="1040" spans="3:9" x14ac:dyDescent="0.35">
      <c r="C1040" t="s">
        <v>290</v>
      </c>
      <c r="D1040" s="7">
        <v>158.89966609999999</v>
      </c>
      <c r="E1040" s="8">
        <f t="shared" si="17"/>
        <v>48.432618227279995</v>
      </c>
      <c r="F1040" s="9">
        <v>69</v>
      </c>
      <c r="G1040" s="9">
        <v>21</v>
      </c>
      <c r="H1040" s="9">
        <v>49</v>
      </c>
      <c r="I1040" s="9">
        <v>0.49</v>
      </c>
    </row>
    <row r="1041" spans="3:9" x14ac:dyDescent="0.35">
      <c r="C1041" t="s">
        <v>290</v>
      </c>
      <c r="D1041" s="7">
        <v>165.02965320000001</v>
      </c>
      <c r="E1041" s="8">
        <f t="shared" si="17"/>
        <v>50.301038295360001</v>
      </c>
      <c r="F1041" s="9">
        <v>68</v>
      </c>
      <c r="G1041" s="9">
        <v>22</v>
      </c>
      <c r="H1041" s="9">
        <v>46</v>
      </c>
      <c r="I1041" s="9">
        <v>0.59799999999999998</v>
      </c>
    </row>
    <row r="1042" spans="3:9" x14ac:dyDescent="0.35">
      <c r="C1042" t="s">
        <v>290</v>
      </c>
      <c r="D1042" s="7">
        <v>166.99964900000001</v>
      </c>
      <c r="E1042" s="8">
        <f t="shared" si="17"/>
        <v>50.901493015200003</v>
      </c>
      <c r="F1042" s="9">
        <v>83</v>
      </c>
      <c r="G1042" s="9">
        <v>25</v>
      </c>
      <c r="H1042" s="9">
        <v>58</v>
      </c>
      <c r="I1042" s="9">
        <v>0.45100000000000001</v>
      </c>
    </row>
    <row r="1043" spans="3:9" x14ac:dyDescent="0.35">
      <c r="C1043" t="s">
        <v>290</v>
      </c>
      <c r="D1043" s="7">
        <v>167.19964859999999</v>
      </c>
      <c r="E1043" s="8">
        <f t="shared" si="17"/>
        <v>50.962452893280002</v>
      </c>
      <c r="F1043" s="9">
        <v>72</v>
      </c>
      <c r="G1043" s="9">
        <v>22</v>
      </c>
      <c r="H1043" s="9">
        <v>50</v>
      </c>
      <c r="I1043" s="9">
        <v>0</v>
      </c>
    </row>
    <row r="1044" spans="3:9" x14ac:dyDescent="0.35">
      <c r="C1044" t="s">
        <v>290</v>
      </c>
      <c r="D1044" s="7">
        <v>170.19964229999999</v>
      </c>
      <c r="E1044" s="8">
        <f t="shared" si="17"/>
        <v>51.87685097304</v>
      </c>
      <c r="F1044" s="9">
        <v>70</v>
      </c>
      <c r="G1044" s="9">
        <v>23</v>
      </c>
      <c r="H1044" s="9">
        <v>47</v>
      </c>
      <c r="I1044" s="9">
        <v>0.38800000000000001</v>
      </c>
    </row>
    <row r="1045" spans="3:9" x14ac:dyDescent="0.35">
      <c r="C1045" t="s">
        <v>290</v>
      </c>
      <c r="D1045" s="7">
        <v>173.199636</v>
      </c>
      <c r="E1045" s="8">
        <f t="shared" si="17"/>
        <v>52.791249052799998</v>
      </c>
      <c r="F1045" s="9">
        <v>55</v>
      </c>
      <c r="G1045" s="9">
        <v>20</v>
      </c>
      <c r="H1045" s="9">
        <v>35</v>
      </c>
      <c r="I1045" s="9">
        <v>0.442</v>
      </c>
    </row>
    <row r="1046" spans="3:9" x14ac:dyDescent="0.35">
      <c r="C1046" t="s">
        <v>290</v>
      </c>
      <c r="D1046" s="7">
        <v>176.1996297</v>
      </c>
      <c r="E1046" s="8">
        <f t="shared" si="17"/>
        <v>53.705647132560003</v>
      </c>
      <c r="F1046" s="9">
        <v>61</v>
      </c>
      <c r="G1046" s="9">
        <v>20</v>
      </c>
      <c r="H1046" s="9">
        <v>40</v>
      </c>
      <c r="I1046" s="9">
        <v>0.39900000000000002</v>
      </c>
    </row>
    <row r="1047" spans="3:9" x14ac:dyDescent="0.35">
      <c r="C1047" t="s">
        <v>290</v>
      </c>
      <c r="D1047" s="7">
        <v>179.19962340000001</v>
      </c>
      <c r="E1047" s="8">
        <f t="shared" si="17"/>
        <v>54.620045212320001</v>
      </c>
      <c r="F1047" s="9">
        <v>60</v>
      </c>
      <c r="G1047" s="9">
        <v>22</v>
      </c>
      <c r="H1047" s="9">
        <v>39</v>
      </c>
      <c r="I1047" s="9">
        <v>0.39900000000000002</v>
      </c>
    </row>
    <row r="1048" spans="3:9" x14ac:dyDescent="0.35">
      <c r="C1048" t="s">
        <v>290</v>
      </c>
      <c r="D1048" s="7">
        <v>182.19961710000001</v>
      </c>
      <c r="E1048" s="8">
        <f t="shared" si="17"/>
        <v>55.534443292080006</v>
      </c>
      <c r="F1048" s="9">
        <v>54</v>
      </c>
      <c r="G1048" s="9">
        <v>20</v>
      </c>
      <c r="H1048" s="9">
        <v>34</v>
      </c>
      <c r="I1048" s="9">
        <v>0.432</v>
      </c>
    </row>
    <row r="1049" spans="3:9" x14ac:dyDescent="0.35">
      <c r="C1049" t="s">
        <v>290</v>
      </c>
      <c r="D1049" s="7">
        <v>186.29960850000001</v>
      </c>
      <c r="E1049" s="8">
        <f t="shared" si="17"/>
        <v>56.7841206708</v>
      </c>
      <c r="F1049" s="9">
        <v>58</v>
      </c>
      <c r="G1049" s="9">
        <v>20</v>
      </c>
      <c r="H1049" s="9">
        <v>38</v>
      </c>
      <c r="I1049" s="9">
        <v>0.47199999999999998</v>
      </c>
    </row>
    <row r="1050" spans="3:9" x14ac:dyDescent="0.35">
      <c r="C1050" t="s">
        <v>290</v>
      </c>
      <c r="D1050" s="7">
        <v>187.29960639999999</v>
      </c>
      <c r="E1050" s="8">
        <f t="shared" si="17"/>
        <v>57.088920030719997</v>
      </c>
      <c r="F1050" s="9">
        <v>60</v>
      </c>
      <c r="G1050" s="9">
        <v>20</v>
      </c>
      <c r="H1050" s="9">
        <v>40</v>
      </c>
      <c r="I1050" s="9">
        <v>0.39600000000000002</v>
      </c>
    </row>
    <row r="1051" spans="3:9" x14ac:dyDescent="0.35">
      <c r="C1051" t="s">
        <v>290</v>
      </c>
      <c r="D1051" s="7">
        <v>192.29959590000001</v>
      </c>
      <c r="E1051" s="8">
        <f t="shared" si="17"/>
        <v>58.61291683032001</v>
      </c>
      <c r="F1051" s="9">
        <v>46</v>
      </c>
      <c r="G1051" s="9">
        <v>19</v>
      </c>
      <c r="H1051" s="9">
        <v>27</v>
      </c>
      <c r="I1051" s="9">
        <v>0.48899999999999999</v>
      </c>
    </row>
    <row r="1052" spans="3:9" x14ac:dyDescent="0.35">
      <c r="C1052" t="s">
        <v>290</v>
      </c>
      <c r="D1052" s="7">
        <v>193.99959229999999</v>
      </c>
      <c r="E1052" s="8">
        <f t="shared" si="17"/>
        <v>59.131075733039999</v>
      </c>
      <c r="F1052" s="9">
        <v>54</v>
      </c>
      <c r="G1052" s="9">
        <v>20</v>
      </c>
      <c r="H1052" s="9">
        <v>34</v>
      </c>
      <c r="I1052" s="9">
        <v>0.42099999999999999</v>
      </c>
    </row>
    <row r="1053" spans="3:9" x14ac:dyDescent="0.35">
      <c r="C1053" t="s">
        <v>290</v>
      </c>
      <c r="D1053" s="7">
        <v>194.1995919</v>
      </c>
      <c r="E1053" s="8">
        <f t="shared" si="17"/>
        <v>59.192035611119998</v>
      </c>
      <c r="F1053" s="9">
        <v>56</v>
      </c>
      <c r="G1053" s="9">
        <v>20</v>
      </c>
      <c r="H1053" s="9">
        <v>36</v>
      </c>
      <c r="I1053" s="9">
        <v>0.54</v>
      </c>
    </row>
    <row r="1054" spans="3:9" x14ac:dyDescent="0.35">
      <c r="C1054" t="s">
        <v>290</v>
      </c>
      <c r="D1054" s="7">
        <v>197.2095855</v>
      </c>
      <c r="E1054" s="8">
        <f t="shared" si="17"/>
        <v>60.1094816604</v>
      </c>
      <c r="F1054" s="9">
        <v>56</v>
      </c>
      <c r="G1054" s="9">
        <v>20</v>
      </c>
      <c r="H1054" s="9">
        <v>36</v>
      </c>
      <c r="I1054" s="9">
        <v>0.41</v>
      </c>
    </row>
    <row r="1055" spans="3:9" x14ac:dyDescent="0.35">
      <c r="C1055" t="s">
        <v>290</v>
      </c>
      <c r="D1055" s="7">
        <v>200.19957930000001</v>
      </c>
      <c r="E1055" s="8">
        <f t="shared" si="17"/>
        <v>61.020831770640001</v>
      </c>
      <c r="F1055" s="9">
        <v>52</v>
      </c>
      <c r="G1055" s="9">
        <v>19</v>
      </c>
      <c r="H1055" s="9">
        <v>33</v>
      </c>
      <c r="I1055" s="9">
        <v>0.39500000000000002</v>
      </c>
    </row>
    <row r="1056" spans="3:9" x14ac:dyDescent="0.35">
      <c r="C1056" t="s">
        <v>290</v>
      </c>
      <c r="D1056" s="7">
        <v>203.20957290000001</v>
      </c>
      <c r="E1056" s="8">
        <f t="shared" si="17"/>
        <v>61.93827781992001</v>
      </c>
      <c r="F1056" s="9">
        <v>52</v>
      </c>
      <c r="G1056" s="9">
        <v>19</v>
      </c>
      <c r="H1056" s="9">
        <v>32</v>
      </c>
      <c r="I1056" s="9">
        <v>0.441</v>
      </c>
    </row>
    <row r="1057" spans="3:9" x14ac:dyDescent="0.35">
      <c r="C1057" t="s">
        <v>290</v>
      </c>
      <c r="D1057" s="7">
        <v>206.19956669999999</v>
      </c>
      <c r="E1057" s="8">
        <f t="shared" si="17"/>
        <v>62.849627930159997</v>
      </c>
      <c r="F1057" s="9">
        <v>49</v>
      </c>
      <c r="G1057" s="9">
        <v>19</v>
      </c>
      <c r="H1057" s="9">
        <v>30</v>
      </c>
      <c r="I1057" s="9">
        <v>0.442</v>
      </c>
    </row>
    <row r="1058" spans="3:9" x14ac:dyDescent="0.35">
      <c r="C1058" t="s">
        <v>290</v>
      </c>
      <c r="D1058" s="7">
        <v>209.1995603</v>
      </c>
      <c r="E1058" s="8">
        <f t="shared" si="17"/>
        <v>63.76402597944</v>
      </c>
      <c r="F1058" s="9">
        <v>49</v>
      </c>
      <c r="G1058" s="9">
        <v>19</v>
      </c>
      <c r="H1058" s="9">
        <v>30</v>
      </c>
      <c r="I1058" s="9">
        <v>0.43099999999999999</v>
      </c>
    </row>
    <row r="1059" spans="3:9" x14ac:dyDescent="0.35">
      <c r="C1059" t="s">
        <v>290</v>
      </c>
      <c r="D1059" s="7">
        <v>212.19955400000001</v>
      </c>
      <c r="E1059" s="8">
        <f t="shared" si="17"/>
        <v>64.678424059199997</v>
      </c>
      <c r="F1059" s="9">
        <v>46</v>
      </c>
      <c r="G1059" s="9">
        <v>19</v>
      </c>
      <c r="H1059" s="9">
        <v>27</v>
      </c>
      <c r="I1059" s="9">
        <v>0.41799999999999998</v>
      </c>
    </row>
    <row r="1060" spans="3:9" x14ac:dyDescent="0.35">
      <c r="C1060" t="s">
        <v>290</v>
      </c>
      <c r="D1060" s="7">
        <v>216.2995454</v>
      </c>
      <c r="E1060" s="8">
        <f t="shared" si="17"/>
        <v>65.928101437919992</v>
      </c>
      <c r="F1060" s="9">
        <v>49</v>
      </c>
      <c r="G1060" s="9">
        <v>19</v>
      </c>
      <c r="H1060" s="9">
        <v>30</v>
      </c>
      <c r="I1060" s="9">
        <v>0.52700000000000002</v>
      </c>
    </row>
    <row r="1061" spans="3:9" x14ac:dyDescent="0.35">
      <c r="C1061" t="s">
        <v>290</v>
      </c>
      <c r="D1061" s="7">
        <v>217.29954330000001</v>
      </c>
      <c r="E1061" s="8">
        <f t="shared" si="17"/>
        <v>66.232900797840003</v>
      </c>
      <c r="F1061" s="9">
        <v>53</v>
      </c>
      <c r="G1061" s="9">
        <v>21</v>
      </c>
      <c r="H1061" s="9">
        <v>32</v>
      </c>
      <c r="I1061" s="9">
        <v>0.32600000000000001</v>
      </c>
    </row>
    <row r="1062" spans="3:9" x14ac:dyDescent="0.35">
      <c r="C1062" t="s">
        <v>290</v>
      </c>
      <c r="D1062" s="7">
        <v>222.9995313</v>
      </c>
      <c r="E1062" s="8">
        <f t="shared" si="17"/>
        <v>67.970257140240008</v>
      </c>
      <c r="F1062" s="9">
        <v>47</v>
      </c>
      <c r="G1062" s="9">
        <v>19</v>
      </c>
      <c r="H1062" s="9">
        <v>28</v>
      </c>
      <c r="I1062" s="9">
        <v>0.39600000000000002</v>
      </c>
    </row>
    <row r="1063" spans="3:9" x14ac:dyDescent="0.35">
      <c r="C1063" t="s">
        <v>290</v>
      </c>
      <c r="D1063" s="7">
        <v>237.9994998</v>
      </c>
      <c r="E1063" s="8">
        <f t="shared" si="17"/>
        <v>72.542247539040005</v>
      </c>
      <c r="F1063" s="9">
        <v>52</v>
      </c>
      <c r="G1063" s="9">
        <v>19</v>
      </c>
      <c r="H1063" s="9">
        <v>34</v>
      </c>
      <c r="I1063" s="9">
        <v>0.375</v>
      </c>
    </row>
    <row r="1064" spans="3:9" x14ac:dyDescent="0.35">
      <c r="C1064" t="s">
        <v>290</v>
      </c>
      <c r="D1064" s="7">
        <v>247.99947879999999</v>
      </c>
      <c r="E1064" s="8">
        <f t="shared" si="17"/>
        <v>75.590241138240003</v>
      </c>
      <c r="F1064" s="9">
        <v>49</v>
      </c>
      <c r="G1064" s="9">
        <v>18</v>
      </c>
      <c r="H1064" s="9">
        <v>31</v>
      </c>
      <c r="I1064" s="9">
        <v>0.27400000000000002</v>
      </c>
    </row>
    <row r="1065" spans="3:9" x14ac:dyDescent="0.35">
      <c r="C1065" t="s">
        <v>290</v>
      </c>
      <c r="D1065" s="7">
        <v>258.9994557</v>
      </c>
      <c r="E1065" s="8">
        <f t="shared" si="17"/>
        <v>78.943034097359998</v>
      </c>
      <c r="F1065" s="9">
        <v>61</v>
      </c>
      <c r="G1065" s="9">
        <v>19</v>
      </c>
      <c r="H1065" s="9">
        <v>42</v>
      </c>
      <c r="I1065" s="9">
        <v>0.34200000000000003</v>
      </c>
    </row>
    <row r="1066" spans="3:9" x14ac:dyDescent="0.35">
      <c r="C1066" t="s">
        <v>290</v>
      </c>
      <c r="D1066" s="7">
        <v>269.99943259999998</v>
      </c>
      <c r="E1066" s="8">
        <f t="shared" si="17"/>
        <v>82.295827056479993</v>
      </c>
      <c r="F1066" s="9">
        <v>54</v>
      </c>
      <c r="G1066" s="9">
        <v>19</v>
      </c>
      <c r="H1066" s="9">
        <v>35</v>
      </c>
      <c r="I1066" s="9">
        <v>0.33300000000000002</v>
      </c>
    </row>
    <row r="1067" spans="3:9" x14ac:dyDescent="0.35">
      <c r="C1067" t="s">
        <v>290</v>
      </c>
      <c r="D1067" s="7">
        <v>282.99940520000001</v>
      </c>
      <c r="E1067" s="8">
        <f t="shared" si="17"/>
        <v>86.258218704960015</v>
      </c>
      <c r="F1067" s="9">
        <v>53</v>
      </c>
      <c r="G1067" s="9">
        <v>18</v>
      </c>
      <c r="H1067" s="9">
        <v>35</v>
      </c>
      <c r="I1067" s="9">
        <v>0.33100000000000002</v>
      </c>
    </row>
    <row r="1068" spans="3:9" x14ac:dyDescent="0.35">
      <c r="C1068" t="s">
        <v>290</v>
      </c>
      <c r="D1068" s="7">
        <v>294.99937999999997</v>
      </c>
      <c r="E1068" s="8">
        <f t="shared" si="17"/>
        <v>89.915811023999993</v>
      </c>
      <c r="F1068" s="9">
        <v>52</v>
      </c>
      <c r="G1068" s="9">
        <v>18</v>
      </c>
      <c r="H1068" s="9">
        <v>34</v>
      </c>
      <c r="I1068" s="9">
        <v>0.34599999999999997</v>
      </c>
    </row>
    <row r="1069" spans="3:9" x14ac:dyDescent="0.35">
      <c r="C1069" t="s">
        <v>290</v>
      </c>
      <c r="D1069" s="7">
        <v>306.99935479999999</v>
      </c>
      <c r="E1069" s="8">
        <f t="shared" si="17"/>
        <v>93.573403343039999</v>
      </c>
      <c r="F1069" s="9">
        <v>58</v>
      </c>
      <c r="G1069" s="9">
        <v>19</v>
      </c>
      <c r="H1069" s="9">
        <v>39</v>
      </c>
      <c r="I1069" s="9">
        <v>0.316</v>
      </c>
    </row>
    <row r="1070" spans="3:9" x14ac:dyDescent="0.35">
      <c r="C1070" t="s">
        <v>290</v>
      </c>
      <c r="D1070" s="7">
        <v>318.99932960000001</v>
      </c>
      <c r="E1070" s="8">
        <f t="shared" si="17"/>
        <v>97.230995662080005</v>
      </c>
      <c r="F1070" s="9">
        <v>55</v>
      </c>
      <c r="G1070" s="9">
        <v>18</v>
      </c>
      <c r="H1070" s="9">
        <v>36</v>
      </c>
      <c r="I1070" s="9">
        <v>0.29499999999999998</v>
      </c>
    </row>
    <row r="1071" spans="3:9" x14ac:dyDescent="0.35">
      <c r="C1071" t="s">
        <v>290</v>
      </c>
      <c r="D1071" s="7">
        <v>335.9992939</v>
      </c>
      <c r="E1071" s="8">
        <f t="shared" si="17"/>
        <v>102.41258478072</v>
      </c>
      <c r="F1071" s="9">
        <v>62</v>
      </c>
      <c r="G1071" s="9">
        <v>21</v>
      </c>
      <c r="H1071" s="9">
        <v>42</v>
      </c>
      <c r="I1071" s="9">
        <v>0.25800000000000001</v>
      </c>
    </row>
    <row r="1072" spans="3:9" x14ac:dyDescent="0.35">
      <c r="C1072" t="s">
        <v>290</v>
      </c>
      <c r="D1072" s="7">
        <v>356.29925120000001</v>
      </c>
      <c r="E1072" s="8">
        <f t="shared" si="17"/>
        <v>108.60001176576002</v>
      </c>
      <c r="F1072" s="9">
        <v>70</v>
      </c>
      <c r="G1072" s="9">
        <v>21</v>
      </c>
      <c r="H1072" s="9">
        <v>48</v>
      </c>
      <c r="I1072" s="9">
        <v>0.20799999999999999</v>
      </c>
    </row>
    <row r="1073" spans="3:9" x14ac:dyDescent="0.35">
      <c r="C1073" t="s">
        <v>290</v>
      </c>
      <c r="D1073" s="7">
        <v>359.49924449999997</v>
      </c>
      <c r="E1073" s="8">
        <f t="shared" si="17"/>
        <v>109.57536972359999</v>
      </c>
      <c r="F1073" s="9">
        <v>67</v>
      </c>
      <c r="G1073" s="9">
        <v>21</v>
      </c>
      <c r="H1073" s="9">
        <v>47</v>
      </c>
      <c r="I1073" s="9">
        <v>0.13800000000000001</v>
      </c>
    </row>
    <row r="1074" spans="3:9" x14ac:dyDescent="0.35">
      <c r="C1074" t="s">
        <v>290</v>
      </c>
      <c r="D1074" s="7">
        <v>399.59916019999997</v>
      </c>
      <c r="E1074" s="8">
        <f t="shared" si="17"/>
        <v>121.79782402895998</v>
      </c>
      <c r="F1074" s="9">
        <v>65</v>
      </c>
      <c r="G1074" s="9">
        <v>21</v>
      </c>
      <c r="H1074" s="9">
        <v>44</v>
      </c>
      <c r="I1074" s="9">
        <v>0.17599999999999999</v>
      </c>
    </row>
    <row r="1075" spans="3:9" x14ac:dyDescent="0.35">
      <c r="C1075" t="s">
        <v>291</v>
      </c>
      <c r="D1075" s="7">
        <v>2.0099957759999998</v>
      </c>
      <c r="E1075" s="8">
        <f t="shared" si="17"/>
        <v>0.61264671252479996</v>
      </c>
      <c r="F1075" s="9">
        <v>54</v>
      </c>
      <c r="G1075" s="9">
        <v>19</v>
      </c>
      <c r="H1075" s="9">
        <v>34</v>
      </c>
      <c r="I1075" s="9">
        <v>0.67300000000000004</v>
      </c>
    </row>
    <row r="1076" spans="3:9" x14ac:dyDescent="0.35">
      <c r="C1076" t="s">
        <v>291</v>
      </c>
      <c r="D1076" s="7">
        <v>31.999932749999999</v>
      </c>
      <c r="E1076" s="8">
        <f t="shared" si="17"/>
        <v>9.7535795021999991</v>
      </c>
      <c r="F1076" s="9">
        <v>57</v>
      </c>
      <c r="G1076" s="9">
        <v>19</v>
      </c>
      <c r="H1076" s="9">
        <v>38</v>
      </c>
      <c r="I1076" s="9">
        <v>0.36799999999999999</v>
      </c>
    </row>
    <row r="1077" spans="3:9" x14ac:dyDescent="0.35">
      <c r="C1077" t="s">
        <v>291</v>
      </c>
      <c r="D1077" s="7">
        <v>56.999880210000001</v>
      </c>
      <c r="E1077" s="8">
        <f t="shared" si="17"/>
        <v>17.373563488008003</v>
      </c>
      <c r="F1077" s="9">
        <v>57</v>
      </c>
      <c r="G1077" s="9">
        <v>19</v>
      </c>
      <c r="H1077" s="9">
        <v>38</v>
      </c>
      <c r="I1077" s="9">
        <v>0.29399999999999998</v>
      </c>
    </row>
    <row r="1078" spans="3:9" x14ac:dyDescent="0.35">
      <c r="C1078" t="s">
        <v>291</v>
      </c>
      <c r="D1078" s="7">
        <v>86.999817160000006</v>
      </c>
      <c r="E1078" s="8">
        <f t="shared" si="17"/>
        <v>26.517544270368003</v>
      </c>
      <c r="F1078" s="9">
        <v>53</v>
      </c>
      <c r="G1078" s="9">
        <v>17</v>
      </c>
      <c r="H1078" s="9">
        <v>35</v>
      </c>
      <c r="I1078" s="9">
        <v>0.35599999999999998</v>
      </c>
    </row>
    <row r="1079" spans="3:9" x14ac:dyDescent="0.35">
      <c r="C1079" t="s">
        <v>291</v>
      </c>
      <c r="D1079" s="7">
        <v>111.99976460000001</v>
      </c>
      <c r="E1079" s="8">
        <f t="shared" si="17"/>
        <v>34.137528250079995</v>
      </c>
      <c r="F1079" s="9">
        <v>51</v>
      </c>
      <c r="G1079" s="9">
        <v>18</v>
      </c>
      <c r="H1079" s="9">
        <v>34</v>
      </c>
      <c r="I1079" s="9">
        <v>0.29299999999999998</v>
      </c>
    </row>
    <row r="1080" spans="3:9" x14ac:dyDescent="0.35">
      <c r="C1080" t="s">
        <v>291</v>
      </c>
      <c r="D1080" s="7">
        <v>134.99971629999999</v>
      </c>
      <c r="E1080" s="8">
        <f t="shared" si="17"/>
        <v>41.147913528239997</v>
      </c>
      <c r="F1080" s="9">
        <v>51</v>
      </c>
      <c r="G1080" s="9">
        <v>17</v>
      </c>
      <c r="H1080" s="9">
        <v>34</v>
      </c>
      <c r="I1080" s="9">
        <v>0.33500000000000002</v>
      </c>
    </row>
    <row r="1081" spans="3:9" x14ac:dyDescent="0.35">
      <c r="C1081" t="s">
        <v>291</v>
      </c>
      <c r="D1081" s="7">
        <v>159.99966370000001</v>
      </c>
      <c r="E1081" s="8">
        <f t="shared" si="17"/>
        <v>48.767897495760003</v>
      </c>
      <c r="F1081" s="9">
        <v>78</v>
      </c>
      <c r="G1081" s="9">
        <v>23</v>
      </c>
      <c r="H1081" s="9">
        <v>55</v>
      </c>
      <c r="I1081" s="9">
        <v>0.19700000000000001</v>
      </c>
    </row>
    <row r="1082" spans="3:9" x14ac:dyDescent="0.35">
      <c r="C1082" t="s">
        <v>291</v>
      </c>
      <c r="D1082" s="7">
        <v>184.9996112</v>
      </c>
      <c r="E1082" s="8">
        <f t="shared" si="17"/>
        <v>56.387881493759998</v>
      </c>
      <c r="F1082" s="9">
        <v>80</v>
      </c>
      <c r="G1082" s="9">
        <v>25</v>
      </c>
      <c r="H1082" s="9">
        <v>55</v>
      </c>
      <c r="I1082" s="9">
        <v>0.33</v>
      </c>
    </row>
    <row r="1083" spans="3:9" x14ac:dyDescent="0.35">
      <c r="C1083" t="s">
        <v>291</v>
      </c>
      <c r="D1083" s="7">
        <v>204.9995692</v>
      </c>
      <c r="E1083" s="8">
        <f t="shared" si="17"/>
        <v>62.483868692159994</v>
      </c>
      <c r="F1083" s="9">
        <v>56</v>
      </c>
      <c r="G1083" s="9">
        <v>18</v>
      </c>
      <c r="H1083" s="9">
        <v>38</v>
      </c>
      <c r="I1083" s="9">
        <v>0.218</v>
      </c>
    </row>
    <row r="1084" spans="3:9" x14ac:dyDescent="0.35">
      <c r="C1084" t="s">
        <v>291</v>
      </c>
      <c r="D1084" s="7">
        <v>230.9995145</v>
      </c>
      <c r="E1084" s="8">
        <f t="shared" si="17"/>
        <v>70.408652019599998</v>
      </c>
      <c r="F1084" s="9">
        <v>66</v>
      </c>
      <c r="G1084" s="9">
        <v>22</v>
      </c>
      <c r="H1084" s="9">
        <v>43</v>
      </c>
      <c r="I1084" s="9">
        <v>0.29099999999999998</v>
      </c>
    </row>
    <row r="1085" spans="3:9" x14ac:dyDescent="0.35">
      <c r="C1085" t="s">
        <v>291</v>
      </c>
      <c r="D1085" s="7">
        <v>250.9994725</v>
      </c>
      <c r="E1085" s="8">
        <f t="shared" si="17"/>
        <v>76.504639217999994</v>
      </c>
      <c r="F1085" s="9">
        <v>51</v>
      </c>
      <c r="G1085" s="9">
        <v>17</v>
      </c>
      <c r="H1085" s="9">
        <v>34</v>
      </c>
      <c r="I1085" s="9">
        <v>0.17799999999999999</v>
      </c>
    </row>
    <row r="1086" spans="3:9" x14ac:dyDescent="0.35">
      <c r="C1086" t="s">
        <v>291</v>
      </c>
      <c r="D1086" s="7">
        <v>270.99943050000002</v>
      </c>
      <c r="E1086" s="8">
        <f t="shared" si="17"/>
        <v>82.600626416400004</v>
      </c>
      <c r="F1086" s="9">
        <v>50</v>
      </c>
      <c r="G1086" s="9">
        <v>17</v>
      </c>
      <c r="H1086" s="9">
        <v>33</v>
      </c>
      <c r="I1086" s="9">
        <v>0.187</v>
      </c>
    </row>
    <row r="1087" spans="3:9" x14ac:dyDescent="0.35">
      <c r="C1087" t="s">
        <v>291</v>
      </c>
      <c r="D1087" s="7">
        <v>294.99937999999997</v>
      </c>
      <c r="E1087" s="8">
        <f t="shared" si="17"/>
        <v>89.915811023999993</v>
      </c>
      <c r="F1087" s="9">
        <v>56</v>
      </c>
      <c r="G1087" s="9">
        <v>18</v>
      </c>
      <c r="H1087" s="9">
        <v>38</v>
      </c>
      <c r="I1087" s="9">
        <v>9.7000000000000003E-2</v>
      </c>
    </row>
    <row r="1088" spans="3:9" x14ac:dyDescent="0.35">
      <c r="C1088" t="s">
        <v>291</v>
      </c>
      <c r="D1088" s="7">
        <v>314.99933800000002</v>
      </c>
      <c r="E1088" s="8">
        <f t="shared" si="17"/>
        <v>96.011798222400017</v>
      </c>
      <c r="F1088" s="9">
        <v>71</v>
      </c>
      <c r="G1088" s="9">
        <v>21</v>
      </c>
      <c r="H1088" s="9">
        <v>49</v>
      </c>
      <c r="I1088" s="9">
        <v>0.111</v>
      </c>
    </row>
    <row r="1089" spans="3:9" x14ac:dyDescent="0.35">
      <c r="C1089" t="s">
        <v>291</v>
      </c>
      <c r="D1089" s="7">
        <v>344.99927489999999</v>
      </c>
      <c r="E1089" s="8">
        <f t="shared" si="17"/>
        <v>105.15577898952</v>
      </c>
      <c r="F1089" s="9">
        <v>65</v>
      </c>
      <c r="G1089" s="9">
        <v>19</v>
      </c>
      <c r="H1089" s="9">
        <v>46</v>
      </c>
      <c r="I1089" s="9">
        <v>0.187</v>
      </c>
    </row>
    <row r="1090" spans="3:9" x14ac:dyDescent="0.35">
      <c r="C1090" t="s">
        <v>291</v>
      </c>
      <c r="D1090" s="7">
        <v>366.9992287</v>
      </c>
      <c r="E1090" s="8">
        <f t="shared" si="17"/>
        <v>111.86136490776001</v>
      </c>
      <c r="F1090" s="9">
        <v>68</v>
      </c>
      <c r="G1090" s="9">
        <v>20</v>
      </c>
      <c r="H1090" s="9">
        <v>48</v>
      </c>
      <c r="I1090" s="9">
        <v>0.126</v>
      </c>
    </row>
    <row r="1091" spans="3:9" x14ac:dyDescent="0.35">
      <c r="C1091" t="s">
        <v>291</v>
      </c>
      <c r="D1091" s="7">
        <v>394.99916990000003</v>
      </c>
      <c r="E1091" s="8">
        <f t="shared" si="17"/>
        <v>120.39574698552002</v>
      </c>
      <c r="F1091" s="9">
        <v>66</v>
      </c>
      <c r="G1091" s="9">
        <v>20</v>
      </c>
      <c r="H1091" s="9">
        <v>46</v>
      </c>
      <c r="I1091" s="9">
        <v>0.124</v>
      </c>
    </row>
    <row r="1092" spans="3:9" x14ac:dyDescent="0.35">
      <c r="C1092" t="s">
        <v>291</v>
      </c>
      <c r="D1092" s="7">
        <v>404.69914949999998</v>
      </c>
      <c r="E1092" s="8">
        <f t="shared" si="17"/>
        <v>123.3523007676</v>
      </c>
      <c r="F1092" s="9">
        <v>63</v>
      </c>
      <c r="G1092" s="9">
        <v>19</v>
      </c>
      <c r="H1092" s="9">
        <v>44</v>
      </c>
      <c r="I1092" s="9">
        <v>0.12</v>
      </c>
    </row>
    <row r="1093" spans="3:9" x14ac:dyDescent="0.35">
      <c r="C1093" t="s">
        <v>291</v>
      </c>
      <c r="D1093" s="7">
        <v>415.99912569999998</v>
      </c>
      <c r="E1093" s="8">
        <f t="shared" si="17"/>
        <v>126.79653351335999</v>
      </c>
      <c r="F1093" s="9">
        <v>64</v>
      </c>
      <c r="G1093" s="9">
        <v>20</v>
      </c>
      <c r="H1093" s="9">
        <v>44</v>
      </c>
      <c r="I1093" s="9">
        <v>0.02</v>
      </c>
    </row>
    <row r="1094" spans="3:9" x14ac:dyDescent="0.35">
      <c r="C1094" t="s">
        <v>291</v>
      </c>
      <c r="D1094" s="7">
        <v>427.9991005</v>
      </c>
      <c r="E1094" s="8">
        <f t="shared" ref="E1094:E1157" si="18">CONVERT(D1094,"ft","m")</f>
        <v>130.4541258324</v>
      </c>
      <c r="F1094" s="9">
        <v>59</v>
      </c>
      <c r="G1094" s="9">
        <v>19</v>
      </c>
      <c r="H1094" s="9">
        <v>40</v>
      </c>
      <c r="I1094" s="9">
        <v>0.121</v>
      </c>
    </row>
    <row r="1095" spans="3:9" x14ac:dyDescent="0.35">
      <c r="C1095" t="s">
        <v>291</v>
      </c>
      <c r="D1095" s="7">
        <v>439.99907530000002</v>
      </c>
      <c r="E1095" s="8">
        <f t="shared" si="18"/>
        <v>134.11171815144002</v>
      </c>
      <c r="F1095" s="9">
        <v>65</v>
      </c>
      <c r="G1095" s="9">
        <v>20</v>
      </c>
      <c r="H1095" s="9">
        <v>45</v>
      </c>
      <c r="I1095" s="9">
        <v>9.4E-2</v>
      </c>
    </row>
    <row r="1096" spans="3:9" x14ac:dyDescent="0.35">
      <c r="C1096" t="s">
        <v>291</v>
      </c>
      <c r="D1096" s="7">
        <v>455.99904170000002</v>
      </c>
      <c r="E1096" s="8">
        <f t="shared" si="18"/>
        <v>138.98850791016</v>
      </c>
      <c r="F1096" s="9">
        <v>60</v>
      </c>
      <c r="G1096" s="9">
        <v>19</v>
      </c>
      <c r="H1096" s="9">
        <v>41</v>
      </c>
      <c r="I1096" s="9">
        <v>0.11</v>
      </c>
    </row>
    <row r="1097" spans="3:9" x14ac:dyDescent="0.35">
      <c r="C1097" t="s">
        <v>291</v>
      </c>
      <c r="D1097" s="7">
        <v>471.0990099</v>
      </c>
      <c r="E1097" s="8">
        <f t="shared" si="18"/>
        <v>143.59097821751999</v>
      </c>
      <c r="F1097" s="9">
        <v>49</v>
      </c>
      <c r="G1097" s="9">
        <v>18</v>
      </c>
      <c r="H1097" s="9">
        <v>32</v>
      </c>
      <c r="I1097" s="9">
        <v>6.9000000000000006E-2</v>
      </c>
    </row>
    <row r="1098" spans="3:9" x14ac:dyDescent="0.35">
      <c r="C1098" t="s">
        <v>291</v>
      </c>
      <c r="D1098" s="7">
        <v>489.99897019999997</v>
      </c>
      <c r="E1098" s="8">
        <f t="shared" si="18"/>
        <v>149.35168611696</v>
      </c>
      <c r="F1098" s="9">
        <v>53</v>
      </c>
      <c r="G1098" s="9">
        <v>18</v>
      </c>
      <c r="H1098" s="9">
        <v>36</v>
      </c>
      <c r="I1098" s="9">
        <v>9.6000000000000002E-2</v>
      </c>
    </row>
    <row r="1099" spans="3:9" x14ac:dyDescent="0.35">
      <c r="C1099" t="s">
        <v>292</v>
      </c>
      <c r="D1099" s="7">
        <v>30.74993538</v>
      </c>
      <c r="E1099" s="8">
        <f t="shared" si="18"/>
        <v>9.3725803038239999</v>
      </c>
      <c r="F1099" s="9">
        <v>56</v>
      </c>
      <c r="G1099" s="9">
        <v>19</v>
      </c>
      <c r="H1099" s="9">
        <v>38</v>
      </c>
      <c r="I1099" s="9">
        <v>0.39600000000000002</v>
      </c>
    </row>
    <row r="1100" spans="3:9" x14ac:dyDescent="0.35">
      <c r="C1100" t="s">
        <v>292</v>
      </c>
      <c r="D1100" s="7">
        <v>61.749870229999999</v>
      </c>
      <c r="E1100" s="8">
        <f t="shared" si="18"/>
        <v>18.821360446104002</v>
      </c>
      <c r="F1100" s="9">
        <v>61</v>
      </c>
      <c r="G1100" s="9">
        <v>20</v>
      </c>
      <c r="H1100" s="9">
        <v>41</v>
      </c>
      <c r="I1100" s="9">
        <v>0.34699999999999998</v>
      </c>
    </row>
    <row r="1101" spans="3:9" x14ac:dyDescent="0.35">
      <c r="C1101" t="s">
        <v>292</v>
      </c>
      <c r="D1101" s="7">
        <v>91.749807180000005</v>
      </c>
      <c r="E1101" s="8">
        <f t="shared" si="18"/>
        <v>27.965341228464002</v>
      </c>
      <c r="F1101" s="9">
        <v>57</v>
      </c>
      <c r="G1101" s="9">
        <v>19</v>
      </c>
      <c r="H1101" s="9">
        <v>39</v>
      </c>
      <c r="I1101" s="9">
        <v>0.29899999999999999</v>
      </c>
    </row>
    <row r="1102" spans="3:9" x14ac:dyDescent="0.35">
      <c r="C1102" t="s">
        <v>292</v>
      </c>
      <c r="D1102" s="7">
        <v>113.709761</v>
      </c>
      <c r="E1102" s="8">
        <f t="shared" si="18"/>
        <v>34.658735152799999</v>
      </c>
      <c r="F1102" s="9">
        <v>55</v>
      </c>
      <c r="G1102" s="9">
        <v>17</v>
      </c>
      <c r="H1102" s="9">
        <v>38</v>
      </c>
      <c r="I1102" s="9">
        <v>0.34899999999999998</v>
      </c>
    </row>
    <row r="1103" spans="3:9" x14ac:dyDescent="0.35">
      <c r="C1103" t="s">
        <v>292</v>
      </c>
      <c r="D1103" s="7">
        <v>175.79963050000001</v>
      </c>
      <c r="E1103" s="8">
        <f t="shared" si="18"/>
        <v>53.583727376399999</v>
      </c>
      <c r="F1103" s="9">
        <v>72</v>
      </c>
      <c r="G1103" s="9">
        <v>20</v>
      </c>
      <c r="H1103" s="9">
        <v>52</v>
      </c>
      <c r="I1103" s="9">
        <v>0.191</v>
      </c>
    </row>
    <row r="1104" spans="3:9" x14ac:dyDescent="0.35">
      <c r="C1104" t="s">
        <v>292</v>
      </c>
      <c r="D1104" s="7">
        <v>205.74956760000001</v>
      </c>
      <c r="E1104" s="8">
        <f t="shared" si="18"/>
        <v>62.712468204480004</v>
      </c>
      <c r="F1104" s="9">
        <v>72</v>
      </c>
      <c r="G1104" s="9">
        <v>20</v>
      </c>
      <c r="H1104" s="9">
        <v>52</v>
      </c>
      <c r="I1104" s="9">
        <v>0.23</v>
      </c>
    </row>
    <row r="1105" spans="3:9" x14ac:dyDescent="0.35">
      <c r="C1105" t="s">
        <v>292</v>
      </c>
      <c r="D1105" s="7">
        <v>238.19949940000001</v>
      </c>
      <c r="E1105" s="8">
        <f t="shared" si="18"/>
        <v>72.603207417120004</v>
      </c>
      <c r="F1105" s="9">
        <v>59</v>
      </c>
      <c r="G1105" s="9">
        <v>17</v>
      </c>
      <c r="H1105" s="9">
        <v>41</v>
      </c>
      <c r="I1105" s="9">
        <v>0.21099999999999999</v>
      </c>
    </row>
    <row r="1106" spans="3:9" x14ac:dyDescent="0.35">
      <c r="C1106" t="s">
        <v>292</v>
      </c>
      <c r="D1106" s="7">
        <v>268.89943490000002</v>
      </c>
      <c r="E1106" s="8">
        <f t="shared" si="18"/>
        <v>81.960547757520004</v>
      </c>
      <c r="F1106" s="9">
        <v>63</v>
      </c>
      <c r="G1106" s="9">
        <v>19</v>
      </c>
      <c r="H1106" s="9">
        <v>44</v>
      </c>
      <c r="I1106" s="9">
        <v>0.16600000000000001</v>
      </c>
    </row>
    <row r="1107" spans="3:9" x14ac:dyDescent="0.35">
      <c r="C1107" t="s">
        <v>292</v>
      </c>
      <c r="D1107" s="7">
        <v>361.79923960000002</v>
      </c>
      <c r="E1107" s="8">
        <f t="shared" si="18"/>
        <v>110.27640823008001</v>
      </c>
      <c r="F1107" s="9">
        <v>66</v>
      </c>
      <c r="G1107" s="9">
        <v>20</v>
      </c>
      <c r="H1107" s="9">
        <v>46</v>
      </c>
      <c r="I1107" s="9">
        <v>8.6999999999999994E-2</v>
      </c>
    </row>
    <row r="1108" spans="3:9" x14ac:dyDescent="0.35">
      <c r="C1108" t="s">
        <v>292</v>
      </c>
      <c r="D1108" s="7">
        <v>401.99915520000002</v>
      </c>
      <c r="E1108" s="8">
        <f t="shared" si="18"/>
        <v>122.52934250496001</v>
      </c>
      <c r="F1108" s="9">
        <v>65</v>
      </c>
      <c r="G1108" s="9">
        <v>19</v>
      </c>
      <c r="H1108" s="9">
        <v>46</v>
      </c>
      <c r="I1108" s="9">
        <v>9.4E-2</v>
      </c>
    </row>
    <row r="1109" spans="3:9" x14ac:dyDescent="0.35">
      <c r="C1109" t="s">
        <v>292</v>
      </c>
      <c r="D1109" s="7">
        <v>431.69909269999999</v>
      </c>
      <c r="E1109" s="8">
        <f t="shared" si="18"/>
        <v>131.58188345496001</v>
      </c>
      <c r="F1109" s="9">
        <v>51</v>
      </c>
      <c r="G1109" s="9">
        <v>17</v>
      </c>
      <c r="H1109" s="9">
        <v>34</v>
      </c>
      <c r="I1109" s="9">
        <v>0.14000000000000001</v>
      </c>
    </row>
    <row r="1110" spans="3:9" x14ac:dyDescent="0.35">
      <c r="C1110" t="s">
        <v>292</v>
      </c>
      <c r="D1110" s="7">
        <v>461.99902909999997</v>
      </c>
      <c r="E1110" s="8">
        <f t="shared" si="18"/>
        <v>140.81730406967998</v>
      </c>
      <c r="F1110" s="9">
        <v>56</v>
      </c>
      <c r="G1110" s="9">
        <v>17</v>
      </c>
      <c r="H1110" s="9">
        <v>39</v>
      </c>
      <c r="I1110" s="9">
        <v>0.121</v>
      </c>
    </row>
    <row r="1111" spans="3:9" x14ac:dyDescent="0.35">
      <c r="C1111" t="s">
        <v>292</v>
      </c>
      <c r="D1111" s="7">
        <v>481.74898760000002</v>
      </c>
      <c r="E1111" s="8">
        <f t="shared" si="18"/>
        <v>146.83709142047999</v>
      </c>
      <c r="F1111" s="9">
        <v>52</v>
      </c>
      <c r="G1111" s="9">
        <v>17</v>
      </c>
      <c r="H1111" s="9">
        <v>35</v>
      </c>
      <c r="I1111" s="9">
        <v>8.1000000000000003E-2</v>
      </c>
    </row>
    <row r="1112" spans="3:9" x14ac:dyDescent="0.35">
      <c r="C1112" t="s">
        <v>292</v>
      </c>
      <c r="D1112" s="7">
        <v>488.59897319999999</v>
      </c>
      <c r="E1112" s="8">
        <f t="shared" si="18"/>
        <v>148.92496703135998</v>
      </c>
      <c r="F1112" s="9">
        <v>55</v>
      </c>
      <c r="G1112" s="9">
        <v>17</v>
      </c>
      <c r="H1112" s="9">
        <v>37</v>
      </c>
      <c r="I1112" s="9">
        <v>5.3999999999999999E-2</v>
      </c>
    </row>
    <row r="1113" spans="3:9" x14ac:dyDescent="0.35">
      <c r="C1113" t="s">
        <v>293</v>
      </c>
      <c r="D1113" s="7">
        <v>31.999932749999999</v>
      </c>
      <c r="E1113" s="8">
        <f t="shared" si="18"/>
        <v>9.7535795021999991</v>
      </c>
      <c r="F1113" s="9">
        <v>54</v>
      </c>
      <c r="G1113" s="9">
        <v>18</v>
      </c>
      <c r="H1113" s="9">
        <v>36</v>
      </c>
      <c r="I1113" s="9">
        <v>0.371</v>
      </c>
    </row>
    <row r="1114" spans="3:9" x14ac:dyDescent="0.35">
      <c r="C1114" t="s">
        <v>293</v>
      </c>
      <c r="D1114" s="7">
        <v>56.999880210000001</v>
      </c>
      <c r="E1114" s="8">
        <f t="shared" si="18"/>
        <v>17.373563488008003</v>
      </c>
      <c r="F1114" s="9">
        <v>56</v>
      </c>
      <c r="G1114" s="9">
        <v>17</v>
      </c>
      <c r="H1114" s="9">
        <v>39</v>
      </c>
      <c r="I1114" s="9">
        <v>0.34499999999999997</v>
      </c>
    </row>
    <row r="1115" spans="3:9" x14ac:dyDescent="0.35">
      <c r="C1115" t="s">
        <v>293</v>
      </c>
      <c r="D1115" s="7">
        <v>81.999827670000002</v>
      </c>
      <c r="E1115" s="8">
        <f t="shared" si="18"/>
        <v>24.993547473816001</v>
      </c>
      <c r="F1115" s="9">
        <v>47</v>
      </c>
      <c r="G1115" s="9">
        <v>16</v>
      </c>
      <c r="H1115" s="9">
        <v>31</v>
      </c>
      <c r="I1115" s="9">
        <v>0.35599999999999998</v>
      </c>
    </row>
    <row r="1116" spans="3:9" x14ac:dyDescent="0.35">
      <c r="C1116" t="s">
        <v>293</v>
      </c>
      <c r="D1116" s="7">
        <v>106.99977509999999</v>
      </c>
      <c r="E1116" s="8">
        <f t="shared" si="18"/>
        <v>32.613531450479996</v>
      </c>
      <c r="F1116" s="9">
        <v>54</v>
      </c>
      <c r="G1116" s="9">
        <v>16</v>
      </c>
      <c r="H1116" s="9">
        <v>38</v>
      </c>
      <c r="I1116" s="9">
        <v>0.30099999999999999</v>
      </c>
    </row>
    <row r="1117" spans="3:9" x14ac:dyDescent="0.35">
      <c r="C1117" t="s">
        <v>293</v>
      </c>
      <c r="D1117" s="7">
        <v>132.9997205</v>
      </c>
      <c r="E1117" s="8">
        <f t="shared" si="18"/>
        <v>40.538314808400003</v>
      </c>
      <c r="F1117" s="9">
        <v>75</v>
      </c>
      <c r="G1117" s="9">
        <v>20</v>
      </c>
      <c r="H1117" s="9">
        <v>55</v>
      </c>
      <c r="I1117" s="9">
        <v>0.24299999999999999</v>
      </c>
    </row>
    <row r="1118" spans="3:9" x14ac:dyDescent="0.35">
      <c r="C1118" t="s">
        <v>293</v>
      </c>
      <c r="D1118" s="7">
        <v>156.59967090000001</v>
      </c>
      <c r="E1118" s="8">
        <f t="shared" si="18"/>
        <v>47.731579690320004</v>
      </c>
      <c r="F1118" s="9">
        <v>67</v>
      </c>
      <c r="G1118" s="9">
        <v>20</v>
      </c>
      <c r="H1118" s="9">
        <v>47</v>
      </c>
      <c r="I1118" s="9">
        <v>0.23300000000000001</v>
      </c>
    </row>
    <row r="1119" spans="3:9" x14ac:dyDescent="0.35">
      <c r="C1119" t="s">
        <v>293</v>
      </c>
      <c r="D1119" s="7">
        <v>181.9996175</v>
      </c>
      <c r="E1119" s="8">
        <f t="shared" si="18"/>
        <v>55.473483414</v>
      </c>
      <c r="F1119" s="9">
        <v>54</v>
      </c>
      <c r="G1119" s="9">
        <v>16</v>
      </c>
      <c r="H1119" s="9">
        <v>38</v>
      </c>
      <c r="I1119" s="9">
        <v>0.30199999999999999</v>
      </c>
    </row>
    <row r="1120" spans="3:9" x14ac:dyDescent="0.35">
      <c r="C1120" t="s">
        <v>293</v>
      </c>
      <c r="D1120" s="7">
        <v>203.99957130000001</v>
      </c>
      <c r="E1120" s="8">
        <f t="shared" si="18"/>
        <v>62.179069332240005</v>
      </c>
      <c r="F1120" s="9">
        <v>69</v>
      </c>
      <c r="G1120" s="9">
        <v>20</v>
      </c>
      <c r="H1120" s="9">
        <v>49</v>
      </c>
      <c r="I1120" s="9">
        <v>0.188</v>
      </c>
    </row>
    <row r="1121" spans="3:9" x14ac:dyDescent="0.35">
      <c r="C1121" t="s">
        <v>293</v>
      </c>
      <c r="D1121" s="7">
        <v>226.59952379999999</v>
      </c>
      <c r="E1121" s="8">
        <f t="shared" si="18"/>
        <v>69.067534854239995</v>
      </c>
      <c r="F1121" s="9">
        <v>61</v>
      </c>
      <c r="G1121" s="9">
        <v>19</v>
      </c>
      <c r="H1121" s="9">
        <v>42</v>
      </c>
      <c r="I1121" s="9">
        <v>0.20100000000000001</v>
      </c>
    </row>
    <row r="1122" spans="3:9" x14ac:dyDescent="0.35">
      <c r="C1122" t="s">
        <v>293</v>
      </c>
      <c r="D1122" s="7">
        <v>251.69947099999999</v>
      </c>
      <c r="E1122" s="8">
        <f t="shared" si="18"/>
        <v>76.7179987608</v>
      </c>
      <c r="F1122" s="9">
        <v>53</v>
      </c>
      <c r="G1122" s="9">
        <v>17</v>
      </c>
      <c r="H1122" s="9">
        <v>35</v>
      </c>
      <c r="I1122" s="9">
        <v>0.193</v>
      </c>
    </row>
    <row r="1123" spans="3:9" x14ac:dyDescent="0.35">
      <c r="C1123" t="s">
        <v>293</v>
      </c>
      <c r="D1123" s="7">
        <v>276.99941790000003</v>
      </c>
      <c r="E1123" s="8">
        <f t="shared" si="18"/>
        <v>84.42942257592</v>
      </c>
      <c r="F1123" s="9">
        <v>55</v>
      </c>
      <c r="G1123" s="9">
        <v>18</v>
      </c>
      <c r="H1123" s="9">
        <v>37</v>
      </c>
      <c r="I1123" s="9">
        <v>0.16800000000000001</v>
      </c>
    </row>
    <row r="1124" spans="3:9" x14ac:dyDescent="0.35">
      <c r="C1124" t="s">
        <v>293</v>
      </c>
      <c r="D1124" s="7">
        <v>301.99936530000002</v>
      </c>
      <c r="E1124" s="8">
        <f t="shared" si="18"/>
        <v>92.04940654344</v>
      </c>
      <c r="F1124" s="9">
        <v>52</v>
      </c>
      <c r="G1124" s="9">
        <v>17</v>
      </c>
      <c r="H1124" s="9">
        <v>35</v>
      </c>
      <c r="I1124" s="9">
        <v>0.16300000000000001</v>
      </c>
    </row>
    <row r="1125" spans="3:9" x14ac:dyDescent="0.35">
      <c r="C1125" t="s">
        <v>293</v>
      </c>
      <c r="D1125" s="7">
        <v>319.99932749999999</v>
      </c>
      <c r="E1125" s="8">
        <f t="shared" si="18"/>
        <v>97.535795022000002</v>
      </c>
      <c r="F1125" s="9">
        <v>55</v>
      </c>
      <c r="G1125" s="9">
        <v>16</v>
      </c>
      <c r="H1125" s="9">
        <v>38</v>
      </c>
      <c r="I1125" s="9">
        <v>0.20699999999999999</v>
      </c>
    </row>
    <row r="1126" spans="3:9" x14ac:dyDescent="0.35">
      <c r="C1126" t="s">
        <v>293</v>
      </c>
      <c r="D1126" s="7">
        <v>339.99928549999998</v>
      </c>
      <c r="E1126" s="8">
        <f t="shared" si="18"/>
        <v>103.6317822204</v>
      </c>
      <c r="F1126" s="9">
        <v>70</v>
      </c>
      <c r="G1126" s="9">
        <v>19</v>
      </c>
      <c r="H1126" s="9">
        <v>51</v>
      </c>
      <c r="I1126" s="9">
        <v>0.155</v>
      </c>
    </row>
    <row r="1127" spans="3:9" x14ac:dyDescent="0.35">
      <c r="C1127" t="s">
        <v>293</v>
      </c>
      <c r="D1127" s="7">
        <v>356.99924970000001</v>
      </c>
      <c r="E1127" s="8">
        <f t="shared" si="18"/>
        <v>108.81337130855999</v>
      </c>
      <c r="F1127" s="9">
        <v>62</v>
      </c>
      <c r="G1127" s="9">
        <v>19</v>
      </c>
      <c r="H1127" s="9">
        <v>43</v>
      </c>
      <c r="I1127" s="9">
        <v>0.214</v>
      </c>
    </row>
    <row r="1128" spans="3:9" x14ac:dyDescent="0.35">
      <c r="C1128" t="s">
        <v>293</v>
      </c>
      <c r="D1128" s="7">
        <v>376.9992077</v>
      </c>
      <c r="E1128" s="8">
        <f t="shared" si="18"/>
        <v>114.90935850696</v>
      </c>
      <c r="F1128" s="9">
        <v>72</v>
      </c>
      <c r="G1128" s="9">
        <v>21</v>
      </c>
      <c r="H1128" s="9">
        <v>51</v>
      </c>
      <c r="I1128" s="9">
        <v>0.16700000000000001</v>
      </c>
    </row>
    <row r="1129" spans="3:9" x14ac:dyDescent="0.35">
      <c r="C1129" t="s">
        <v>293</v>
      </c>
      <c r="D1129" s="7">
        <v>401.99915520000002</v>
      </c>
      <c r="E1129" s="8">
        <f t="shared" si="18"/>
        <v>122.52934250496001</v>
      </c>
      <c r="F1129" s="9">
        <v>58</v>
      </c>
      <c r="G1129" s="9">
        <v>17</v>
      </c>
      <c r="H1129" s="9">
        <v>41</v>
      </c>
      <c r="I1129" s="9">
        <v>0.111</v>
      </c>
    </row>
    <row r="1130" spans="3:9" x14ac:dyDescent="0.35">
      <c r="C1130" t="s">
        <v>293</v>
      </c>
      <c r="D1130" s="7">
        <v>418.99911939999998</v>
      </c>
      <c r="E1130" s="8">
        <f t="shared" si="18"/>
        <v>127.71093159311999</v>
      </c>
      <c r="F1130" s="9">
        <v>68</v>
      </c>
      <c r="G1130" s="9">
        <v>20</v>
      </c>
      <c r="H1130" s="9">
        <v>48</v>
      </c>
      <c r="I1130" s="9">
        <v>0.11</v>
      </c>
    </row>
    <row r="1131" spans="3:9" x14ac:dyDescent="0.35">
      <c r="C1131" t="s">
        <v>294</v>
      </c>
      <c r="D1131" s="7">
        <v>31.799933169999999</v>
      </c>
      <c r="E1131" s="8">
        <f t="shared" si="18"/>
        <v>9.6926196302160008</v>
      </c>
      <c r="F1131" s="9">
        <v>87</v>
      </c>
      <c r="G1131" s="9">
        <v>25</v>
      </c>
      <c r="H1131" s="9">
        <v>61</v>
      </c>
      <c r="I1131" s="9">
        <v>0.78300000000000003</v>
      </c>
    </row>
    <row r="1132" spans="3:9" x14ac:dyDescent="0.35">
      <c r="C1132" t="s">
        <v>294</v>
      </c>
      <c r="D1132" s="7">
        <v>56.799880629999997</v>
      </c>
      <c r="E1132" s="8">
        <f t="shared" si="18"/>
        <v>17.312603616023999</v>
      </c>
      <c r="F1132" s="9">
        <v>56</v>
      </c>
      <c r="G1132" s="9">
        <v>18</v>
      </c>
      <c r="H1132" s="9">
        <v>38</v>
      </c>
      <c r="I1132" s="9">
        <v>0.28999999999999998</v>
      </c>
    </row>
    <row r="1133" spans="3:9" x14ac:dyDescent="0.35">
      <c r="C1133" t="s">
        <v>294</v>
      </c>
      <c r="D1133" s="7">
        <v>81.799828090000005</v>
      </c>
      <c r="E1133" s="8">
        <f t="shared" si="18"/>
        <v>24.932587601832001</v>
      </c>
      <c r="F1133" s="9">
        <v>56</v>
      </c>
      <c r="G1133" s="9">
        <v>18</v>
      </c>
      <c r="H1133" s="9">
        <v>38</v>
      </c>
      <c r="I1133" s="9">
        <v>0.25900000000000001</v>
      </c>
    </row>
    <row r="1134" spans="3:9" x14ac:dyDescent="0.35">
      <c r="C1134" t="s">
        <v>294</v>
      </c>
      <c r="D1134" s="7">
        <v>106.099777</v>
      </c>
      <c r="E1134" s="8">
        <f t="shared" si="18"/>
        <v>32.339212029599999</v>
      </c>
      <c r="F1134" s="9">
        <v>54</v>
      </c>
      <c r="G1134" s="9">
        <v>16</v>
      </c>
      <c r="H1134" s="9">
        <v>38</v>
      </c>
      <c r="I1134" s="9">
        <v>0.23499999999999999</v>
      </c>
    </row>
    <row r="1135" spans="3:9" x14ac:dyDescent="0.35">
      <c r="C1135" t="s">
        <v>294</v>
      </c>
      <c r="D1135" s="7">
        <v>131.89972280000001</v>
      </c>
      <c r="E1135" s="8">
        <f t="shared" si="18"/>
        <v>40.203035509439999</v>
      </c>
      <c r="F1135" s="9">
        <v>54</v>
      </c>
      <c r="G1135" s="9">
        <v>16</v>
      </c>
      <c r="H1135" s="9">
        <v>38</v>
      </c>
      <c r="I1135" s="9">
        <v>0.20399999999999999</v>
      </c>
    </row>
    <row r="1136" spans="3:9" x14ac:dyDescent="0.35">
      <c r="C1136" t="s">
        <v>294</v>
      </c>
      <c r="D1136" s="7">
        <v>156.99967000000001</v>
      </c>
      <c r="E1136" s="8">
        <f t="shared" si="18"/>
        <v>47.853499415999998</v>
      </c>
      <c r="F1136" s="9">
        <v>66</v>
      </c>
      <c r="G1136" s="9">
        <v>19</v>
      </c>
      <c r="H1136" s="9">
        <v>47</v>
      </c>
      <c r="I1136" s="9">
        <v>0.188</v>
      </c>
    </row>
    <row r="1137" spans="3:9" x14ac:dyDescent="0.35">
      <c r="C1137" t="s">
        <v>294</v>
      </c>
      <c r="D1137" s="7">
        <v>181.89961769999999</v>
      </c>
      <c r="E1137" s="8">
        <f t="shared" si="18"/>
        <v>55.443003474959994</v>
      </c>
      <c r="F1137" s="9">
        <v>62</v>
      </c>
      <c r="G1137" s="9">
        <v>20</v>
      </c>
      <c r="H1137" s="9">
        <v>42</v>
      </c>
      <c r="I1137" s="9">
        <v>0.14000000000000001</v>
      </c>
    </row>
    <row r="1138" spans="3:9" x14ac:dyDescent="0.35">
      <c r="C1138" t="s">
        <v>294</v>
      </c>
      <c r="D1138" s="7">
        <v>203.6995719</v>
      </c>
      <c r="E1138" s="8">
        <f t="shared" si="18"/>
        <v>62.087629515119993</v>
      </c>
      <c r="F1138" s="9">
        <v>61</v>
      </c>
      <c r="G1138" s="9">
        <v>20</v>
      </c>
      <c r="H1138" s="9">
        <v>42</v>
      </c>
      <c r="I1138" s="9">
        <v>0.111</v>
      </c>
    </row>
    <row r="1139" spans="3:9" x14ac:dyDescent="0.35">
      <c r="C1139" t="s">
        <v>294</v>
      </c>
      <c r="D1139" s="7">
        <v>226.69952359999999</v>
      </c>
      <c r="E1139" s="8">
        <f t="shared" si="18"/>
        <v>69.098014793279987</v>
      </c>
      <c r="F1139" s="9">
        <v>68</v>
      </c>
      <c r="G1139" s="9">
        <v>19</v>
      </c>
      <c r="H1139" s="9">
        <v>49</v>
      </c>
      <c r="I1139" s="9">
        <v>0.123</v>
      </c>
    </row>
    <row r="1140" spans="3:9" x14ac:dyDescent="0.35">
      <c r="C1140" t="s">
        <v>294</v>
      </c>
      <c r="D1140" s="7">
        <v>251.8994706</v>
      </c>
      <c r="E1140" s="8">
        <f t="shared" si="18"/>
        <v>76.778958638879999</v>
      </c>
      <c r="F1140" s="9">
        <v>62</v>
      </c>
      <c r="G1140" s="9">
        <v>18</v>
      </c>
      <c r="H1140" s="9">
        <v>44</v>
      </c>
      <c r="I1140" s="9">
        <v>0.16500000000000001</v>
      </c>
    </row>
    <row r="1141" spans="3:9" x14ac:dyDescent="0.35">
      <c r="C1141" t="s">
        <v>294</v>
      </c>
      <c r="D1141" s="7">
        <v>276.79941830000001</v>
      </c>
      <c r="E1141" s="8">
        <f t="shared" si="18"/>
        <v>84.368462697840002</v>
      </c>
      <c r="F1141" s="9">
        <v>73</v>
      </c>
      <c r="G1141" s="9">
        <v>21</v>
      </c>
      <c r="H1141" s="9">
        <v>52</v>
      </c>
      <c r="I1141" s="9">
        <v>5.1999999999999998E-2</v>
      </c>
    </row>
    <row r="1142" spans="3:9" x14ac:dyDescent="0.35">
      <c r="C1142" t="s">
        <v>294</v>
      </c>
      <c r="D1142" s="7">
        <v>301.70936590000002</v>
      </c>
      <c r="E1142" s="8">
        <f t="shared" si="18"/>
        <v>91.961014726320002</v>
      </c>
      <c r="F1142" s="9">
        <v>59</v>
      </c>
      <c r="G1142" s="9">
        <v>21</v>
      </c>
      <c r="H1142" s="9">
        <v>39</v>
      </c>
      <c r="I1142" s="9">
        <v>-0.01</v>
      </c>
    </row>
    <row r="1143" spans="3:9" x14ac:dyDescent="0.35">
      <c r="C1143" t="s">
        <v>294</v>
      </c>
      <c r="D1143" s="7">
        <v>326.59931360000002</v>
      </c>
      <c r="E1143" s="8">
        <f t="shared" si="18"/>
        <v>99.547470785279998</v>
      </c>
      <c r="F1143" s="9">
        <v>54</v>
      </c>
      <c r="G1143" s="9">
        <v>18</v>
      </c>
      <c r="H1143" s="9">
        <v>36</v>
      </c>
      <c r="I1143" s="9">
        <v>7.4999999999999997E-2</v>
      </c>
    </row>
    <row r="1144" spans="3:9" x14ac:dyDescent="0.35">
      <c r="C1144" t="s">
        <v>294</v>
      </c>
      <c r="D1144" s="7">
        <v>351.99926019999998</v>
      </c>
      <c r="E1144" s="8">
        <f t="shared" si="18"/>
        <v>107.28937450895999</v>
      </c>
      <c r="F1144" s="9">
        <v>54</v>
      </c>
      <c r="G1144" s="9">
        <v>18</v>
      </c>
      <c r="H1144" s="9">
        <v>36</v>
      </c>
      <c r="I1144" s="9">
        <v>9.5000000000000001E-2</v>
      </c>
    </row>
    <row r="1145" spans="3:9" x14ac:dyDescent="0.35">
      <c r="C1145" t="s">
        <v>294</v>
      </c>
      <c r="D1145" s="7">
        <v>376.4992087</v>
      </c>
      <c r="E1145" s="8">
        <f t="shared" si="18"/>
        <v>114.75695881176001</v>
      </c>
      <c r="F1145" s="9">
        <v>52</v>
      </c>
      <c r="G1145" s="9">
        <v>17</v>
      </c>
      <c r="H1145" s="9">
        <v>35</v>
      </c>
      <c r="I1145" s="9">
        <v>5.3999999999999999E-2</v>
      </c>
    </row>
    <row r="1146" spans="3:9" x14ac:dyDescent="0.35">
      <c r="C1146" t="s">
        <v>294</v>
      </c>
      <c r="D1146" s="7">
        <v>401.89915539999998</v>
      </c>
      <c r="E1146" s="8">
        <f t="shared" si="18"/>
        <v>122.49886256591999</v>
      </c>
      <c r="F1146" s="9">
        <v>47</v>
      </c>
      <c r="G1146" s="9">
        <v>17</v>
      </c>
      <c r="H1146" s="9">
        <v>30</v>
      </c>
      <c r="I1146" s="9">
        <v>2.5000000000000001E-2</v>
      </c>
    </row>
    <row r="1147" spans="3:9" x14ac:dyDescent="0.35">
      <c r="C1147" t="s">
        <v>294</v>
      </c>
      <c r="D1147" s="7">
        <v>426.49910369999998</v>
      </c>
      <c r="E1147" s="8">
        <f t="shared" si="18"/>
        <v>129.99692680775999</v>
      </c>
      <c r="F1147" s="9">
        <v>57</v>
      </c>
      <c r="G1147" s="9">
        <v>17</v>
      </c>
      <c r="H1147" s="9">
        <v>40</v>
      </c>
      <c r="I1147" s="9">
        <v>0.1</v>
      </c>
    </row>
    <row r="1148" spans="3:9" x14ac:dyDescent="0.35">
      <c r="C1148" t="s">
        <v>294</v>
      </c>
      <c r="D1148" s="7">
        <v>451.29905150000002</v>
      </c>
      <c r="E1148" s="8">
        <f t="shared" si="18"/>
        <v>137.55595089720001</v>
      </c>
      <c r="F1148" s="9">
        <v>67</v>
      </c>
      <c r="G1148" s="9">
        <v>18</v>
      </c>
      <c r="H1148" s="9">
        <v>49</v>
      </c>
      <c r="I1148" s="9">
        <v>4.7E-2</v>
      </c>
    </row>
    <row r="1149" spans="3:9" x14ac:dyDescent="0.35">
      <c r="C1149" t="s">
        <v>294</v>
      </c>
      <c r="D1149" s="7">
        <v>482.09898679999998</v>
      </c>
      <c r="E1149" s="8">
        <f t="shared" si="18"/>
        <v>146.94377117663998</v>
      </c>
      <c r="F1149" s="9">
        <v>65</v>
      </c>
      <c r="G1149" s="9">
        <v>21</v>
      </c>
      <c r="H1149" s="9">
        <v>45</v>
      </c>
      <c r="I1149" s="9">
        <v>-5.2999999999999999E-2</v>
      </c>
    </row>
    <row r="1150" spans="3:9" x14ac:dyDescent="0.35">
      <c r="C1150" t="s">
        <v>295</v>
      </c>
      <c r="D1150" s="7">
        <v>31.999932749999999</v>
      </c>
      <c r="E1150" s="8">
        <f t="shared" si="18"/>
        <v>9.7535795021999991</v>
      </c>
      <c r="F1150" s="9">
        <v>80</v>
      </c>
      <c r="G1150" s="9">
        <v>22</v>
      </c>
      <c r="H1150" s="9">
        <v>58</v>
      </c>
      <c r="I1150" s="9">
        <v>0.83</v>
      </c>
    </row>
    <row r="1151" spans="3:9" x14ac:dyDescent="0.35">
      <c r="C1151" t="s">
        <v>295</v>
      </c>
      <c r="D1151" s="7">
        <v>56.749880730000001</v>
      </c>
      <c r="E1151" s="8">
        <f t="shared" si="18"/>
        <v>17.297363646503999</v>
      </c>
      <c r="F1151" s="9">
        <v>62</v>
      </c>
      <c r="G1151" s="9">
        <v>19</v>
      </c>
      <c r="H1151" s="9">
        <v>43</v>
      </c>
      <c r="I1151" s="9">
        <v>0.75900000000000001</v>
      </c>
    </row>
    <row r="1152" spans="3:9" x14ac:dyDescent="0.35">
      <c r="C1152" t="s">
        <v>295</v>
      </c>
      <c r="D1152" s="7">
        <v>82.149827349999995</v>
      </c>
      <c r="E1152" s="8">
        <f t="shared" si="18"/>
        <v>25.039267376279998</v>
      </c>
      <c r="F1152" s="9">
        <v>62</v>
      </c>
      <c r="G1152" s="9">
        <v>19</v>
      </c>
      <c r="H1152" s="9">
        <v>43</v>
      </c>
      <c r="I1152" s="9">
        <v>0.63900000000000001</v>
      </c>
    </row>
    <row r="1153" spans="3:9" x14ac:dyDescent="0.35">
      <c r="C1153" t="s">
        <v>295</v>
      </c>
      <c r="D1153" s="7">
        <v>106.59977600000001</v>
      </c>
      <c r="E1153" s="8">
        <f t="shared" si="18"/>
        <v>32.491611724800002</v>
      </c>
      <c r="F1153" s="9">
        <v>51</v>
      </c>
      <c r="G1153" s="9">
        <v>17</v>
      </c>
      <c r="H1153" s="9">
        <v>34</v>
      </c>
      <c r="I1153" s="9">
        <v>0.79</v>
      </c>
    </row>
    <row r="1154" spans="3:9" x14ac:dyDescent="0.35">
      <c r="C1154" t="s">
        <v>295</v>
      </c>
      <c r="D1154" s="7">
        <v>132.6997211</v>
      </c>
      <c r="E1154" s="8">
        <f t="shared" si="18"/>
        <v>40.446874991279998</v>
      </c>
      <c r="F1154" s="9">
        <v>61</v>
      </c>
      <c r="G1154" s="9">
        <v>19</v>
      </c>
      <c r="H1154" s="9">
        <v>41</v>
      </c>
      <c r="I1154" s="9">
        <v>0.56100000000000005</v>
      </c>
    </row>
    <row r="1155" spans="3:9" x14ac:dyDescent="0.35">
      <c r="C1155" t="s">
        <v>295</v>
      </c>
      <c r="D1155" s="7">
        <v>156.69967070000001</v>
      </c>
      <c r="E1155" s="8">
        <f t="shared" si="18"/>
        <v>47.762059629360003</v>
      </c>
      <c r="F1155" s="9">
        <v>74</v>
      </c>
      <c r="G1155" s="9">
        <v>23</v>
      </c>
      <c r="H1155" s="9">
        <v>51</v>
      </c>
      <c r="I1155" s="9">
        <v>0.47</v>
      </c>
    </row>
    <row r="1156" spans="3:9" x14ac:dyDescent="0.35">
      <c r="C1156" t="s">
        <v>295</v>
      </c>
      <c r="D1156" s="7">
        <v>181.9996175</v>
      </c>
      <c r="E1156" s="8">
        <f t="shared" si="18"/>
        <v>55.473483414</v>
      </c>
      <c r="F1156" s="9">
        <v>60</v>
      </c>
      <c r="G1156" s="9">
        <v>18</v>
      </c>
      <c r="H1156" s="9">
        <v>42</v>
      </c>
      <c r="I1156" s="9">
        <v>0.45600000000000002</v>
      </c>
    </row>
    <row r="1157" spans="3:9" x14ac:dyDescent="0.35">
      <c r="C1157" t="s">
        <v>295</v>
      </c>
      <c r="D1157" s="7">
        <v>206.74956549999999</v>
      </c>
      <c r="E1157" s="8">
        <f t="shared" si="18"/>
        <v>63.017267564400001</v>
      </c>
      <c r="F1157" s="9">
        <v>83</v>
      </c>
      <c r="G1157" s="9">
        <v>23</v>
      </c>
      <c r="H1157" s="9">
        <v>60</v>
      </c>
      <c r="I1157" s="9">
        <v>0.40300000000000002</v>
      </c>
    </row>
    <row r="1158" spans="3:9" x14ac:dyDescent="0.35">
      <c r="C1158" t="s">
        <v>295</v>
      </c>
      <c r="D1158" s="7">
        <v>230.4995156</v>
      </c>
      <c r="E1158" s="8">
        <f t="shared" ref="E1158:E1221" si="19">CONVERT(D1158,"ft","m")</f>
        <v>70.25625235487999</v>
      </c>
      <c r="F1158" s="9">
        <v>73</v>
      </c>
      <c r="G1158" s="9">
        <v>23</v>
      </c>
      <c r="H1158" s="9">
        <v>50</v>
      </c>
      <c r="I1158" s="9">
        <v>0.54900000000000004</v>
      </c>
    </row>
    <row r="1159" spans="3:9" x14ac:dyDescent="0.35">
      <c r="C1159" t="s">
        <v>295</v>
      </c>
      <c r="D1159" s="7">
        <v>232.79951070000001</v>
      </c>
      <c r="E1159" s="8">
        <f t="shared" si="19"/>
        <v>70.957290861360008</v>
      </c>
      <c r="F1159" s="9">
        <v>69</v>
      </c>
      <c r="G1159" s="9">
        <v>21</v>
      </c>
      <c r="H1159" s="9">
        <v>49</v>
      </c>
      <c r="I1159" s="9">
        <v>0.38700000000000001</v>
      </c>
    </row>
    <row r="1160" spans="3:9" x14ac:dyDescent="0.35">
      <c r="C1160" t="s">
        <v>295</v>
      </c>
      <c r="D1160" s="7">
        <v>254.59946489999999</v>
      </c>
      <c r="E1160" s="8">
        <f t="shared" si="19"/>
        <v>77.601916901519999</v>
      </c>
      <c r="F1160" s="9">
        <v>51</v>
      </c>
      <c r="G1160" s="9">
        <v>19</v>
      </c>
      <c r="H1160" s="9">
        <v>33</v>
      </c>
      <c r="I1160" s="9">
        <v>0.47399999999999998</v>
      </c>
    </row>
    <row r="1161" spans="3:9" x14ac:dyDescent="0.35">
      <c r="C1161" t="s">
        <v>295</v>
      </c>
      <c r="D1161" s="7">
        <v>281.99940729999997</v>
      </c>
      <c r="E1161" s="8">
        <f t="shared" si="19"/>
        <v>85.95341934503999</v>
      </c>
      <c r="F1161" s="9">
        <v>55</v>
      </c>
      <c r="G1161" s="9">
        <v>18</v>
      </c>
      <c r="H1161" s="9">
        <v>37</v>
      </c>
      <c r="I1161" s="9">
        <v>0.36799999999999999</v>
      </c>
    </row>
    <row r="1162" spans="3:9" x14ac:dyDescent="0.35">
      <c r="C1162" t="s">
        <v>295</v>
      </c>
      <c r="D1162" s="7">
        <v>331.69930290000002</v>
      </c>
      <c r="E1162" s="8">
        <f t="shared" si="19"/>
        <v>101.10194752392</v>
      </c>
      <c r="F1162" s="9">
        <v>56</v>
      </c>
      <c r="G1162" s="9">
        <v>17</v>
      </c>
      <c r="H1162" s="9">
        <v>38</v>
      </c>
      <c r="I1162" s="9">
        <v>0.38600000000000001</v>
      </c>
    </row>
    <row r="1163" spans="3:9" x14ac:dyDescent="0.35">
      <c r="C1163" t="s">
        <v>295</v>
      </c>
      <c r="D1163" s="7">
        <v>381.69919779999998</v>
      </c>
      <c r="E1163" s="8">
        <f t="shared" si="19"/>
        <v>116.34191548943998</v>
      </c>
      <c r="F1163" s="9">
        <v>50</v>
      </c>
      <c r="G1163" s="9">
        <v>16</v>
      </c>
      <c r="H1163" s="9">
        <v>34</v>
      </c>
      <c r="I1163" s="9">
        <v>0.34200000000000003</v>
      </c>
    </row>
    <row r="1164" spans="3:9" x14ac:dyDescent="0.35">
      <c r="C1164" t="s">
        <v>295</v>
      </c>
      <c r="D1164" s="7">
        <v>406.6991453</v>
      </c>
      <c r="E1164" s="8">
        <f t="shared" si="19"/>
        <v>123.96189948743999</v>
      </c>
      <c r="F1164" s="9">
        <v>51</v>
      </c>
      <c r="G1164" s="9">
        <v>18</v>
      </c>
      <c r="H1164" s="9">
        <v>33</v>
      </c>
      <c r="I1164" s="9">
        <v>0.35599999999999998</v>
      </c>
    </row>
    <row r="1165" spans="3:9" x14ac:dyDescent="0.35">
      <c r="C1165" t="s">
        <v>295</v>
      </c>
      <c r="D1165" s="7">
        <v>431.04909409999999</v>
      </c>
      <c r="E1165" s="8">
        <f t="shared" si="19"/>
        <v>131.38376388168001</v>
      </c>
      <c r="F1165" s="9">
        <v>50</v>
      </c>
      <c r="G1165" s="9">
        <v>17</v>
      </c>
      <c r="H1165" s="9">
        <v>34</v>
      </c>
      <c r="I1165" s="9">
        <v>0.51100000000000001</v>
      </c>
    </row>
    <row r="1166" spans="3:9" x14ac:dyDescent="0.35">
      <c r="C1166" t="s">
        <v>295</v>
      </c>
      <c r="D1166" s="7">
        <v>456.59904039999998</v>
      </c>
      <c r="E1166" s="8">
        <f t="shared" si="19"/>
        <v>139.17138751392</v>
      </c>
      <c r="F1166" s="9">
        <v>52</v>
      </c>
      <c r="G1166" s="9">
        <v>17</v>
      </c>
      <c r="H1166" s="9">
        <v>35</v>
      </c>
      <c r="I1166" s="9">
        <v>0.373</v>
      </c>
    </row>
    <row r="1167" spans="3:9" x14ac:dyDescent="0.35">
      <c r="C1167" t="s">
        <v>295</v>
      </c>
      <c r="D1167" s="7">
        <v>481.49898810000002</v>
      </c>
      <c r="E1167" s="8">
        <f t="shared" si="19"/>
        <v>146.76089157288001</v>
      </c>
      <c r="F1167" s="9">
        <v>47</v>
      </c>
      <c r="G1167" s="9">
        <v>18</v>
      </c>
      <c r="H1167" s="9">
        <v>30</v>
      </c>
      <c r="I1167" s="9">
        <v>0.379</v>
      </c>
    </row>
    <row r="1168" spans="3:9" x14ac:dyDescent="0.35">
      <c r="C1168" t="s">
        <v>295</v>
      </c>
      <c r="D1168" s="7">
        <v>483.99898280000002</v>
      </c>
      <c r="E1168" s="8">
        <f t="shared" si="19"/>
        <v>147.52288995744001</v>
      </c>
      <c r="F1168" s="9">
        <v>53</v>
      </c>
      <c r="G1168" s="9">
        <v>18</v>
      </c>
      <c r="H1168" s="9">
        <v>35</v>
      </c>
      <c r="I1168" s="9">
        <v>0.34100000000000003</v>
      </c>
    </row>
    <row r="1169" spans="3:9" x14ac:dyDescent="0.35">
      <c r="C1169" t="s">
        <v>296</v>
      </c>
      <c r="D1169" s="7">
        <v>27.009943239999998</v>
      </c>
      <c r="E1169" s="8">
        <f t="shared" si="19"/>
        <v>8.2326306995519989</v>
      </c>
      <c r="F1169" s="9">
        <v>57</v>
      </c>
      <c r="G1169" s="9">
        <v>20</v>
      </c>
      <c r="H1169" s="9">
        <v>38</v>
      </c>
      <c r="I1169" s="9">
        <v>0.55000000000000004</v>
      </c>
    </row>
    <row r="1170" spans="3:9" x14ac:dyDescent="0.35">
      <c r="C1170" t="s">
        <v>296</v>
      </c>
      <c r="D1170" s="7">
        <v>51.999890720000003</v>
      </c>
      <c r="E1170" s="8">
        <f t="shared" si="19"/>
        <v>15.849566691455999</v>
      </c>
      <c r="F1170" s="9">
        <v>75</v>
      </c>
      <c r="G1170" s="9">
        <v>21</v>
      </c>
      <c r="H1170" s="9">
        <v>54</v>
      </c>
      <c r="I1170" s="9">
        <v>0.63600000000000001</v>
      </c>
    </row>
    <row r="1171" spans="3:9" x14ac:dyDescent="0.35">
      <c r="C1171" t="s">
        <v>296</v>
      </c>
      <c r="D1171" s="7">
        <v>82.699826200000004</v>
      </c>
      <c r="E1171" s="8">
        <f t="shared" si="19"/>
        <v>25.20690702576</v>
      </c>
      <c r="F1171" s="9">
        <v>49</v>
      </c>
      <c r="G1171" s="9">
        <v>19</v>
      </c>
      <c r="H1171" s="9">
        <v>30</v>
      </c>
      <c r="I1171" s="9">
        <v>0.08</v>
      </c>
    </row>
    <row r="1172" spans="3:9" x14ac:dyDescent="0.35">
      <c r="C1172" t="s">
        <v>296</v>
      </c>
      <c r="D1172" s="7">
        <v>111.99976460000001</v>
      </c>
      <c r="E1172" s="8">
        <f t="shared" si="19"/>
        <v>34.137528250079995</v>
      </c>
      <c r="F1172" s="9">
        <v>47</v>
      </c>
      <c r="G1172" s="9">
        <v>18</v>
      </c>
      <c r="H1172" s="9">
        <v>29</v>
      </c>
      <c r="I1172" s="9">
        <v>0.52200000000000002</v>
      </c>
    </row>
    <row r="1173" spans="3:9" x14ac:dyDescent="0.35">
      <c r="C1173" t="s">
        <v>296</v>
      </c>
      <c r="D1173" s="7">
        <v>141.69970219999999</v>
      </c>
      <c r="E1173" s="8">
        <f t="shared" si="19"/>
        <v>43.190069230559999</v>
      </c>
      <c r="F1173" s="9">
        <v>63</v>
      </c>
      <c r="G1173" s="9">
        <v>19</v>
      </c>
      <c r="H1173" s="9">
        <v>43</v>
      </c>
      <c r="I1173" s="9">
        <v>0.45</v>
      </c>
    </row>
    <row r="1174" spans="3:9" x14ac:dyDescent="0.35">
      <c r="C1174" t="s">
        <v>297</v>
      </c>
      <c r="D1174" s="7">
        <v>142.6997001</v>
      </c>
      <c r="E1174" s="8">
        <f t="shared" si="19"/>
        <v>43.494868590479996</v>
      </c>
      <c r="F1174" s="9">
        <v>48</v>
      </c>
      <c r="G1174" s="9">
        <v>17</v>
      </c>
      <c r="H1174" s="9">
        <v>31</v>
      </c>
      <c r="I1174" s="9">
        <v>0.49199999999999999</v>
      </c>
    </row>
    <row r="1175" spans="3:9" x14ac:dyDescent="0.35">
      <c r="C1175" t="s">
        <v>297</v>
      </c>
      <c r="D1175" s="7">
        <v>144.99969530000001</v>
      </c>
      <c r="E1175" s="8">
        <f t="shared" si="19"/>
        <v>44.195907127440002</v>
      </c>
      <c r="F1175" s="9">
        <v>50</v>
      </c>
      <c r="G1175" s="9">
        <v>17</v>
      </c>
      <c r="H1175" s="9">
        <v>32</v>
      </c>
      <c r="I1175" s="9">
        <v>0.48799999999999999</v>
      </c>
    </row>
    <row r="1176" spans="3:9" x14ac:dyDescent="0.35">
      <c r="C1176" t="s">
        <v>296</v>
      </c>
      <c r="D1176" s="7">
        <v>171.9996385</v>
      </c>
      <c r="E1176" s="8">
        <f t="shared" si="19"/>
        <v>52.425489814800002</v>
      </c>
      <c r="F1176" s="9">
        <v>52</v>
      </c>
      <c r="G1176" s="9">
        <v>17</v>
      </c>
      <c r="H1176" s="9">
        <v>34</v>
      </c>
      <c r="I1176" s="9">
        <v>0.42199999999999999</v>
      </c>
    </row>
    <row r="1177" spans="3:9" x14ac:dyDescent="0.35">
      <c r="C1177" t="s">
        <v>296</v>
      </c>
      <c r="D1177" s="7">
        <v>202.69957400000001</v>
      </c>
      <c r="E1177" s="8">
        <f t="shared" si="19"/>
        <v>61.782830155200003</v>
      </c>
      <c r="F1177" s="9">
        <v>59</v>
      </c>
      <c r="G1177" s="9">
        <v>19</v>
      </c>
      <c r="H1177" s="9">
        <v>40</v>
      </c>
      <c r="I1177" s="9">
        <v>0.438</v>
      </c>
    </row>
    <row r="1178" spans="3:9" x14ac:dyDescent="0.35">
      <c r="C1178" t="s">
        <v>296</v>
      </c>
      <c r="D1178" s="7">
        <v>231.99951239999999</v>
      </c>
      <c r="E1178" s="8">
        <f t="shared" si="19"/>
        <v>70.713451379519995</v>
      </c>
      <c r="F1178" s="9">
        <v>60</v>
      </c>
      <c r="G1178" s="9">
        <v>19</v>
      </c>
      <c r="H1178" s="9">
        <v>40</v>
      </c>
      <c r="I1178" s="9">
        <v>0.38100000000000001</v>
      </c>
    </row>
    <row r="1179" spans="3:9" x14ac:dyDescent="0.35">
      <c r="C1179" t="s">
        <v>297</v>
      </c>
      <c r="D1179" s="7">
        <v>238.69949829999999</v>
      </c>
      <c r="E1179" s="8">
        <f t="shared" si="19"/>
        <v>72.755607081839983</v>
      </c>
      <c r="F1179" s="9">
        <v>61</v>
      </c>
      <c r="G1179" s="9">
        <v>19</v>
      </c>
      <c r="H1179" s="9">
        <v>42</v>
      </c>
      <c r="I1179" s="9">
        <v>0.38</v>
      </c>
    </row>
    <row r="1180" spans="3:9" x14ac:dyDescent="0.35">
      <c r="C1180" t="s">
        <v>297</v>
      </c>
      <c r="D1180" s="7">
        <v>249.1494764</v>
      </c>
      <c r="E1180" s="8">
        <f t="shared" si="19"/>
        <v>75.940760406719988</v>
      </c>
      <c r="F1180" s="9">
        <v>68</v>
      </c>
      <c r="G1180" s="9">
        <v>19</v>
      </c>
      <c r="H1180" s="9">
        <v>49</v>
      </c>
      <c r="I1180" s="9">
        <v>0.315</v>
      </c>
    </row>
    <row r="1181" spans="3:9" x14ac:dyDescent="0.35">
      <c r="C1181" t="s">
        <v>297</v>
      </c>
      <c r="D1181" s="7">
        <v>258.9994557</v>
      </c>
      <c r="E1181" s="8">
        <f t="shared" si="19"/>
        <v>78.943034097359998</v>
      </c>
      <c r="F1181" s="9">
        <v>63</v>
      </c>
      <c r="G1181" s="9">
        <v>19</v>
      </c>
      <c r="H1181" s="9">
        <v>44</v>
      </c>
      <c r="I1181" s="9">
        <v>0.38200000000000001</v>
      </c>
    </row>
    <row r="1182" spans="3:9" x14ac:dyDescent="0.35">
      <c r="C1182" t="s">
        <v>296</v>
      </c>
      <c r="D1182" s="7">
        <v>262.6994479</v>
      </c>
      <c r="E1182" s="8">
        <f t="shared" si="19"/>
        <v>80.070791719919995</v>
      </c>
      <c r="F1182" s="9">
        <v>59</v>
      </c>
      <c r="G1182" s="9">
        <v>18</v>
      </c>
      <c r="H1182" s="9">
        <v>41</v>
      </c>
      <c r="I1182" s="9">
        <v>0.35399999999999998</v>
      </c>
    </row>
    <row r="1183" spans="3:9" x14ac:dyDescent="0.35">
      <c r="C1183" t="s">
        <v>297</v>
      </c>
      <c r="D1183" s="7">
        <v>268.64943540000002</v>
      </c>
      <c r="E1183" s="8">
        <f t="shared" si="19"/>
        <v>81.88434790992001</v>
      </c>
      <c r="F1183" s="9">
        <v>61</v>
      </c>
      <c r="G1183" s="9">
        <v>18</v>
      </c>
      <c r="H1183" s="9">
        <v>42</v>
      </c>
      <c r="I1183" s="9">
        <v>0.375</v>
      </c>
    </row>
    <row r="1184" spans="3:9" x14ac:dyDescent="0.35">
      <c r="C1184" t="s">
        <v>296</v>
      </c>
      <c r="D1184" s="7">
        <v>291.99938630000003</v>
      </c>
      <c r="E1184" s="8">
        <f t="shared" si="19"/>
        <v>89.001412944240002</v>
      </c>
      <c r="F1184" s="9">
        <v>68</v>
      </c>
      <c r="G1184" s="9">
        <v>20</v>
      </c>
      <c r="H1184" s="9">
        <v>48</v>
      </c>
      <c r="I1184" s="9">
        <v>0.313</v>
      </c>
    </row>
    <row r="1185" spans="3:9" x14ac:dyDescent="0.35">
      <c r="C1185" t="s">
        <v>296</v>
      </c>
      <c r="D1185" s="7">
        <v>321.74932380000001</v>
      </c>
      <c r="E1185" s="8">
        <f t="shared" si="19"/>
        <v>98.069193894240001</v>
      </c>
      <c r="F1185" s="9">
        <v>58</v>
      </c>
      <c r="G1185" s="9">
        <v>18</v>
      </c>
      <c r="H1185" s="9">
        <v>40</v>
      </c>
      <c r="I1185" s="9">
        <v>0.28699999999999998</v>
      </c>
    </row>
    <row r="1186" spans="3:9" x14ac:dyDescent="0.35">
      <c r="C1186" t="s">
        <v>296</v>
      </c>
      <c r="D1186" s="7">
        <v>351.99926019999998</v>
      </c>
      <c r="E1186" s="8">
        <f t="shared" si="19"/>
        <v>107.28937450895999</v>
      </c>
      <c r="F1186" s="9">
        <v>54</v>
      </c>
      <c r="G1186" s="9">
        <v>17</v>
      </c>
      <c r="H1186" s="9">
        <v>37</v>
      </c>
      <c r="I1186" s="9">
        <v>0.32600000000000001</v>
      </c>
    </row>
    <row r="1187" spans="3:9" x14ac:dyDescent="0.35">
      <c r="C1187" t="s">
        <v>296</v>
      </c>
      <c r="D1187" s="7">
        <v>381.99919720000003</v>
      </c>
      <c r="E1187" s="8">
        <f t="shared" si="19"/>
        <v>116.43335530656</v>
      </c>
      <c r="F1187" s="9">
        <v>55</v>
      </c>
      <c r="G1187" s="9">
        <v>17</v>
      </c>
      <c r="H1187" s="9">
        <v>38</v>
      </c>
      <c r="I1187" s="9">
        <v>0.32900000000000001</v>
      </c>
    </row>
    <row r="1188" spans="3:9" x14ac:dyDescent="0.35">
      <c r="C1188" t="s">
        <v>296</v>
      </c>
      <c r="D1188" s="7">
        <v>411.69913480000002</v>
      </c>
      <c r="E1188" s="8">
        <f t="shared" si="19"/>
        <v>125.48589628704002</v>
      </c>
      <c r="F1188" s="9">
        <v>59</v>
      </c>
      <c r="G1188" s="9">
        <v>20</v>
      </c>
      <c r="H1188" s="9">
        <v>39</v>
      </c>
      <c r="I1188" s="9">
        <v>0.25700000000000001</v>
      </c>
    </row>
    <row r="1189" spans="3:9" x14ac:dyDescent="0.35">
      <c r="C1189" t="s">
        <v>296</v>
      </c>
      <c r="D1189" s="7">
        <v>446.99906060000001</v>
      </c>
      <c r="E1189" s="8">
        <f t="shared" si="19"/>
        <v>136.24531367087999</v>
      </c>
      <c r="F1189" s="9">
        <v>60</v>
      </c>
      <c r="G1189" s="9">
        <v>20</v>
      </c>
      <c r="H1189" s="9">
        <v>41</v>
      </c>
      <c r="I1189" s="9">
        <v>0.14799999999999999</v>
      </c>
    </row>
    <row r="1190" spans="3:9" x14ac:dyDescent="0.35">
      <c r="C1190" t="s">
        <v>296</v>
      </c>
      <c r="D1190" s="7">
        <v>487.00897650000002</v>
      </c>
      <c r="E1190" s="8">
        <f t="shared" si="19"/>
        <v>148.44033603720001</v>
      </c>
      <c r="F1190" s="9">
        <v>55</v>
      </c>
      <c r="G1190" s="9">
        <v>18</v>
      </c>
      <c r="H1190" s="9">
        <v>38</v>
      </c>
      <c r="I1190" s="9">
        <v>0.23699999999999999</v>
      </c>
    </row>
    <row r="1191" spans="3:9" x14ac:dyDescent="0.35">
      <c r="C1191" t="s">
        <v>298</v>
      </c>
      <c r="D1191" s="7">
        <v>31.799933169999999</v>
      </c>
      <c r="E1191" s="8">
        <f t="shared" si="19"/>
        <v>9.6926196302160008</v>
      </c>
      <c r="F1191" s="9">
        <v>55</v>
      </c>
      <c r="G1191" s="9">
        <v>18</v>
      </c>
      <c r="H1191" s="9">
        <v>37</v>
      </c>
      <c r="I1191" s="9">
        <v>0.55800000000000005</v>
      </c>
    </row>
    <row r="1192" spans="3:9" x14ac:dyDescent="0.35">
      <c r="C1192" t="s">
        <v>298</v>
      </c>
      <c r="D1192" s="7">
        <v>61.599870539999998</v>
      </c>
      <c r="E1192" s="8">
        <f t="shared" si="19"/>
        <v>18.775640540591997</v>
      </c>
      <c r="F1192" s="9">
        <v>55</v>
      </c>
      <c r="G1192" s="9">
        <v>18</v>
      </c>
      <c r="H1192" s="9">
        <v>37</v>
      </c>
      <c r="I1192" s="9">
        <v>0.49099999999999999</v>
      </c>
    </row>
    <row r="1193" spans="3:9" x14ac:dyDescent="0.35">
      <c r="C1193" t="s">
        <v>298</v>
      </c>
      <c r="D1193" s="7">
        <v>91.699807280000002</v>
      </c>
      <c r="E1193" s="8">
        <f t="shared" si="19"/>
        <v>27.950101258943999</v>
      </c>
      <c r="F1193" s="9">
        <v>66</v>
      </c>
      <c r="G1193" s="9">
        <v>20</v>
      </c>
      <c r="H1193" s="9">
        <v>46</v>
      </c>
      <c r="I1193" s="9">
        <v>0.434</v>
      </c>
    </row>
    <row r="1194" spans="3:9" x14ac:dyDescent="0.35">
      <c r="C1194" t="s">
        <v>298</v>
      </c>
      <c r="D1194" s="7">
        <v>122.00974359999999</v>
      </c>
      <c r="E1194" s="8">
        <f t="shared" si="19"/>
        <v>37.18856984928</v>
      </c>
      <c r="F1194" s="9">
        <v>56</v>
      </c>
      <c r="G1194" s="9">
        <v>18</v>
      </c>
      <c r="H1194" s="9">
        <v>38</v>
      </c>
      <c r="I1194" s="9">
        <v>0.51100000000000001</v>
      </c>
    </row>
    <row r="1195" spans="3:9" x14ac:dyDescent="0.35">
      <c r="C1195" t="s">
        <v>298</v>
      </c>
      <c r="D1195" s="7">
        <v>151.69968119999999</v>
      </c>
      <c r="E1195" s="8">
        <f t="shared" si="19"/>
        <v>46.238062829759997</v>
      </c>
      <c r="F1195" s="9">
        <v>53</v>
      </c>
      <c r="G1195" s="9">
        <v>17</v>
      </c>
      <c r="H1195" s="9">
        <v>36</v>
      </c>
      <c r="I1195" s="9">
        <v>0.373</v>
      </c>
    </row>
    <row r="1196" spans="3:9" x14ac:dyDescent="0.35">
      <c r="C1196" t="s">
        <v>298</v>
      </c>
      <c r="D1196" s="7">
        <v>176.7496285</v>
      </c>
      <c r="E1196" s="8">
        <f t="shared" si="19"/>
        <v>53.8732867668</v>
      </c>
      <c r="F1196" s="9">
        <v>58</v>
      </c>
      <c r="G1196" s="9">
        <v>17</v>
      </c>
      <c r="H1196" s="9">
        <v>40</v>
      </c>
      <c r="I1196" s="9">
        <v>0.38100000000000001</v>
      </c>
    </row>
    <row r="1197" spans="3:9" x14ac:dyDescent="0.35">
      <c r="C1197" t="s">
        <v>298</v>
      </c>
      <c r="D1197" s="7">
        <v>202.00957550000001</v>
      </c>
      <c r="E1197" s="8">
        <f t="shared" si="19"/>
        <v>61.572518612400003</v>
      </c>
      <c r="F1197" s="9">
        <v>62</v>
      </c>
      <c r="G1197" s="9">
        <v>20</v>
      </c>
      <c r="H1197" s="9">
        <v>42</v>
      </c>
      <c r="I1197" s="9">
        <v>0.28399999999999997</v>
      </c>
    </row>
    <row r="1198" spans="3:9" x14ac:dyDescent="0.35">
      <c r="C1198" t="s">
        <v>298</v>
      </c>
      <c r="D1198" s="7">
        <v>226.69952359999999</v>
      </c>
      <c r="E1198" s="8">
        <f t="shared" si="19"/>
        <v>69.098014793279987</v>
      </c>
      <c r="F1198" s="9">
        <v>59</v>
      </c>
      <c r="G1198" s="9">
        <v>19</v>
      </c>
      <c r="H1198" s="9">
        <v>40</v>
      </c>
      <c r="I1198" s="9">
        <v>0.29599999999999999</v>
      </c>
    </row>
    <row r="1199" spans="3:9" x14ac:dyDescent="0.35">
      <c r="C1199" t="s">
        <v>298</v>
      </c>
      <c r="D1199" s="7">
        <v>298.00937370000003</v>
      </c>
      <c r="E1199" s="8">
        <f t="shared" si="19"/>
        <v>90.833257103760005</v>
      </c>
      <c r="F1199" s="9">
        <v>57</v>
      </c>
      <c r="G1199" s="9">
        <v>19</v>
      </c>
      <c r="H1199" s="9">
        <v>38</v>
      </c>
      <c r="I1199" s="9">
        <v>0.29399999999999998</v>
      </c>
    </row>
    <row r="1200" spans="3:9" x14ac:dyDescent="0.35">
      <c r="C1200" t="s">
        <v>298</v>
      </c>
      <c r="D1200" s="7">
        <v>349.79926490000003</v>
      </c>
      <c r="E1200" s="8">
        <f t="shared" si="19"/>
        <v>106.61881594152001</v>
      </c>
      <c r="F1200" s="9">
        <v>55</v>
      </c>
      <c r="G1200" s="9">
        <v>16</v>
      </c>
      <c r="H1200" s="9">
        <v>38</v>
      </c>
      <c r="I1200" s="9">
        <v>0.32700000000000001</v>
      </c>
    </row>
    <row r="1201" spans="3:9" x14ac:dyDescent="0.35">
      <c r="C1201" t="s">
        <v>298</v>
      </c>
      <c r="D1201" s="7">
        <v>401.69915580000003</v>
      </c>
      <c r="E1201" s="8">
        <f t="shared" si="19"/>
        <v>122.43790268784001</v>
      </c>
      <c r="F1201" s="9">
        <v>60</v>
      </c>
      <c r="G1201" s="9">
        <v>18</v>
      </c>
      <c r="H1201" s="9">
        <v>42</v>
      </c>
      <c r="I1201" s="9">
        <v>0.182</v>
      </c>
    </row>
    <row r="1202" spans="3:9" x14ac:dyDescent="0.35">
      <c r="C1202" t="s">
        <v>298</v>
      </c>
      <c r="D1202" s="7">
        <v>458.74903590000002</v>
      </c>
      <c r="E1202" s="8">
        <f t="shared" si="19"/>
        <v>139.82670614232001</v>
      </c>
      <c r="F1202" s="9">
        <v>56</v>
      </c>
      <c r="G1202" s="9">
        <v>16</v>
      </c>
      <c r="H1202" s="9">
        <v>40</v>
      </c>
      <c r="I1202" s="9">
        <v>0.218</v>
      </c>
    </row>
    <row r="1203" spans="3:9" x14ac:dyDescent="0.35">
      <c r="C1203" t="s">
        <v>299</v>
      </c>
      <c r="D1203" s="7">
        <v>26.809943659999998</v>
      </c>
      <c r="E1203" s="8">
        <f t="shared" si="19"/>
        <v>8.1716708275679988</v>
      </c>
      <c r="F1203" s="9">
        <v>67</v>
      </c>
      <c r="G1203" s="9">
        <v>21</v>
      </c>
      <c r="H1203" s="9">
        <v>46</v>
      </c>
      <c r="I1203" s="9">
        <v>0.76900000000000002</v>
      </c>
    </row>
    <row r="1204" spans="3:9" x14ac:dyDescent="0.35">
      <c r="C1204" t="s">
        <v>299</v>
      </c>
      <c r="D1204" s="7">
        <v>51.699891350000001</v>
      </c>
      <c r="E1204" s="8">
        <f t="shared" si="19"/>
        <v>15.758126883480001</v>
      </c>
      <c r="F1204" s="9">
        <v>53</v>
      </c>
      <c r="G1204" s="9">
        <v>19</v>
      </c>
      <c r="H1204" s="9">
        <v>34</v>
      </c>
      <c r="I1204" s="9">
        <v>0.66900000000000004</v>
      </c>
    </row>
    <row r="1205" spans="3:9" x14ac:dyDescent="0.35">
      <c r="C1205" t="s">
        <v>299</v>
      </c>
      <c r="D1205" s="7">
        <v>101.6997863</v>
      </c>
      <c r="E1205" s="8">
        <f t="shared" si="19"/>
        <v>30.998094864240002</v>
      </c>
      <c r="F1205" s="9">
        <v>79</v>
      </c>
      <c r="G1205" s="9">
        <v>23</v>
      </c>
      <c r="H1205" s="9">
        <v>57</v>
      </c>
      <c r="I1205" s="9">
        <v>0.55000000000000004</v>
      </c>
    </row>
    <row r="1206" spans="3:9" x14ac:dyDescent="0.35">
      <c r="C1206" t="s">
        <v>299</v>
      </c>
      <c r="D1206" s="7">
        <v>103.0497834</v>
      </c>
      <c r="E1206" s="8">
        <f t="shared" si="19"/>
        <v>31.409573980320001</v>
      </c>
      <c r="F1206" s="9">
        <v>71</v>
      </c>
      <c r="G1206" s="9">
        <v>21</v>
      </c>
      <c r="H1206" s="9">
        <v>51</v>
      </c>
      <c r="I1206" s="9">
        <v>0.78</v>
      </c>
    </row>
    <row r="1207" spans="3:9" x14ac:dyDescent="0.35">
      <c r="C1207" t="s">
        <v>299</v>
      </c>
      <c r="D1207" s="7">
        <v>151.9996806</v>
      </c>
      <c r="E1207" s="8">
        <f t="shared" si="19"/>
        <v>46.329502646880002</v>
      </c>
      <c r="F1207" s="9">
        <v>77</v>
      </c>
      <c r="G1207" s="9">
        <v>21</v>
      </c>
      <c r="H1207" s="9">
        <v>55</v>
      </c>
      <c r="I1207" s="9">
        <v>0.43099999999999999</v>
      </c>
    </row>
    <row r="1208" spans="3:9" x14ac:dyDescent="0.35">
      <c r="C1208" t="s">
        <v>299</v>
      </c>
      <c r="D1208" s="7">
        <v>201.5995763</v>
      </c>
      <c r="E1208" s="8">
        <f t="shared" si="19"/>
        <v>61.447550856239999</v>
      </c>
      <c r="F1208" s="9">
        <v>52</v>
      </c>
      <c r="G1208" s="9">
        <v>18</v>
      </c>
      <c r="H1208" s="9">
        <v>34</v>
      </c>
      <c r="I1208" s="9">
        <v>0.437</v>
      </c>
    </row>
    <row r="1209" spans="3:9" x14ac:dyDescent="0.35">
      <c r="C1209" t="s">
        <v>299</v>
      </c>
      <c r="D1209" s="7">
        <v>203.99957130000001</v>
      </c>
      <c r="E1209" s="8">
        <f t="shared" si="19"/>
        <v>62.179069332240005</v>
      </c>
      <c r="F1209" s="9">
        <v>53</v>
      </c>
      <c r="G1209" s="9">
        <v>19</v>
      </c>
      <c r="H1209" s="9">
        <v>34</v>
      </c>
      <c r="I1209" s="9">
        <v>0.38700000000000001</v>
      </c>
    </row>
    <row r="1210" spans="3:9" x14ac:dyDescent="0.35">
      <c r="C1210" t="s">
        <v>299</v>
      </c>
      <c r="D1210" s="7">
        <v>261.69945000000001</v>
      </c>
      <c r="E1210" s="8">
        <f t="shared" si="19"/>
        <v>79.765992359999998</v>
      </c>
      <c r="F1210" s="9">
        <v>55</v>
      </c>
      <c r="G1210" s="9">
        <v>17</v>
      </c>
      <c r="H1210" s="9">
        <v>38</v>
      </c>
      <c r="I1210" s="9">
        <v>0.33700000000000002</v>
      </c>
    </row>
    <row r="1211" spans="3:9" x14ac:dyDescent="0.35">
      <c r="C1211" t="s">
        <v>299</v>
      </c>
      <c r="D1211" s="7">
        <v>291.99938630000003</v>
      </c>
      <c r="E1211" s="8">
        <f t="shared" si="19"/>
        <v>89.001412944240002</v>
      </c>
      <c r="F1211" s="9">
        <v>61</v>
      </c>
      <c r="G1211" s="9">
        <v>19</v>
      </c>
      <c r="H1211" s="9">
        <v>42</v>
      </c>
      <c r="I1211" s="9">
        <v>0.31900000000000001</v>
      </c>
    </row>
    <row r="1212" spans="3:9" x14ac:dyDescent="0.35">
      <c r="C1212" t="s">
        <v>299</v>
      </c>
      <c r="D1212" s="7">
        <v>293.64938289999998</v>
      </c>
      <c r="E1212" s="8">
        <f t="shared" si="19"/>
        <v>89.50433190791999</v>
      </c>
      <c r="F1212" s="9">
        <v>62</v>
      </c>
      <c r="G1212" s="9">
        <v>19</v>
      </c>
      <c r="H1212" s="9">
        <v>44</v>
      </c>
      <c r="I1212" s="9">
        <v>0.25</v>
      </c>
    </row>
    <row r="1213" spans="3:9" x14ac:dyDescent="0.35">
      <c r="C1213" t="s">
        <v>299</v>
      </c>
      <c r="D1213" s="7">
        <v>321.99932330000001</v>
      </c>
      <c r="E1213" s="8">
        <f t="shared" si="19"/>
        <v>98.145393741839996</v>
      </c>
      <c r="F1213" s="9">
        <v>77</v>
      </c>
      <c r="G1213" s="9">
        <v>21</v>
      </c>
      <c r="H1213" s="9">
        <v>57</v>
      </c>
      <c r="I1213" s="9">
        <v>0.20100000000000001</v>
      </c>
    </row>
    <row r="1214" spans="3:9" x14ac:dyDescent="0.35">
      <c r="C1214" t="s">
        <v>299</v>
      </c>
      <c r="D1214" s="7">
        <v>379.9992014</v>
      </c>
      <c r="E1214" s="8">
        <f t="shared" si="19"/>
        <v>115.82375658671999</v>
      </c>
      <c r="F1214" s="9">
        <v>57</v>
      </c>
      <c r="G1214" s="9">
        <v>19</v>
      </c>
      <c r="H1214" s="9">
        <v>39</v>
      </c>
      <c r="I1214" s="9">
        <v>0.23</v>
      </c>
    </row>
    <row r="1215" spans="3:9" x14ac:dyDescent="0.35">
      <c r="C1215" t="s">
        <v>299</v>
      </c>
      <c r="D1215" s="7">
        <v>381.64919789999999</v>
      </c>
      <c r="E1215" s="8">
        <f t="shared" si="19"/>
        <v>116.32667551992</v>
      </c>
      <c r="F1215" s="9">
        <v>54</v>
      </c>
      <c r="G1215" s="9">
        <v>18</v>
      </c>
      <c r="H1215" s="9">
        <v>36</v>
      </c>
      <c r="I1215" s="9">
        <v>0.27500000000000002</v>
      </c>
    </row>
    <row r="1216" spans="3:9" x14ac:dyDescent="0.35">
      <c r="C1216" t="s">
        <v>299</v>
      </c>
      <c r="D1216" s="7">
        <v>381.65919789999998</v>
      </c>
      <c r="E1216" s="8">
        <f t="shared" si="19"/>
        <v>116.32972351991999</v>
      </c>
      <c r="F1216" s="9">
        <v>56</v>
      </c>
      <c r="G1216" s="9">
        <v>17</v>
      </c>
      <c r="H1216" s="9">
        <v>38</v>
      </c>
      <c r="I1216" s="9">
        <v>0.28199999999999997</v>
      </c>
    </row>
    <row r="1217" spans="3:9" x14ac:dyDescent="0.35">
      <c r="C1217" t="s">
        <v>299</v>
      </c>
      <c r="D1217" s="7">
        <v>383.99919299999999</v>
      </c>
      <c r="E1217" s="8">
        <f t="shared" si="19"/>
        <v>117.0429540264</v>
      </c>
      <c r="F1217" s="9">
        <v>44</v>
      </c>
      <c r="G1217" s="9">
        <v>15</v>
      </c>
      <c r="H1217" s="9">
        <v>29</v>
      </c>
      <c r="I1217" s="9">
        <v>0.38900000000000001</v>
      </c>
    </row>
    <row r="1218" spans="3:9" x14ac:dyDescent="0.35">
      <c r="C1218" t="s">
        <v>299</v>
      </c>
      <c r="D1218" s="7">
        <v>441.6490718</v>
      </c>
      <c r="E1218" s="8">
        <f t="shared" si="19"/>
        <v>134.61463708463998</v>
      </c>
      <c r="F1218" s="9">
        <v>56</v>
      </c>
      <c r="G1218" s="9">
        <v>18</v>
      </c>
      <c r="H1218" s="9">
        <v>38</v>
      </c>
      <c r="I1218" s="9">
        <v>0.25600000000000001</v>
      </c>
    </row>
    <row r="1219" spans="3:9" x14ac:dyDescent="0.35">
      <c r="C1219" t="s">
        <v>299</v>
      </c>
      <c r="D1219" s="7">
        <v>470.89901040000001</v>
      </c>
      <c r="E1219" s="8">
        <f t="shared" si="19"/>
        <v>143.53001836991999</v>
      </c>
      <c r="F1219" s="9">
        <v>49</v>
      </c>
      <c r="G1219" s="9">
        <v>16</v>
      </c>
      <c r="H1219" s="9">
        <v>32</v>
      </c>
      <c r="I1219" s="9">
        <v>0.28199999999999997</v>
      </c>
    </row>
    <row r="1220" spans="3:9" x14ac:dyDescent="0.35">
      <c r="C1220" t="s">
        <v>299</v>
      </c>
      <c r="D1220" s="7">
        <v>478.9989933</v>
      </c>
      <c r="E1220" s="8">
        <f t="shared" si="19"/>
        <v>145.99889315784</v>
      </c>
      <c r="F1220" s="9">
        <v>45</v>
      </c>
      <c r="G1220" s="9">
        <v>16</v>
      </c>
      <c r="H1220" s="9">
        <v>28</v>
      </c>
      <c r="I1220" s="9">
        <v>0.314</v>
      </c>
    </row>
    <row r="1221" spans="3:9" x14ac:dyDescent="0.35">
      <c r="C1221" t="s">
        <v>299</v>
      </c>
      <c r="D1221" s="7">
        <v>495.99895759999998</v>
      </c>
      <c r="E1221" s="8">
        <f t="shared" si="19"/>
        <v>151.18048227648001</v>
      </c>
      <c r="F1221" s="9">
        <v>55</v>
      </c>
      <c r="G1221" s="9">
        <v>18</v>
      </c>
      <c r="H1221" s="9">
        <v>37</v>
      </c>
      <c r="I1221" s="9">
        <v>0.247</v>
      </c>
    </row>
    <row r="1222" spans="3:9" x14ac:dyDescent="0.35">
      <c r="C1222" t="s">
        <v>300</v>
      </c>
      <c r="D1222" s="7">
        <v>51.649891449999998</v>
      </c>
      <c r="E1222" s="8">
        <f t="shared" ref="E1222:E1285" si="20">CONVERT(D1222,"ft","m")</f>
        <v>15.742886913960001</v>
      </c>
      <c r="F1222" s="9">
        <v>69</v>
      </c>
      <c r="G1222" s="9">
        <v>22</v>
      </c>
      <c r="H1222" s="9">
        <v>47</v>
      </c>
      <c r="I1222" s="9">
        <v>0.73699999999999999</v>
      </c>
    </row>
    <row r="1223" spans="3:9" x14ac:dyDescent="0.35">
      <c r="C1223" t="s">
        <v>300</v>
      </c>
      <c r="D1223" s="7">
        <v>101.9997856</v>
      </c>
      <c r="E1223" s="8">
        <f t="shared" si="20"/>
        <v>31.089534650879997</v>
      </c>
      <c r="F1223" s="9">
        <v>64</v>
      </c>
      <c r="G1223" s="9">
        <v>22</v>
      </c>
      <c r="H1223" s="9">
        <v>42</v>
      </c>
      <c r="I1223" s="9">
        <v>0.38700000000000001</v>
      </c>
    </row>
    <row r="1224" spans="3:9" x14ac:dyDescent="0.35">
      <c r="C1224" t="s">
        <v>300</v>
      </c>
      <c r="D1224" s="7">
        <v>103.5997823</v>
      </c>
      <c r="E1224" s="8">
        <f t="shared" si="20"/>
        <v>31.577213645040004</v>
      </c>
      <c r="F1224" s="9">
        <v>58</v>
      </c>
      <c r="G1224" s="9">
        <v>21</v>
      </c>
      <c r="H1224" s="9">
        <v>37</v>
      </c>
      <c r="I1224" s="9">
        <v>0.41399999999999998</v>
      </c>
    </row>
    <row r="1225" spans="3:9" x14ac:dyDescent="0.35">
      <c r="C1225" t="s">
        <v>300</v>
      </c>
      <c r="D1225" s="7">
        <v>151.9996806</v>
      </c>
      <c r="E1225" s="8">
        <f t="shared" si="20"/>
        <v>46.329502646880002</v>
      </c>
      <c r="F1225" s="9">
        <v>62</v>
      </c>
      <c r="G1225" s="9">
        <v>20</v>
      </c>
      <c r="H1225" s="9">
        <v>42</v>
      </c>
      <c r="I1225" s="9">
        <v>0.246</v>
      </c>
    </row>
    <row r="1226" spans="3:9" x14ac:dyDescent="0.35">
      <c r="C1226" t="s">
        <v>300</v>
      </c>
      <c r="D1226" s="7">
        <v>201.64957620000001</v>
      </c>
      <c r="E1226" s="8">
        <f t="shared" si="20"/>
        <v>61.46279082576001</v>
      </c>
      <c r="F1226" s="9">
        <v>87</v>
      </c>
      <c r="G1226" s="9">
        <v>25</v>
      </c>
      <c r="H1226" s="9">
        <v>62</v>
      </c>
      <c r="I1226" s="9">
        <v>0.29499999999999998</v>
      </c>
    </row>
    <row r="1227" spans="3:9" x14ac:dyDescent="0.35">
      <c r="C1227" t="s">
        <v>300</v>
      </c>
      <c r="D1227" s="7">
        <v>203.99957130000001</v>
      </c>
      <c r="E1227" s="8">
        <f t="shared" si="20"/>
        <v>62.179069332240005</v>
      </c>
      <c r="F1227" s="9">
        <v>71</v>
      </c>
      <c r="G1227" s="9">
        <v>23</v>
      </c>
      <c r="H1227" s="9">
        <v>49</v>
      </c>
      <c r="I1227" s="9">
        <v>0.29599999999999999</v>
      </c>
    </row>
    <row r="1228" spans="3:9" x14ac:dyDescent="0.35">
      <c r="C1228" t="s">
        <v>300</v>
      </c>
      <c r="D1228" s="7">
        <v>261.0994513</v>
      </c>
      <c r="E1228" s="8">
        <f t="shared" si="20"/>
        <v>79.583112756239998</v>
      </c>
      <c r="F1228" s="9">
        <v>56</v>
      </c>
      <c r="G1228" s="9">
        <v>19</v>
      </c>
      <c r="H1228" s="9">
        <v>37</v>
      </c>
      <c r="I1228" s="9">
        <v>0.34799999999999998</v>
      </c>
    </row>
    <row r="1229" spans="3:9" x14ac:dyDescent="0.35">
      <c r="C1229" t="s">
        <v>300</v>
      </c>
      <c r="D1229" s="7">
        <v>291.99938630000003</v>
      </c>
      <c r="E1229" s="8">
        <f t="shared" si="20"/>
        <v>89.001412944240002</v>
      </c>
      <c r="F1229" s="9">
        <v>57</v>
      </c>
      <c r="G1229" s="9">
        <v>19</v>
      </c>
      <c r="H1229" s="9">
        <v>38</v>
      </c>
      <c r="I1229" s="9">
        <v>0.42599999999999999</v>
      </c>
    </row>
    <row r="1230" spans="3:9" x14ac:dyDescent="0.35">
      <c r="C1230" t="s">
        <v>300</v>
      </c>
      <c r="D1230" s="7">
        <v>293.59938299999999</v>
      </c>
      <c r="E1230" s="8">
        <f t="shared" si="20"/>
        <v>89.489091938399994</v>
      </c>
      <c r="F1230" s="9">
        <v>56</v>
      </c>
      <c r="G1230" s="9">
        <v>19</v>
      </c>
      <c r="H1230" s="9">
        <v>38</v>
      </c>
      <c r="I1230" s="9">
        <v>0.307</v>
      </c>
    </row>
    <row r="1231" spans="3:9" x14ac:dyDescent="0.35">
      <c r="C1231" t="s">
        <v>300</v>
      </c>
      <c r="D1231" s="7">
        <v>321.99932330000001</v>
      </c>
      <c r="E1231" s="8">
        <f t="shared" si="20"/>
        <v>98.145393741839996</v>
      </c>
      <c r="F1231" s="9">
        <v>71</v>
      </c>
      <c r="G1231" s="9">
        <v>23</v>
      </c>
      <c r="H1231" s="9">
        <v>48</v>
      </c>
      <c r="I1231" s="9">
        <v>0.44900000000000001</v>
      </c>
    </row>
    <row r="1232" spans="3:9" x14ac:dyDescent="0.35">
      <c r="C1232" t="s">
        <v>300</v>
      </c>
      <c r="D1232" s="7">
        <v>382.29919660000002</v>
      </c>
      <c r="E1232" s="8">
        <f t="shared" si="20"/>
        <v>116.52479512368001</v>
      </c>
      <c r="F1232" s="9">
        <v>48</v>
      </c>
      <c r="G1232" s="9">
        <v>17</v>
      </c>
      <c r="H1232" s="9">
        <v>31</v>
      </c>
      <c r="I1232" s="9">
        <v>0.24</v>
      </c>
    </row>
    <row r="1233" spans="3:9" x14ac:dyDescent="0.35">
      <c r="C1233" t="s">
        <v>300</v>
      </c>
      <c r="D1233" s="7">
        <v>441.14907290000002</v>
      </c>
      <c r="E1233" s="8">
        <f t="shared" si="20"/>
        <v>134.46223741992</v>
      </c>
      <c r="F1233" s="9">
        <v>61</v>
      </c>
      <c r="G1233" s="9">
        <v>19</v>
      </c>
      <c r="H1233" s="9">
        <v>43</v>
      </c>
      <c r="I1233" s="9">
        <v>0.158</v>
      </c>
    </row>
    <row r="1234" spans="3:9" x14ac:dyDescent="0.35">
      <c r="C1234" t="s">
        <v>300</v>
      </c>
      <c r="D1234" s="7">
        <v>463.99902489999999</v>
      </c>
      <c r="E1234" s="8">
        <f t="shared" si="20"/>
        <v>141.42690278952</v>
      </c>
      <c r="F1234" s="9">
        <v>47</v>
      </c>
      <c r="G1234" s="9">
        <v>16</v>
      </c>
      <c r="H1234" s="9">
        <v>31</v>
      </c>
      <c r="I1234" s="9">
        <v>0.20599999999999999</v>
      </c>
    </row>
    <row r="1235" spans="3:9" x14ac:dyDescent="0.35">
      <c r="C1235" t="s">
        <v>300</v>
      </c>
      <c r="D1235" s="7">
        <v>465.64902139999998</v>
      </c>
      <c r="E1235" s="8">
        <f t="shared" si="20"/>
        <v>141.92982172271999</v>
      </c>
      <c r="F1235" s="9">
        <v>59</v>
      </c>
      <c r="G1235" s="9">
        <v>19</v>
      </c>
      <c r="H1235" s="9">
        <v>40</v>
      </c>
      <c r="I1235" s="9">
        <v>0.189</v>
      </c>
    </row>
    <row r="1236" spans="3:9" x14ac:dyDescent="0.35">
      <c r="C1236" t="s">
        <v>301</v>
      </c>
      <c r="D1236" s="7">
        <v>26.809943659999998</v>
      </c>
      <c r="E1236" s="8">
        <f t="shared" si="20"/>
        <v>8.1716708275679988</v>
      </c>
      <c r="F1236" s="9">
        <v>54</v>
      </c>
      <c r="G1236" s="9">
        <v>19</v>
      </c>
      <c r="H1236" s="9">
        <v>35</v>
      </c>
      <c r="I1236" s="9">
        <v>0.26200000000000001</v>
      </c>
    </row>
    <row r="1237" spans="3:9" x14ac:dyDescent="0.35">
      <c r="C1237" t="s">
        <v>301</v>
      </c>
      <c r="D1237" s="7">
        <v>51.649891449999998</v>
      </c>
      <c r="E1237" s="8">
        <f t="shared" si="20"/>
        <v>15.742886913960001</v>
      </c>
      <c r="F1237" s="9">
        <v>51</v>
      </c>
      <c r="G1237" s="9">
        <v>17</v>
      </c>
      <c r="H1237" s="9">
        <v>34</v>
      </c>
      <c r="I1237" s="9">
        <v>0.156</v>
      </c>
    </row>
    <row r="1238" spans="3:9" x14ac:dyDescent="0.35">
      <c r="C1238" t="s">
        <v>301</v>
      </c>
      <c r="D1238" s="7">
        <v>101.9997856</v>
      </c>
      <c r="E1238" s="8">
        <f t="shared" si="20"/>
        <v>31.089534650879997</v>
      </c>
      <c r="F1238" s="9">
        <v>57</v>
      </c>
      <c r="G1238" s="9">
        <v>18</v>
      </c>
      <c r="H1238" s="9">
        <v>39</v>
      </c>
      <c r="I1238" s="9">
        <v>0.27700000000000002</v>
      </c>
    </row>
    <row r="1239" spans="3:9" x14ac:dyDescent="0.35">
      <c r="C1239" t="s">
        <v>301</v>
      </c>
      <c r="D1239" s="7">
        <v>103.69978209999999</v>
      </c>
      <c r="E1239" s="8">
        <f t="shared" si="20"/>
        <v>31.60769358408</v>
      </c>
      <c r="F1239" s="9">
        <v>58</v>
      </c>
      <c r="G1239" s="9">
        <v>18</v>
      </c>
      <c r="H1239" s="9">
        <v>39</v>
      </c>
      <c r="I1239" s="9">
        <v>0.26400000000000001</v>
      </c>
    </row>
    <row r="1240" spans="3:9" x14ac:dyDescent="0.35">
      <c r="C1240" t="s">
        <v>301</v>
      </c>
      <c r="D1240" s="7">
        <v>152.0096805</v>
      </c>
      <c r="E1240" s="8">
        <f t="shared" si="20"/>
        <v>46.332550616399999</v>
      </c>
      <c r="F1240" s="9">
        <v>51</v>
      </c>
      <c r="G1240" s="9">
        <v>17</v>
      </c>
      <c r="H1240" s="9">
        <v>34</v>
      </c>
      <c r="I1240" s="9">
        <v>0.24299999999999999</v>
      </c>
    </row>
    <row r="1241" spans="3:9" x14ac:dyDescent="0.35">
      <c r="C1241" t="s">
        <v>301</v>
      </c>
      <c r="D1241" s="7">
        <v>201.99957549999999</v>
      </c>
      <c r="E1241" s="8">
        <f t="shared" si="20"/>
        <v>61.569470612400004</v>
      </c>
      <c r="F1241" s="9">
        <v>53</v>
      </c>
      <c r="G1241" s="9">
        <v>17</v>
      </c>
      <c r="H1241" s="9">
        <v>35</v>
      </c>
      <c r="I1241" s="9">
        <v>0.21</v>
      </c>
    </row>
    <row r="1242" spans="3:9" x14ac:dyDescent="0.35">
      <c r="C1242" t="s">
        <v>301</v>
      </c>
      <c r="D1242" s="7">
        <v>203.99957130000001</v>
      </c>
      <c r="E1242" s="8">
        <f t="shared" si="20"/>
        <v>62.179069332240005</v>
      </c>
      <c r="F1242" s="9">
        <v>49</v>
      </c>
      <c r="G1242" s="9">
        <v>17</v>
      </c>
      <c r="H1242" s="9">
        <v>32</v>
      </c>
      <c r="I1242" s="9">
        <v>0.26800000000000002</v>
      </c>
    </row>
    <row r="1243" spans="3:9" x14ac:dyDescent="0.35">
      <c r="C1243" t="s">
        <v>301</v>
      </c>
      <c r="D1243" s="7">
        <v>261.69945000000001</v>
      </c>
      <c r="E1243" s="8">
        <f t="shared" si="20"/>
        <v>79.765992359999998</v>
      </c>
      <c r="F1243" s="9">
        <v>75</v>
      </c>
      <c r="G1243" s="9">
        <v>23</v>
      </c>
      <c r="H1243" s="9">
        <v>53</v>
      </c>
      <c r="I1243" s="9">
        <v>0.157</v>
      </c>
    </row>
    <row r="1244" spans="3:9" x14ac:dyDescent="0.35">
      <c r="C1244" t="s">
        <v>301</v>
      </c>
      <c r="D1244" s="7">
        <v>291.99938630000003</v>
      </c>
      <c r="E1244" s="8">
        <f t="shared" si="20"/>
        <v>89.001412944240002</v>
      </c>
      <c r="F1244" s="9">
        <v>81</v>
      </c>
      <c r="G1244" s="9">
        <v>20</v>
      </c>
      <c r="H1244" s="9">
        <v>60</v>
      </c>
      <c r="I1244" s="9">
        <v>0.17299999999999999</v>
      </c>
    </row>
    <row r="1245" spans="3:9" x14ac:dyDescent="0.35">
      <c r="C1245" t="s">
        <v>301</v>
      </c>
      <c r="D1245" s="7">
        <v>293.99938209999999</v>
      </c>
      <c r="E1245" s="8">
        <f t="shared" si="20"/>
        <v>89.611011664079996</v>
      </c>
      <c r="F1245" s="9">
        <v>75</v>
      </c>
      <c r="G1245" s="9">
        <v>20</v>
      </c>
      <c r="H1245" s="9">
        <v>55</v>
      </c>
      <c r="I1245" s="9">
        <v>0.14799999999999999</v>
      </c>
    </row>
    <row r="1246" spans="3:9" x14ac:dyDescent="0.35">
      <c r="C1246" t="s">
        <v>301</v>
      </c>
      <c r="D1246" s="7">
        <v>321.99932330000001</v>
      </c>
      <c r="E1246" s="8">
        <f t="shared" si="20"/>
        <v>98.145393741839996</v>
      </c>
      <c r="F1246" s="9">
        <v>62</v>
      </c>
      <c r="G1246" s="9">
        <v>18</v>
      </c>
      <c r="H1246" s="9">
        <v>44</v>
      </c>
      <c r="I1246" s="9">
        <v>0.151</v>
      </c>
    </row>
    <row r="1247" spans="3:9" x14ac:dyDescent="0.35">
      <c r="C1247" t="s">
        <v>301</v>
      </c>
      <c r="D1247" s="7">
        <v>381.64919789999999</v>
      </c>
      <c r="E1247" s="8">
        <f t="shared" si="20"/>
        <v>116.32667551992</v>
      </c>
      <c r="F1247" s="9">
        <v>43</v>
      </c>
      <c r="G1247" s="9">
        <v>14</v>
      </c>
      <c r="H1247" s="9">
        <v>29</v>
      </c>
      <c r="I1247" s="9">
        <v>0.11899999999999999</v>
      </c>
    </row>
    <row r="1248" spans="3:9" x14ac:dyDescent="0.35">
      <c r="C1248" t="s">
        <v>301</v>
      </c>
      <c r="D1248" s="7">
        <v>383.99919299999999</v>
      </c>
      <c r="E1248" s="8">
        <f t="shared" si="20"/>
        <v>117.0429540264</v>
      </c>
      <c r="F1248" s="9">
        <v>44</v>
      </c>
      <c r="G1248" s="9">
        <v>14</v>
      </c>
      <c r="H1248" s="9">
        <v>29</v>
      </c>
      <c r="I1248" s="9">
        <v>0.126</v>
      </c>
    </row>
    <row r="1249" spans="3:9" x14ac:dyDescent="0.35">
      <c r="C1249" t="s">
        <v>301</v>
      </c>
      <c r="D1249" s="7">
        <v>441.99907109999998</v>
      </c>
      <c r="E1249" s="8">
        <f t="shared" si="20"/>
        <v>134.72131687128001</v>
      </c>
      <c r="F1249" s="9">
        <v>66</v>
      </c>
      <c r="G1249" s="9">
        <v>20</v>
      </c>
      <c r="H1249" s="9">
        <v>47</v>
      </c>
      <c r="I1249" s="9">
        <v>0.10100000000000001</v>
      </c>
    </row>
    <row r="1250" spans="3:9" x14ac:dyDescent="0.35">
      <c r="C1250" t="s">
        <v>301</v>
      </c>
      <c r="D1250" s="7">
        <v>471.999008</v>
      </c>
      <c r="E1250" s="8">
        <f t="shared" si="20"/>
        <v>143.86529763839999</v>
      </c>
      <c r="F1250" s="9">
        <v>67</v>
      </c>
      <c r="G1250" s="9">
        <v>19</v>
      </c>
      <c r="H1250" s="9">
        <v>47</v>
      </c>
      <c r="I1250" s="9">
        <v>0.13700000000000001</v>
      </c>
    </row>
    <row r="1251" spans="3:9" x14ac:dyDescent="0.35">
      <c r="C1251" t="s">
        <v>301</v>
      </c>
      <c r="D1251" s="7">
        <v>473.64900460000001</v>
      </c>
      <c r="E1251" s="8">
        <f t="shared" si="20"/>
        <v>144.36821660208</v>
      </c>
      <c r="F1251" s="9">
        <v>66</v>
      </c>
      <c r="G1251" s="9">
        <v>20</v>
      </c>
      <c r="H1251" s="9">
        <v>46</v>
      </c>
      <c r="I1251" s="9">
        <v>0.121</v>
      </c>
    </row>
    <row r="1252" spans="3:9" x14ac:dyDescent="0.35">
      <c r="C1252" t="s">
        <v>302</v>
      </c>
      <c r="D1252" s="7">
        <v>1.5</v>
      </c>
      <c r="E1252" s="8">
        <f t="shared" si="20"/>
        <v>0.4572</v>
      </c>
      <c r="F1252" s="9">
        <v>96.433502200000007</v>
      </c>
      <c r="G1252" s="9">
        <v>25.039699599999999</v>
      </c>
      <c r="H1252" s="9">
        <v>71.393798799999999</v>
      </c>
      <c r="I1252" s="9">
        <v>0.93567500000000003</v>
      </c>
    </row>
    <row r="1253" spans="3:9" x14ac:dyDescent="0.35">
      <c r="C1253" t="s">
        <v>302</v>
      </c>
      <c r="D1253" s="7">
        <v>16.5</v>
      </c>
      <c r="E1253" s="8">
        <f t="shared" si="20"/>
        <v>5.0292000000000003</v>
      </c>
      <c r="F1253" s="9">
        <v>81.712600699999996</v>
      </c>
      <c r="G1253" s="9">
        <v>24.2563</v>
      </c>
      <c r="H1253" s="9">
        <v>57.456298799999999</v>
      </c>
      <c r="I1253" s="9">
        <v>1.8073600999999999</v>
      </c>
    </row>
    <row r="1254" spans="3:9" x14ac:dyDescent="0.35">
      <c r="C1254" t="s">
        <v>302</v>
      </c>
      <c r="D1254" s="7">
        <v>27</v>
      </c>
      <c r="E1254" s="8">
        <f t="shared" si="20"/>
        <v>8.2295999999999996</v>
      </c>
      <c r="F1254" s="9">
        <v>77.860000600000006</v>
      </c>
      <c r="G1254" s="9">
        <v>22.8962994</v>
      </c>
      <c r="H1254" s="9">
        <v>54.963798500000003</v>
      </c>
      <c r="I1254" s="9">
        <v>0.99623899999999999</v>
      </c>
    </row>
    <row r="1255" spans="3:9" x14ac:dyDescent="0.35">
      <c r="C1255" t="s">
        <v>302</v>
      </c>
      <c r="D1255" s="7">
        <v>39</v>
      </c>
      <c r="E1255" s="8">
        <f t="shared" si="20"/>
        <v>11.8872</v>
      </c>
      <c r="F1255" s="9">
        <v>69.066902200000001</v>
      </c>
      <c r="G1255" s="9">
        <v>21.8626003</v>
      </c>
      <c r="H1255" s="9">
        <v>47.204200700000001</v>
      </c>
      <c r="I1255" s="9">
        <v>0.76315599999999995</v>
      </c>
    </row>
    <row r="1256" spans="3:9" x14ac:dyDescent="0.35">
      <c r="C1256" t="s">
        <v>302</v>
      </c>
      <c r="D1256" s="7">
        <v>41.7</v>
      </c>
      <c r="E1256" s="8">
        <f t="shared" si="20"/>
        <v>12.710160000000002</v>
      </c>
      <c r="F1256" s="9">
        <v>71.273300199999994</v>
      </c>
      <c r="G1256" s="9">
        <v>21.386299099999999</v>
      </c>
      <c r="H1256" s="9">
        <v>49.886901899999998</v>
      </c>
      <c r="I1256" s="9">
        <v>0.74939100000000003</v>
      </c>
    </row>
    <row r="1257" spans="3:9" x14ac:dyDescent="0.35">
      <c r="C1257" t="s">
        <v>302</v>
      </c>
      <c r="D1257" s="7">
        <v>56.9</v>
      </c>
      <c r="E1257" s="8">
        <f t="shared" si="20"/>
        <v>17.343119999999999</v>
      </c>
      <c r="F1257" s="9">
        <v>52.268600499999998</v>
      </c>
      <c r="G1257" s="9">
        <v>18.464700700000002</v>
      </c>
      <c r="H1257" s="9">
        <v>33.803901699999997</v>
      </c>
      <c r="I1257" s="9">
        <v>1.16865</v>
      </c>
    </row>
    <row r="1258" spans="3:9" x14ac:dyDescent="0.35">
      <c r="C1258" t="s">
        <v>302</v>
      </c>
      <c r="D1258" s="7">
        <v>67.8</v>
      </c>
      <c r="E1258" s="8">
        <f t="shared" si="20"/>
        <v>20.66544</v>
      </c>
      <c r="F1258" s="9">
        <v>74.236503600000006</v>
      </c>
      <c r="G1258" s="9">
        <v>21.102500899999999</v>
      </c>
      <c r="H1258" s="9">
        <v>53.133998900000002</v>
      </c>
      <c r="I1258" s="9">
        <v>0.81786300000000001</v>
      </c>
    </row>
    <row r="1259" spans="3:9" x14ac:dyDescent="0.35">
      <c r="C1259" t="s">
        <v>302</v>
      </c>
      <c r="D1259" s="7">
        <v>70.8</v>
      </c>
      <c r="E1259" s="8">
        <f t="shared" si="20"/>
        <v>21.579840000000001</v>
      </c>
      <c r="F1259" s="9">
        <v>59.471698799999999</v>
      </c>
      <c r="G1259" s="9">
        <v>20.527999900000001</v>
      </c>
      <c r="H1259" s="9">
        <v>38.9435997</v>
      </c>
      <c r="I1259" s="9">
        <v>0.78231399999999995</v>
      </c>
    </row>
    <row r="1260" spans="3:9" x14ac:dyDescent="0.35">
      <c r="C1260" t="s">
        <v>302</v>
      </c>
      <c r="D1260" s="7">
        <v>80.3</v>
      </c>
      <c r="E1260" s="8">
        <f t="shared" si="20"/>
        <v>24.475439999999999</v>
      </c>
      <c r="F1260" s="9">
        <v>67.424003600000006</v>
      </c>
      <c r="G1260" s="9">
        <v>19.869899700000001</v>
      </c>
      <c r="H1260" s="9">
        <v>47.554099999999998</v>
      </c>
      <c r="I1260" s="9">
        <v>0.63736099999999996</v>
      </c>
    </row>
    <row r="1261" spans="3:9" x14ac:dyDescent="0.35">
      <c r="C1261" t="s">
        <v>302</v>
      </c>
      <c r="D1261" s="7">
        <v>82.3</v>
      </c>
      <c r="E1261" s="8">
        <f t="shared" si="20"/>
        <v>25.085039999999999</v>
      </c>
      <c r="F1261" s="9">
        <v>54.528198199999999</v>
      </c>
      <c r="G1261" s="9">
        <v>19.639999400000001</v>
      </c>
      <c r="H1261" s="9">
        <v>34.888198899999999</v>
      </c>
      <c r="I1261" s="9">
        <v>0.61068800000000001</v>
      </c>
    </row>
    <row r="1262" spans="3:9" x14ac:dyDescent="0.35">
      <c r="C1262" t="s">
        <v>302</v>
      </c>
      <c r="D1262" s="7">
        <v>86.9</v>
      </c>
      <c r="E1262" s="8">
        <f t="shared" si="20"/>
        <v>26.487120000000004</v>
      </c>
      <c r="F1262" s="9">
        <v>52.278301200000001</v>
      </c>
      <c r="G1262" s="9">
        <v>19.658899300000002</v>
      </c>
      <c r="H1262" s="9">
        <v>32.619300799999998</v>
      </c>
      <c r="I1262" s="9">
        <v>0.65073300000000001</v>
      </c>
    </row>
    <row r="1263" spans="3:9" x14ac:dyDescent="0.35">
      <c r="C1263" t="s">
        <v>302</v>
      </c>
      <c r="D1263" s="7">
        <v>96.3</v>
      </c>
      <c r="E1263" s="8">
        <f t="shared" si="20"/>
        <v>29.352239999999998</v>
      </c>
      <c r="F1263" s="9">
        <v>55.219699900000002</v>
      </c>
      <c r="G1263" s="9">
        <v>19.3547993</v>
      </c>
      <c r="H1263" s="9">
        <v>35.864898699999998</v>
      </c>
      <c r="I1263" s="9">
        <v>0.52788800000000002</v>
      </c>
    </row>
    <row r="1264" spans="3:9" x14ac:dyDescent="0.35">
      <c r="C1264" t="s">
        <v>302</v>
      </c>
      <c r="D1264" s="7">
        <v>99.7</v>
      </c>
      <c r="E1264" s="8">
        <f t="shared" si="20"/>
        <v>30.388559999999998</v>
      </c>
      <c r="F1264" s="9">
        <v>58.320400200000002</v>
      </c>
      <c r="G1264" s="9">
        <v>18.414400100000002</v>
      </c>
      <c r="H1264" s="9">
        <v>39.905998199999999</v>
      </c>
      <c r="I1264" s="9">
        <v>0.57026100000000002</v>
      </c>
    </row>
    <row r="1265" spans="3:9" x14ac:dyDescent="0.35">
      <c r="C1265" t="s">
        <v>302</v>
      </c>
      <c r="D1265" s="7">
        <v>106.8</v>
      </c>
      <c r="E1265" s="8">
        <f t="shared" si="20"/>
        <v>32.552639999999997</v>
      </c>
      <c r="F1265" s="9">
        <v>58.1122017</v>
      </c>
      <c r="G1265" s="9">
        <v>19.563800799999999</v>
      </c>
      <c r="H1265" s="9">
        <v>38.548400899999997</v>
      </c>
      <c r="I1265" s="9">
        <v>0.49357800000000002</v>
      </c>
    </row>
    <row r="1266" spans="3:9" x14ac:dyDescent="0.35">
      <c r="C1266" t="s">
        <v>302</v>
      </c>
      <c r="D1266" s="7">
        <v>109.6</v>
      </c>
      <c r="E1266" s="8">
        <f t="shared" si="20"/>
        <v>33.406080000000003</v>
      </c>
      <c r="F1266" s="9">
        <v>60.352600099999997</v>
      </c>
      <c r="G1266" s="9">
        <v>20.085599899999998</v>
      </c>
      <c r="H1266" s="9">
        <v>40.266998299999997</v>
      </c>
      <c r="I1266" s="9">
        <v>0.48558400000000002</v>
      </c>
    </row>
    <row r="1267" spans="3:9" x14ac:dyDescent="0.35">
      <c r="C1267" t="s">
        <v>302</v>
      </c>
      <c r="D1267" s="7">
        <v>122</v>
      </c>
      <c r="E1267" s="8">
        <f t="shared" si="20"/>
        <v>37.185600000000001</v>
      </c>
      <c r="F1267" s="9">
        <v>58.031700100000002</v>
      </c>
      <c r="G1267" s="9">
        <v>19.794399299999998</v>
      </c>
      <c r="H1267" s="9">
        <v>38.2372017</v>
      </c>
      <c r="I1267" s="9">
        <v>0.48863899999999999</v>
      </c>
    </row>
    <row r="1268" spans="3:9" x14ac:dyDescent="0.35">
      <c r="C1268" t="s">
        <v>302</v>
      </c>
      <c r="D1268" s="7">
        <v>137</v>
      </c>
      <c r="E1268" s="8">
        <f t="shared" si="20"/>
        <v>41.757599999999996</v>
      </c>
      <c r="F1268" s="9">
        <v>53.313598599999999</v>
      </c>
      <c r="G1268" s="9">
        <v>19.0044994</v>
      </c>
      <c r="H1268" s="9">
        <v>34.309200300000001</v>
      </c>
      <c r="I1268" s="9">
        <v>0.39386700000000002</v>
      </c>
    </row>
    <row r="1269" spans="3:9" x14ac:dyDescent="0.35">
      <c r="C1269" t="s">
        <v>302</v>
      </c>
      <c r="D1269" s="7">
        <v>151.9</v>
      </c>
      <c r="E1269" s="8">
        <f t="shared" si="20"/>
        <v>46.299120000000002</v>
      </c>
      <c r="F1269" s="9">
        <v>56.483001700000003</v>
      </c>
      <c r="G1269" s="9">
        <v>19.4493008</v>
      </c>
      <c r="H1269" s="9">
        <v>37.033698999999999</v>
      </c>
      <c r="I1269" s="9">
        <v>0.431724</v>
      </c>
    </row>
    <row r="1270" spans="3:9" x14ac:dyDescent="0.35">
      <c r="C1270" t="s">
        <v>302</v>
      </c>
      <c r="D1270" s="7">
        <v>172</v>
      </c>
      <c r="E1270" s="8">
        <f t="shared" si="20"/>
        <v>52.425600000000003</v>
      </c>
      <c r="F1270" s="9">
        <v>51.397300700000002</v>
      </c>
      <c r="G1270" s="9">
        <v>18.5599995</v>
      </c>
      <c r="H1270" s="9">
        <v>32.837299299999998</v>
      </c>
      <c r="I1270" s="9">
        <v>0.44254399999999999</v>
      </c>
    </row>
    <row r="1271" spans="3:9" x14ac:dyDescent="0.35">
      <c r="C1271" t="s">
        <v>303</v>
      </c>
      <c r="D1271" s="7">
        <v>0.8</v>
      </c>
      <c r="E1271" s="8">
        <f t="shared" si="20"/>
        <v>0.24384</v>
      </c>
      <c r="F1271" s="9">
        <v>102.74900049999999</v>
      </c>
      <c r="G1271" s="9">
        <v>24.9358006</v>
      </c>
      <c r="H1271" s="9">
        <v>77.813003499999994</v>
      </c>
      <c r="I1271" s="9">
        <v>1.2310399999999999</v>
      </c>
    </row>
    <row r="1272" spans="3:9" x14ac:dyDescent="0.35">
      <c r="C1272" t="s">
        <v>303</v>
      </c>
      <c r="D1272" s="7">
        <v>1</v>
      </c>
      <c r="E1272" s="8">
        <f t="shared" si="20"/>
        <v>0.30480000000000002</v>
      </c>
      <c r="F1272" s="9">
        <v>108.5650024</v>
      </c>
      <c r="G1272" s="9">
        <v>27.7345009</v>
      </c>
      <c r="H1272" s="9">
        <v>80.830902100000003</v>
      </c>
      <c r="I1272" s="9">
        <v>1.2602500000000001</v>
      </c>
    </row>
    <row r="1273" spans="3:9" x14ac:dyDescent="0.35">
      <c r="C1273" t="s">
        <v>303</v>
      </c>
      <c r="D1273" s="7">
        <v>16.5</v>
      </c>
      <c r="E1273" s="8">
        <f t="shared" si="20"/>
        <v>5.0292000000000003</v>
      </c>
      <c r="F1273" s="9">
        <v>80.619399999999999</v>
      </c>
      <c r="G1273" s="9">
        <v>22.532699600000001</v>
      </c>
      <c r="H1273" s="9">
        <v>58.086700399999998</v>
      </c>
      <c r="I1273" s="9">
        <v>1.1101201000000001</v>
      </c>
    </row>
    <row r="1274" spans="3:9" x14ac:dyDescent="0.35">
      <c r="C1274" t="s">
        <v>303</v>
      </c>
      <c r="D1274" s="7">
        <v>25.5</v>
      </c>
      <c r="E1274" s="8">
        <f t="shared" si="20"/>
        <v>7.7724000000000002</v>
      </c>
      <c r="F1274" s="9">
        <v>85.938796999999994</v>
      </c>
      <c r="G1274" s="9">
        <v>22.5818005</v>
      </c>
      <c r="H1274" s="9">
        <v>63.356998400000002</v>
      </c>
      <c r="I1274" s="9">
        <v>0.877552</v>
      </c>
    </row>
    <row r="1275" spans="3:9" x14ac:dyDescent="0.35">
      <c r="C1275" t="s">
        <v>303</v>
      </c>
      <c r="D1275" s="7">
        <v>28</v>
      </c>
      <c r="E1275" s="8">
        <f t="shared" si="20"/>
        <v>8.5343999999999998</v>
      </c>
      <c r="F1275" s="9">
        <v>85.746696499999999</v>
      </c>
      <c r="G1275" s="9">
        <v>22.472400700000001</v>
      </c>
      <c r="H1275" s="9">
        <v>63.274200399999998</v>
      </c>
      <c r="I1275" s="9">
        <v>0.87007100000000004</v>
      </c>
    </row>
    <row r="1276" spans="3:9" x14ac:dyDescent="0.35">
      <c r="C1276" t="s">
        <v>303</v>
      </c>
      <c r="D1276" s="7">
        <v>39</v>
      </c>
      <c r="E1276" s="8">
        <f t="shared" si="20"/>
        <v>11.8872</v>
      </c>
      <c r="F1276" s="9">
        <v>78.175903300000002</v>
      </c>
      <c r="G1276" s="9">
        <v>23.877899200000002</v>
      </c>
      <c r="H1276" s="9">
        <v>54.298000299999998</v>
      </c>
      <c r="I1276" s="9">
        <v>0.69939099999999998</v>
      </c>
    </row>
    <row r="1277" spans="3:9" x14ac:dyDescent="0.35">
      <c r="C1277" t="s">
        <v>303</v>
      </c>
      <c r="D1277" s="7">
        <v>51.9</v>
      </c>
      <c r="E1277" s="8">
        <f t="shared" si="20"/>
        <v>15.81912</v>
      </c>
      <c r="F1277" s="9">
        <v>84.849700900000002</v>
      </c>
      <c r="G1277" s="9">
        <v>26.0412006</v>
      </c>
      <c r="H1277" s="9">
        <v>58.808601400000001</v>
      </c>
      <c r="I1277" s="9">
        <v>0.72612600000000005</v>
      </c>
    </row>
    <row r="1278" spans="3:9" x14ac:dyDescent="0.35">
      <c r="C1278" t="s">
        <v>303</v>
      </c>
      <c r="D1278" s="7">
        <v>63</v>
      </c>
      <c r="E1278" s="8">
        <f t="shared" si="20"/>
        <v>19.202400000000001</v>
      </c>
      <c r="F1278" s="9">
        <v>65.291603100000003</v>
      </c>
      <c r="G1278" s="9">
        <v>21.416400899999999</v>
      </c>
      <c r="H1278" s="9">
        <v>43.875198400000002</v>
      </c>
      <c r="I1278" s="9">
        <v>0.78876500000000005</v>
      </c>
    </row>
    <row r="1279" spans="3:9" x14ac:dyDescent="0.35">
      <c r="C1279" t="s">
        <v>303</v>
      </c>
      <c r="D1279" s="7">
        <v>66</v>
      </c>
      <c r="E1279" s="8">
        <f t="shared" si="20"/>
        <v>20.116800000000001</v>
      </c>
      <c r="F1279" s="9">
        <v>60.819400799999997</v>
      </c>
      <c r="G1279" s="9">
        <v>20.508699400000001</v>
      </c>
      <c r="H1279" s="9">
        <v>40.310600299999997</v>
      </c>
      <c r="I1279" s="9">
        <v>0.80567599999999995</v>
      </c>
    </row>
    <row r="1280" spans="3:9" x14ac:dyDescent="0.35">
      <c r="C1280" t="s">
        <v>303</v>
      </c>
      <c r="D1280" s="7">
        <v>81.3</v>
      </c>
      <c r="E1280" s="8">
        <f t="shared" si="20"/>
        <v>24.780239999999999</v>
      </c>
      <c r="F1280" s="9">
        <v>58.813400299999998</v>
      </c>
      <c r="G1280" s="9">
        <v>20.883100500000001</v>
      </c>
      <c r="H1280" s="9">
        <v>37.930301700000001</v>
      </c>
      <c r="I1280" s="9">
        <v>0.61555099999999996</v>
      </c>
    </row>
    <row r="1281" spans="3:9" x14ac:dyDescent="0.35">
      <c r="C1281" t="s">
        <v>303</v>
      </c>
      <c r="D1281" s="7">
        <v>84.3</v>
      </c>
      <c r="E1281" s="8">
        <f t="shared" si="20"/>
        <v>25.69464</v>
      </c>
      <c r="F1281" s="9">
        <v>52.980701400000001</v>
      </c>
      <c r="G1281" s="9">
        <v>18.232999800000002</v>
      </c>
      <c r="H1281" s="9">
        <v>34.747699699999998</v>
      </c>
      <c r="I1281" s="9">
        <v>0.58810099999999998</v>
      </c>
    </row>
    <row r="1282" spans="3:9" x14ac:dyDescent="0.35">
      <c r="C1282" t="s">
        <v>303</v>
      </c>
      <c r="D1282" s="7">
        <v>87.5</v>
      </c>
      <c r="E1282" s="8">
        <f t="shared" si="20"/>
        <v>26.67</v>
      </c>
      <c r="F1282" s="9">
        <v>58.252601599999998</v>
      </c>
      <c r="G1282" s="9">
        <v>20.297500599999999</v>
      </c>
      <c r="H1282" s="9">
        <v>37.955100999999999</v>
      </c>
      <c r="I1282" s="9">
        <v>0.47071299999999999</v>
      </c>
    </row>
    <row r="1283" spans="3:9" x14ac:dyDescent="0.35">
      <c r="C1283" t="s">
        <v>303</v>
      </c>
      <c r="D1283" s="7">
        <v>91.6</v>
      </c>
      <c r="E1283" s="8">
        <f t="shared" si="20"/>
        <v>27.91968</v>
      </c>
      <c r="F1283" s="9">
        <v>52.057201399999997</v>
      </c>
      <c r="G1283" s="9">
        <v>19.438199999999998</v>
      </c>
      <c r="H1283" s="9">
        <v>32.618999500000001</v>
      </c>
      <c r="I1283" s="9">
        <v>0.58916599999999997</v>
      </c>
    </row>
    <row r="1284" spans="3:9" x14ac:dyDescent="0.35">
      <c r="C1284" t="s">
        <v>303</v>
      </c>
      <c r="D1284" s="7">
        <v>94.9</v>
      </c>
      <c r="E1284" s="8">
        <f t="shared" si="20"/>
        <v>28.925519999999999</v>
      </c>
      <c r="F1284" s="9">
        <v>49.674900100000002</v>
      </c>
      <c r="G1284" s="9">
        <v>19.095500900000001</v>
      </c>
      <c r="H1284" s="9">
        <v>30.5793991</v>
      </c>
      <c r="I1284" s="9">
        <v>0.58549799999999996</v>
      </c>
    </row>
    <row r="1285" spans="3:9" x14ac:dyDescent="0.35">
      <c r="C1285" t="s">
        <v>303</v>
      </c>
      <c r="D1285" s="7">
        <v>106.8</v>
      </c>
      <c r="E1285" s="8">
        <f t="shared" si="20"/>
        <v>32.552639999999997</v>
      </c>
      <c r="F1285" s="9">
        <v>54.3667984</v>
      </c>
      <c r="G1285" s="9">
        <v>20.364900599999999</v>
      </c>
      <c r="H1285" s="9">
        <v>34.001800500000002</v>
      </c>
      <c r="I1285" s="9">
        <v>0.49946699999999999</v>
      </c>
    </row>
    <row r="1286" spans="3:9" x14ac:dyDescent="0.35">
      <c r="C1286" t="s">
        <v>303</v>
      </c>
      <c r="D1286" s="7">
        <v>110</v>
      </c>
      <c r="E1286" s="8">
        <f t="shared" ref="E1286:E1321" si="21">CONVERT(D1286,"ft","m")</f>
        <v>33.527999999999999</v>
      </c>
      <c r="F1286" s="9">
        <v>56.200401300000003</v>
      </c>
      <c r="G1286" s="9">
        <v>20.814899400000002</v>
      </c>
      <c r="H1286" s="9">
        <v>35.385601000000001</v>
      </c>
      <c r="I1286" s="9">
        <v>0.47831600000000002</v>
      </c>
    </row>
    <row r="1287" spans="3:9" x14ac:dyDescent="0.35">
      <c r="C1287" t="s">
        <v>303</v>
      </c>
      <c r="D1287" s="7">
        <v>127</v>
      </c>
      <c r="E1287" s="8">
        <f t="shared" si="21"/>
        <v>38.709600000000002</v>
      </c>
      <c r="F1287" s="9">
        <v>54.959499399999999</v>
      </c>
      <c r="G1287" s="9">
        <v>18.323600800000001</v>
      </c>
      <c r="H1287" s="9">
        <v>36.635898599999997</v>
      </c>
      <c r="I1287" s="9">
        <v>0.46614800000000001</v>
      </c>
    </row>
    <row r="1288" spans="3:9" x14ac:dyDescent="0.35">
      <c r="C1288" t="s">
        <v>303</v>
      </c>
      <c r="D1288" s="7">
        <v>141.5</v>
      </c>
      <c r="E1288" s="8">
        <f t="shared" si="21"/>
        <v>43.129199999999997</v>
      </c>
      <c r="F1288" s="9">
        <v>56.729198500000003</v>
      </c>
      <c r="G1288" s="9">
        <v>18.676200900000001</v>
      </c>
      <c r="H1288" s="9">
        <v>38.053001399999999</v>
      </c>
      <c r="I1288" s="9">
        <v>0.32790399999999997</v>
      </c>
    </row>
    <row r="1289" spans="3:9" x14ac:dyDescent="0.35">
      <c r="C1289" t="s">
        <v>303</v>
      </c>
      <c r="D1289" s="7">
        <v>171.8</v>
      </c>
      <c r="E1289" s="8">
        <f t="shared" si="21"/>
        <v>52.364640000000009</v>
      </c>
      <c r="F1289" s="9">
        <v>69.885101300000002</v>
      </c>
      <c r="G1289" s="9">
        <v>22.367700599999999</v>
      </c>
      <c r="H1289" s="9">
        <v>47.517398800000002</v>
      </c>
      <c r="I1289" s="9">
        <v>0.31161</v>
      </c>
    </row>
    <row r="1290" spans="3:9" x14ac:dyDescent="0.35">
      <c r="C1290" t="s">
        <v>304</v>
      </c>
      <c r="D1290" s="7">
        <v>1</v>
      </c>
      <c r="E1290" s="8">
        <f t="shared" si="21"/>
        <v>0.30480000000000002</v>
      </c>
      <c r="F1290" s="9">
        <v>108.53399659999999</v>
      </c>
      <c r="G1290" s="9">
        <v>25.444299699999998</v>
      </c>
      <c r="H1290" s="9">
        <v>83.089698799999994</v>
      </c>
      <c r="I1290" s="9">
        <v>1.28874</v>
      </c>
    </row>
    <row r="1291" spans="3:9" x14ac:dyDescent="0.35">
      <c r="C1291" t="s">
        <v>304</v>
      </c>
      <c r="D1291" s="7">
        <v>16</v>
      </c>
      <c r="E1291" s="8">
        <f t="shared" si="21"/>
        <v>4.8768000000000002</v>
      </c>
      <c r="F1291" s="9">
        <v>101.5589981</v>
      </c>
      <c r="G1291" s="9">
        <v>24.7763004</v>
      </c>
      <c r="H1291" s="9">
        <v>76.782798799999995</v>
      </c>
      <c r="I1291" s="9">
        <v>1.0435399999999999</v>
      </c>
    </row>
    <row r="1292" spans="3:9" x14ac:dyDescent="0.35">
      <c r="C1292" t="s">
        <v>304</v>
      </c>
      <c r="D1292" s="7">
        <v>18.5</v>
      </c>
      <c r="E1292" s="8">
        <f t="shared" si="21"/>
        <v>5.6387999999999998</v>
      </c>
      <c r="F1292" s="9">
        <v>88.043502799999999</v>
      </c>
      <c r="G1292" s="9">
        <v>22.781200399999999</v>
      </c>
      <c r="H1292" s="9">
        <v>65.262298599999994</v>
      </c>
      <c r="I1292" s="9">
        <v>1.1431201</v>
      </c>
    </row>
    <row r="1293" spans="3:9" x14ac:dyDescent="0.35">
      <c r="C1293" t="s">
        <v>304</v>
      </c>
      <c r="D1293" s="7">
        <v>27</v>
      </c>
      <c r="E1293" s="8">
        <f t="shared" si="21"/>
        <v>8.2295999999999996</v>
      </c>
      <c r="F1293" s="9">
        <v>80.732696500000003</v>
      </c>
      <c r="G1293" s="9">
        <v>22.018100700000002</v>
      </c>
      <c r="H1293" s="9">
        <v>58.7145996</v>
      </c>
      <c r="I1293" s="9">
        <v>0.99112500000000003</v>
      </c>
    </row>
    <row r="1294" spans="3:9" x14ac:dyDescent="0.35">
      <c r="C1294" t="s">
        <v>304</v>
      </c>
      <c r="D1294" s="7">
        <v>41</v>
      </c>
      <c r="E1294" s="8">
        <f t="shared" si="21"/>
        <v>12.4968</v>
      </c>
      <c r="F1294" s="9">
        <v>74.988899200000006</v>
      </c>
      <c r="G1294" s="9">
        <v>23.184600799999998</v>
      </c>
      <c r="H1294" s="9">
        <v>51.8042984</v>
      </c>
      <c r="I1294" s="9">
        <v>0.826345</v>
      </c>
    </row>
    <row r="1295" spans="3:9" x14ac:dyDescent="0.35">
      <c r="C1295" t="s">
        <v>304</v>
      </c>
      <c r="D1295" s="7">
        <v>43</v>
      </c>
      <c r="E1295" s="8">
        <f t="shared" si="21"/>
        <v>13.106400000000001</v>
      </c>
      <c r="F1295" s="9">
        <v>89.837097200000002</v>
      </c>
      <c r="G1295" s="9">
        <v>24.099899300000001</v>
      </c>
      <c r="H1295" s="9">
        <v>65.737197899999998</v>
      </c>
      <c r="I1295" s="9">
        <v>0.75819899999999996</v>
      </c>
    </row>
    <row r="1296" spans="3:9" x14ac:dyDescent="0.35">
      <c r="C1296" t="s">
        <v>304</v>
      </c>
      <c r="D1296" s="7">
        <v>57</v>
      </c>
      <c r="E1296" s="8">
        <f t="shared" si="21"/>
        <v>17.3736</v>
      </c>
      <c r="F1296" s="9">
        <v>67.633903500000002</v>
      </c>
      <c r="G1296" s="9">
        <v>22.267799400000001</v>
      </c>
      <c r="H1296" s="9">
        <v>45.366100299999999</v>
      </c>
      <c r="I1296" s="9">
        <v>0.82074100000000005</v>
      </c>
    </row>
    <row r="1297" spans="3:9" x14ac:dyDescent="0.35">
      <c r="C1297" t="s">
        <v>304</v>
      </c>
      <c r="D1297" s="7">
        <v>60</v>
      </c>
      <c r="E1297" s="8">
        <f t="shared" si="21"/>
        <v>18.288</v>
      </c>
      <c r="F1297" s="9">
        <v>64.820297199999999</v>
      </c>
      <c r="G1297" s="9">
        <v>21.571399700000001</v>
      </c>
      <c r="H1297" s="9">
        <v>43.248901400000001</v>
      </c>
      <c r="I1297" s="9">
        <v>0.757602</v>
      </c>
    </row>
    <row r="1298" spans="3:9" x14ac:dyDescent="0.35">
      <c r="C1298" t="s">
        <v>304</v>
      </c>
      <c r="D1298" s="7">
        <v>71</v>
      </c>
      <c r="E1298" s="8">
        <f t="shared" si="21"/>
        <v>21.640799999999999</v>
      </c>
      <c r="F1298" s="9">
        <v>55.645198800000003</v>
      </c>
      <c r="G1298" s="9">
        <v>19.558299999999999</v>
      </c>
      <c r="H1298" s="9">
        <v>36.0868988</v>
      </c>
      <c r="I1298" s="9">
        <v>0.52259900000000004</v>
      </c>
    </row>
    <row r="1299" spans="3:9" x14ac:dyDescent="0.35">
      <c r="C1299" t="s">
        <v>304</v>
      </c>
      <c r="D1299" s="7">
        <v>80.599999999999994</v>
      </c>
      <c r="E1299" s="8">
        <f t="shared" si="21"/>
        <v>24.566879999999998</v>
      </c>
      <c r="F1299" s="9">
        <v>58.351001699999998</v>
      </c>
      <c r="G1299" s="9">
        <v>18.745399500000001</v>
      </c>
      <c r="H1299" s="9">
        <v>39.605598399999998</v>
      </c>
      <c r="I1299" s="9">
        <v>0.39687899999999998</v>
      </c>
    </row>
    <row r="1300" spans="3:9" x14ac:dyDescent="0.35">
      <c r="C1300" t="s">
        <v>304</v>
      </c>
      <c r="D1300" s="7">
        <v>84</v>
      </c>
      <c r="E1300" s="8">
        <f t="shared" si="21"/>
        <v>25.603200000000001</v>
      </c>
      <c r="F1300" s="9">
        <v>56.421501200000002</v>
      </c>
      <c r="G1300" s="9">
        <v>18.136400200000001</v>
      </c>
      <c r="H1300" s="9">
        <v>38.285099000000002</v>
      </c>
      <c r="I1300" s="9">
        <v>0.36411700000000002</v>
      </c>
    </row>
    <row r="1301" spans="3:9" x14ac:dyDescent="0.35">
      <c r="C1301" t="s">
        <v>304</v>
      </c>
      <c r="D1301" s="7">
        <v>96.4</v>
      </c>
      <c r="E1301" s="8">
        <f t="shared" si="21"/>
        <v>29.382719999999999</v>
      </c>
      <c r="F1301" s="9">
        <v>72.872901900000002</v>
      </c>
      <c r="G1301" s="9">
        <v>19.9675999</v>
      </c>
      <c r="H1301" s="9">
        <v>52.905300099999998</v>
      </c>
      <c r="I1301" s="9">
        <v>0.299902</v>
      </c>
    </row>
    <row r="1302" spans="3:9" x14ac:dyDescent="0.35">
      <c r="C1302" t="s">
        <v>304</v>
      </c>
      <c r="D1302" s="7">
        <v>99.7</v>
      </c>
      <c r="E1302" s="8">
        <f t="shared" si="21"/>
        <v>30.388559999999998</v>
      </c>
      <c r="F1302" s="9">
        <v>62.422298400000003</v>
      </c>
      <c r="G1302" s="9">
        <v>20.2691002</v>
      </c>
      <c r="H1302" s="9">
        <v>42.153099099999999</v>
      </c>
      <c r="I1302" s="9">
        <v>0.358178</v>
      </c>
    </row>
    <row r="1303" spans="3:9" x14ac:dyDescent="0.35">
      <c r="C1303" t="s">
        <v>304</v>
      </c>
      <c r="D1303" s="7">
        <v>112.7</v>
      </c>
      <c r="E1303" s="8">
        <f t="shared" si="21"/>
        <v>34.350960000000001</v>
      </c>
      <c r="F1303" s="9">
        <v>71.011398299999996</v>
      </c>
      <c r="G1303" s="9">
        <v>19.966100699999998</v>
      </c>
      <c r="H1303" s="9">
        <v>51.045299499999999</v>
      </c>
      <c r="I1303" s="9">
        <v>0.286694</v>
      </c>
    </row>
    <row r="1304" spans="3:9" x14ac:dyDescent="0.35">
      <c r="C1304" t="s">
        <v>304</v>
      </c>
      <c r="D1304" s="7">
        <v>115.7</v>
      </c>
      <c r="E1304" s="8">
        <f t="shared" si="21"/>
        <v>35.265360000000001</v>
      </c>
      <c r="F1304" s="9">
        <v>65.200103799999994</v>
      </c>
      <c r="G1304" s="9">
        <v>20.034500099999999</v>
      </c>
      <c r="H1304" s="9">
        <v>45.165599800000003</v>
      </c>
      <c r="I1304" s="9">
        <v>0.319942</v>
      </c>
    </row>
    <row r="1305" spans="3:9" x14ac:dyDescent="0.35">
      <c r="C1305" t="s">
        <v>304</v>
      </c>
      <c r="D1305" s="7">
        <v>136.6</v>
      </c>
      <c r="E1305" s="8">
        <f t="shared" si="21"/>
        <v>41.635680000000001</v>
      </c>
      <c r="F1305" s="9">
        <v>62.852798499999999</v>
      </c>
      <c r="G1305" s="9">
        <v>17.4466</v>
      </c>
      <c r="H1305" s="9">
        <v>45.406200400000003</v>
      </c>
      <c r="I1305" s="9">
        <v>0.240921</v>
      </c>
    </row>
    <row r="1306" spans="3:9" x14ac:dyDescent="0.35">
      <c r="C1306" t="s">
        <v>304</v>
      </c>
      <c r="D1306" s="7">
        <v>152</v>
      </c>
      <c r="E1306" s="8">
        <f t="shared" si="21"/>
        <v>46.329599999999999</v>
      </c>
      <c r="F1306" s="9">
        <v>65.600097700000006</v>
      </c>
      <c r="G1306" s="9">
        <v>18.258699400000001</v>
      </c>
      <c r="H1306" s="9">
        <v>47.341400100000001</v>
      </c>
      <c r="I1306" s="9">
        <v>0.230213</v>
      </c>
    </row>
    <row r="1307" spans="3:9" x14ac:dyDescent="0.35">
      <c r="C1307" t="s">
        <v>304</v>
      </c>
      <c r="D1307" s="7">
        <v>172</v>
      </c>
      <c r="E1307" s="8">
        <f t="shared" si="21"/>
        <v>52.425600000000003</v>
      </c>
      <c r="F1307" s="9">
        <v>79.930496199999993</v>
      </c>
      <c r="G1307" s="9">
        <v>19.968599300000001</v>
      </c>
      <c r="H1307" s="9">
        <v>59.9618988</v>
      </c>
      <c r="I1307" s="9">
        <v>0.20707700000000001</v>
      </c>
    </row>
    <row r="1308" spans="3:9" x14ac:dyDescent="0.35">
      <c r="C1308" t="s">
        <v>305</v>
      </c>
      <c r="D1308" s="7">
        <v>2.0099957759999998</v>
      </c>
      <c r="E1308" s="8">
        <f t="shared" si="21"/>
        <v>0.61264671252479996</v>
      </c>
      <c r="F1308" s="9">
        <v>107</v>
      </c>
      <c r="G1308" s="9">
        <v>27</v>
      </c>
      <c r="H1308" s="9">
        <v>81</v>
      </c>
      <c r="I1308" s="9">
        <v>1.0389999999999999</v>
      </c>
    </row>
    <row r="1309" spans="3:9" x14ac:dyDescent="0.35">
      <c r="C1309" t="s">
        <v>305</v>
      </c>
      <c r="D1309" s="7">
        <v>481.998987</v>
      </c>
      <c r="E1309" s="8">
        <f t="shared" si="21"/>
        <v>146.91329123759999</v>
      </c>
      <c r="F1309" s="9">
        <v>62</v>
      </c>
      <c r="G1309" s="9">
        <v>19</v>
      </c>
      <c r="H1309" s="9">
        <v>43</v>
      </c>
      <c r="I1309" s="9">
        <v>0.35</v>
      </c>
    </row>
    <row r="1310" spans="3:9" x14ac:dyDescent="0.35">
      <c r="C1310" t="s">
        <v>305</v>
      </c>
      <c r="D1310" s="7">
        <v>482.498986</v>
      </c>
      <c r="E1310" s="8">
        <f t="shared" si="21"/>
        <v>147.06569093280001</v>
      </c>
      <c r="F1310" s="9">
        <v>59</v>
      </c>
      <c r="G1310" s="9">
        <v>19</v>
      </c>
      <c r="H1310" s="9">
        <v>40</v>
      </c>
      <c r="I1310" s="9">
        <v>0.33300000000000002</v>
      </c>
    </row>
    <row r="1311" spans="3:9" x14ac:dyDescent="0.35">
      <c r="C1311" t="s">
        <v>305</v>
      </c>
      <c r="D1311" s="7">
        <v>484.79898109999999</v>
      </c>
      <c r="E1311" s="8">
        <f t="shared" si="21"/>
        <v>147.76672943928</v>
      </c>
      <c r="F1311" s="9">
        <v>60</v>
      </c>
      <c r="G1311" s="9">
        <v>20</v>
      </c>
      <c r="H1311" s="9">
        <v>41</v>
      </c>
      <c r="I1311" s="9">
        <v>0.29799999999999999</v>
      </c>
    </row>
    <row r="1312" spans="3:9" x14ac:dyDescent="0.35">
      <c r="C1312" t="s">
        <v>305</v>
      </c>
      <c r="D1312" s="7">
        <v>485.10898049999997</v>
      </c>
      <c r="E1312" s="8">
        <f t="shared" si="21"/>
        <v>147.86121725640001</v>
      </c>
      <c r="F1312" s="9">
        <v>59</v>
      </c>
      <c r="G1312" s="9">
        <v>20</v>
      </c>
      <c r="H1312" s="9">
        <v>39</v>
      </c>
      <c r="I1312" s="9">
        <v>0.318</v>
      </c>
    </row>
    <row r="1313" spans="3:9" x14ac:dyDescent="0.35">
      <c r="C1313" t="s">
        <v>306</v>
      </c>
      <c r="D1313" s="7">
        <v>1.4999968480000001</v>
      </c>
      <c r="E1313" s="8">
        <f t="shared" si="21"/>
        <v>0.45719903927040006</v>
      </c>
      <c r="F1313" s="9">
        <v>100</v>
      </c>
      <c r="G1313" s="9">
        <v>26</v>
      </c>
      <c r="H1313" s="9">
        <v>74</v>
      </c>
      <c r="I1313" s="9">
        <v>1.2150000000000001</v>
      </c>
    </row>
    <row r="1314" spans="3:9" x14ac:dyDescent="0.35">
      <c r="C1314" t="s">
        <v>306</v>
      </c>
      <c r="D1314" s="7">
        <v>372.99921610000001</v>
      </c>
      <c r="E1314" s="8">
        <f t="shared" si="21"/>
        <v>113.69016106728</v>
      </c>
      <c r="F1314" s="9">
        <v>58</v>
      </c>
      <c r="G1314" s="9">
        <v>19</v>
      </c>
      <c r="H1314" s="9">
        <v>40</v>
      </c>
      <c r="I1314" s="9">
        <v>0.21299999999999999</v>
      </c>
    </row>
    <row r="1315" spans="3:9" x14ac:dyDescent="0.35">
      <c r="C1315" t="s">
        <v>306</v>
      </c>
      <c r="D1315" s="7">
        <v>392.9991741</v>
      </c>
      <c r="E1315" s="8">
        <f t="shared" si="21"/>
        <v>119.78614826568</v>
      </c>
      <c r="F1315" s="9">
        <v>56</v>
      </c>
      <c r="G1315" s="9">
        <v>20</v>
      </c>
      <c r="H1315" s="9">
        <v>37</v>
      </c>
      <c r="I1315" s="9">
        <v>0.20899999999999999</v>
      </c>
    </row>
    <row r="1316" spans="3:9" x14ac:dyDescent="0.35">
      <c r="C1316" t="s">
        <v>306</v>
      </c>
      <c r="D1316" s="7">
        <v>412.49913309999999</v>
      </c>
      <c r="E1316" s="8">
        <f t="shared" si="21"/>
        <v>125.72973576888</v>
      </c>
      <c r="F1316" s="9">
        <v>58</v>
      </c>
      <c r="G1316" s="9">
        <v>19</v>
      </c>
      <c r="H1316" s="9">
        <v>39</v>
      </c>
      <c r="I1316" s="9">
        <v>0.222</v>
      </c>
    </row>
    <row r="1317" spans="3:9" x14ac:dyDescent="0.35">
      <c r="C1317" t="s">
        <v>306</v>
      </c>
      <c r="D1317" s="7">
        <v>432.99909000000002</v>
      </c>
      <c r="E1317" s="8">
        <f t="shared" si="21"/>
        <v>131.97812263200001</v>
      </c>
      <c r="F1317" s="9">
        <v>54</v>
      </c>
      <c r="G1317" s="9">
        <v>19</v>
      </c>
      <c r="H1317" s="9">
        <v>35</v>
      </c>
      <c r="I1317" s="9">
        <v>0.215</v>
      </c>
    </row>
    <row r="1318" spans="3:9" x14ac:dyDescent="0.35">
      <c r="C1318" t="s">
        <v>306</v>
      </c>
      <c r="D1318" s="7">
        <v>452.60904879999998</v>
      </c>
      <c r="E1318" s="8">
        <f t="shared" si="21"/>
        <v>137.95523807423999</v>
      </c>
      <c r="F1318" s="9">
        <v>59</v>
      </c>
      <c r="G1318" s="9">
        <v>20</v>
      </c>
      <c r="H1318" s="9">
        <v>39</v>
      </c>
      <c r="I1318" s="9">
        <v>0.185</v>
      </c>
    </row>
    <row r="1319" spans="3:9" x14ac:dyDescent="0.35">
      <c r="C1319" t="s">
        <v>306</v>
      </c>
      <c r="D1319" s="7">
        <v>472.7990064</v>
      </c>
      <c r="E1319" s="8">
        <f t="shared" si="21"/>
        <v>144.10913715071999</v>
      </c>
      <c r="F1319" s="9">
        <v>49</v>
      </c>
      <c r="G1319" s="9">
        <v>19</v>
      </c>
      <c r="H1319" s="9">
        <v>30</v>
      </c>
      <c r="I1319" s="9">
        <v>0.123</v>
      </c>
    </row>
    <row r="1320" spans="3:9" x14ac:dyDescent="0.35">
      <c r="C1320" t="s">
        <v>306</v>
      </c>
      <c r="D1320" s="7">
        <v>485.79897899999997</v>
      </c>
      <c r="E1320" s="8">
        <f t="shared" si="21"/>
        <v>148.0715287992</v>
      </c>
      <c r="F1320" s="9">
        <v>59</v>
      </c>
      <c r="G1320" s="9">
        <v>19</v>
      </c>
      <c r="H1320" s="9">
        <v>39</v>
      </c>
      <c r="I1320" s="9">
        <v>0.188</v>
      </c>
    </row>
    <row r="1321" spans="3:9" x14ac:dyDescent="0.35">
      <c r="C1321" t="s">
        <v>306</v>
      </c>
      <c r="D1321" s="7">
        <v>488.99897229999999</v>
      </c>
      <c r="E1321" s="8">
        <f t="shared" si="21"/>
        <v>149.04688675704</v>
      </c>
      <c r="F1321" s="9">
        <v>60</v>
      </c>
      <c r="G1321" s="9">
        <v>20</v>
      </c>
      <c r="H1321" s="9">
        <v>40</v>
      </c>
      <c r="I1321" s="9">
        <v>0.20499999999999999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</vt:lpstr>
      <vt:lpstr>LOCA_map</vt:lpstr>
      <vt:lpstr>GEOL</vt:lpstr>
      <vt:lpstr>SUW</vt:lpstr>
      <vt:lpstr>Su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2024-03-09T21:20:21Z</dcterms:modified>
</cp:coreProperties>
</file>