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insjx/Documents/search/"/>
    </mc:Choice>
  </mc:AlternateContent>
  <xr:revisionPtr revIDLastSave="0" documentId="13_ncr:1_{BB011D4D-F448-374B-92E9-6AB27C276E55}" xr6:coauthVersionLast="45" xr6:coauthVersionMax="45" xr10:uidLastSave="{00000000-0000-0000-0000-000000000000}"/>
  <bookViews>
    <workbookView xWindow="5540" yWindow="2900" windowWidth="28800" windowHeight="14440" xr2:uid="{BBF2AF4C-B4AF-1D47-A8FB-FFB762C0B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  <c r="R3" i="1"/>
  <c r="R2" i="1"/>
  <c r="R12" i="1"/>
  <c r="D11" i="1"/>
  <c r="D10" i="1"/>
  <c r="D9" i="1"/>
  <c r="D8" i="1"/>
  <c r="D7" i="1"/>
  <c r="D6" i="1"/>
  <c r="D5" i="1"/>
  <c r="D4" i="1"/>
  <c r="D2" i="1"/>
  <c r="B9" i="1" l="1"/>
  <c r="B10" i="1"/>
  <c r="B11" i="1"/>
  <c r="E2" i="1"/>
  <c r="E3" i="1"/>
  <c r="E4" i="1"/>
  <c r="E5" i="1"/>
  <c r="E6" i="1"/>
  <c r="E7" i="1"/>
  <c r="E8" i="1"/>
  <c r="E9" i="1"/>
  <c r="E10" i="1"/>
  <c r="E11" i="1"/>
  <c r="B8" i="1" l="1"/>
  <c r="B7" i="1"/>
  <c r="B6" i="1"/>
  <c r="B5" i="1"/>
  <c r="B4" i="1"/>
  <c r="B3" i="1"/>
  <c r="B2" i="1"/>
  <c r="O11" i="1" l="1"/>
  <c r="P11" i="1" s="1"/>
  <c r="O2" i="1"/>
  <c r="P2" i="1" s="1"/>
  <c r="O9" i="1"/>
  <c r="P9" i="1" s="1"/>
  <c r="O10" i="1"/>
  <c r="P10" i="1" s="1"/>
  <c r="O5" i="1"/>
  <c r="P5" i="1" s="1"/>
  <c r="O4" i="1"/>
  <c r="P4" i="1" s="1"/>
  <c r="O8" i="1"/>
  <c r="P8" i="1" s="1"/>
  <c r="O3" i="1"/>
  <c r="P3" i="1" s="1"/>
  <c r="O7" i="1"/>
  <c r="P7" i="1" s="1"/>
  <c r="O6" i="1"/>
  <c r="P6" i="1" s="1"/>
  <c r="M11" i="1"/>
  <c r="M10" i="1"/>
  <c r="M9" i="1"/>
  <c r="M8" i="1"/>
  <c r="M7" i="1"/>
  <c r="M6" i="1"/>
  <c r="M5" i="1"/>
  <c r="M4" i="1"/>
  <c r="M2" i="1"/>
  <c r="M3" i="1" l="1"/>
  <c r="G11" i="1"/>
  <c r="G10" i="1"/>
  <c r="G9" i="1"/>
  <c r="G8" i="1"/>
  <c r="G7" i="1"/>
  <c r="G6" i="1"/>
  <c r="G5" i="1"/>
  <c r="G4" i="1"/>
  <c r="D3" i="1"/>
  <c r="G3" i="1" s="1"/>
  <c r="G2" i="1"/>
  <c r="F2" i="1"/>
  <c r="K2" i="1"/>
  <c r="L2" i="1"/>
  <c r="K3" i="1"/>
  <c r="L3" i="1"/>
  <c r="F4" i="1"/>
  <c r="K4" i="1"/>
  <c r="L4" i="1"/>
  <c r="F5" i="1"/>
  <c r="K5" i="1"/>
  <c r="L5" i="1"/>
  <c r="F6" i="1"/>
  <c r="K6" i="1"/>
  <c r="L6" i="1"/>
  <c r="F7" i="1"/>
  <c r="K7" i="1"/>
  <c r="L7" i="1"/>
  <c r="F8" i="1"/>
  <c r="K8" i="1"/>
  <c r="L8" i="1"/>
  <c r="F9" i="1"/>
  <c r="K9" i="1"/>
  <c r="L9" i="1"/>
  <c r="F10" i="1"/>
  <c r="K10" i="1"/>
  <c r="L10" i="1"/>
  <c r="F11" i="1"/>
  <c r="K11" i="1"/>
  <c r="K12" i="1" s="1"/>
  <c r="L11" i="1"/>
  <c r="L12" i="1" s="1"/>
  <c r="G12" i="1" l="1"/>
  <c r="E12" i="1"/>
  <c r="I2" i="1"/>
  <c r="J2" i="1" s="1"/>
  <c r="H3" i="1"/>
  <c r="I3" i="1"/>
  <c r="J3" i="1" s="1"/>
  <c r="I9" i="1"/>
  <c r="J9" i="1" s="1"/>
  <c r="H2" i="1"/>
  <c r="F12" i="1"/>
  <c r="I11" i="1"/>
  <c r="I12" i="1" s="1"/>
  <c r="N7" i="1"/>
  <c r="I10" i="1"/>
  <c r="J10" i="1" s="1"/>
  <c r="N3" i="1"/>
  <c r="I4" i="1"/>
  <c r="J4" i="1" s="1"/>
  <c r="N2" i="1"/>
  <c r="N9" i="1"/>
  <c r="I5" i="1"/>
  <c r="J5" i="1" s="1"/>
  <c r="I8" i="1"/>
  <c r="J8" i="1" s="1"/>
  <c r="H4" i="1"/>
  <c r="I6" i="1"/>
  <c r="J6" i="1" s="1"/>
  <c r="H5" i="1"/>
  <c r="H6" i="1"/>
  <c r="H12" i="1" s="1"/>
  <c r="I7" i="1"/>
  <c r="J7" i="1" s="1"/>
  <c r="N10" i="1"/>
  <c r="N11" i="1"/>
  <c r="N4" i="1"/>
  <c r="N6" i="1"/>
  <c r="N8" i="1"/>
  <c r="N5" i="1"/>
  <c r="J12" i="1" l="1"/>
  <c r="J11" i="1"/>
  <c r="N12" i="1"/>
  <c r="Q4" i="1"/>
  <c r="Q10" i="1"/>
  <c r="Q9" i="1"/>
  <c r="Q6" i="1"/>
  <c r="Q7" i="1"/>
  <c r="Q2" i="1"/>
  <c r="Q3" i="1"/>
  <c r="Q11" i="1"/>
  <c r="Q12" i="1" s="1"/>
  <c r="Q5" i="1"/>
  <c r="Q8" i="1"/>
</calcChain>
</file>

<file path=xl/sharedStrings.xml><?xml version="1.0" encoding="utf-8"?>
<sst xmlns="http://schemas.openxmlformats.org/spreadsheetml/2006/main" count="21" uniqueCount="21">
  <si>
    <t>Rank</t>
  </si>
  <si>
    <t>Relevance (binary)</t>
  </si>
  <si>
    <t>MRR_1</t>
  </si>
  <si>
    <t>MRR_3</t>
  </si>
  <si>
    <t>P@10</t>
  </si>
  <si>
    <t>P@5</t>
  </si>
  <si>
    <t>MAP</t>
  </si>
  <si>
    <t>DCG</t>
  </si>
  <si>
    <t>nDCG</t>
  </si>
  <si>
    <t>CG</t>
  </si>
  <si>
    <t>DG</t>
  </si>
  <si>
    <t>Reported</t>
  </si>
  <si>
    <t>iDCG</t>
  </si>
  <si>
    <t>rank of score (for calculating idcg)</t>
  </si>
  <si>
    <t>ideal dg (for calculating idcg)</t>
  </si>
  <si>
    <t>ideal score(for calculating idcg)</t>
  </si>
  <si>
    <t xml:space="preserve">Relevance (graded) </t>
  </si>
  <si>
    <t>p@10 graded</t>
  </si>
  <si>
    <t>`</t>
  </si>
  <si>
    <t>inputs go in this column</t>
  </si>
  <si>
    <t>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</si>
</sst>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2" fontId="0" fillId="2" borderId="0" xfId="0" applyNumberFormat="1" applyFill="1"/>
    <xf numFmtId="2" fontId="1" fillId="2" borderId="0" xfId="0" applyNumberFormat="1" applyFont="1" applyFill="1"/>
    <xf numFmtId="1" fontId="0" fillId="0" borderId="0" xfId="0" applyNumberFormat="1"/>
    <xf numFmtId="1" fontId="0" fillId="4" borderId="0" xfId="0" applyNumberFormat="1" applyFill="1"/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1" fontId="0" fillId="5" borderId="0" xfId="0" applyNumberForma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8D9D-BC0D-054D-9DE1-81403C7D4D33}">
  <dimension ref="A1:R13"/>
  <sheetViews>
    <sheetView tabSelected="1" zoomScale="130" zoomScaleNormal="130" workbookViewId="0">
      <selection activeCell="R12" sqref="R12"/>
    </sheetView>
  </sheetViews>
  <sheetFormatPr baseColWidth="10" defaultRowHeight="16" x14ac:dyDescent="0.2"/>
  <cols>
    <col min="1" max="1" width="7" customWidth="1"/>
    <col min="2" max="2" width="9.33203125" hidden="1" customWidth="1"/>
    <col min="3" max="4" width="9.33203125" customWidth="1"/>
    <col min="5" max="5" width="8.33203125" hidden="1" customWidth="1"/>
    <col min="6" max="6" width="8.1640625" hidden="1" customWidth="1"/>
    <col min="7" max="7" width="8.1640625" customWidth="1"/>
    <col min="8" max="8" width="6.6640625" customWidth="1"/>
    <col min="9" max="10" width="7.33203125" customWidth="1"/>
    <col min="11" max="11" width="10.83203125" hidden="1" customWidth="1"/>
    <col min="12" max="12" width="10.83203125" customWidth="1"/>
    <col min="13" max="13" width="10.83203125" hidden="1" customWidth="1"/>
    <col min="15" max="16" width="10.83203125" hidden="1" customWidth="1"/>
    <col min="17" max="18" width="10.83203125" customWidth="1"/>
  </cols>
  <sheetData>
    <row r="1" spans="1:18" s="2" customFormat="1" ht="41" customHeight="1" x14ac:dyDescent="0.2">
      <c r="A1" s="10" t="s">
        <v>0</v>
      </c>
      <c r="B1" s="10" t="s">
        <v>13</v>
      </c>
      <c r="C1" s="10" t="s">
        <v>16</v>
      </c>
      <c r="D1" s="10" t="s">
        <v>1</v>
      </c>
      <c r="E1" s="2" t="s">
        <v>2</v>
      </c>
      <c r="F1" s="2" t="s">
        <v>3</v>
      </c>
      <c r="G1" s="2" t="s">
        <v>20</v>
      </c>
      <c r="H1" s="2" t="s">
        <v>5</v>
      </c>
      <c r="I1" s="2" t="s">
        <v>4</v>
      </c>
      <c r="J1" s="2" t="s">
        <v>6</v>
      </c>
      <c r="K1" s="10" t="s">
        <v>17</v>
      </c>
      <c r="L1" s="2" t="s">
        <v>9</v>
      </c>
      <c r="M1" s="2" t="s">
        <v>10</v>
      </c>
      <c r="N1" s="2" t="s">
        <v>7</v>
      </c>
      <c r="O1" s="2" t="s">
        <v>15</v>
      </c>
      <c r="P1" s="2" t="s">
        <v>14</v>
      </c>
      <c r="Q1" s="2" t="s">
        <v>12</v>
      </c>
      <c r="R1" s="2" t="s">
        <v>8</v>
      </c>
    </row>
    <row r="2" spans="1:18" x14ac:dyDescent="0.2">
      <c r="A2" s="8">
        <v>1</v>
      </c>
      <c r="B2" s="8">
        <f>_xlfn.RANK.EQ(C2,$C$2:$C$11,0)+COUNTIF(C$2:C2,C2)-1</f>
        <v>1</v>
      </c>
      <c r="C2" s="12">
        <v>0</v>
      </c>
      <c r="D2" s="8">
        <f t="shared" ref="D2:D11" si="0">IF(C2&gt;=2,1,0)</f>
        <v>0</v>
      </c>
      <c r="E2" s="4" t="str">
        <f t="shared" ref="E2:E11" si="1">IF(C2&gt;=1,1,"")</f>
        <v/>
      </c>
      <c r="F2" s="4" t="str">
        <f>IF(C2=3,1,"")</f>
        <v/>
      </c>
      <c r="G2" s="4" t="str">
        <f>IF(D2=1,1,"")</f>
        <v/>
      </c>
      <c r="H2" s="4">
        <f>AVERAGE($D$2:$D2)</f>
        <v>0</v>
      </c>
      <c r="I2" s="4">
        <f>AVERAGE($D$2:$D2)</f>
        <v>0</v>
      </c>
      <c r="J2" s="4">
        <f t="shared" ref="J2:J11" si="2">I2</f>
        <v>0</v>
      </c>
      <c r="K2" s="4">
        <f>AVERAGE($C$2:$C2)/3</f>
        <v>0</v>
      </c>
      <c r="L2" s="4">
        <f>SUM($C$2:$C2)</f>
        <v>0</v>
      </c>
      <c r="M2" s="4">
        <f t="shared" ref="M2:M11" si="3">((2^C2)-1)/(LOG($A2+1,2))</f>
        <v>0</v>
      </c>
      <c r="N2" s="4">
        <f>SUM($M$2:$M2)</f>
        <v>0</v>
      </c>
      <c r="O2" s="4">
        <f t="shared" ref="O2:O11" si="4">IFERROR(VLOOKUP(A2,$B$2:$C$11,2,FALSE),"")</f>
        <v>0</v>
      </c>
      <c r="P2" s="4">
        <f t="shared" ref="P2:P8" si="5">IFERROR(((2^O2)-1)/(LOG($A2+1,2)),"")</f>
        <v>0</v>
      </c>
      <c r="Q2" s="4">
        <f>SUM($P$2:$P2)</f>
        <v>0</v>
      </c>
      <c r="R2" s="4">
        <f>IFERROR(N2/Q2,0)</f>
        <v>0</v>
      </c>
    </row>
    <row r="3" spans="1:18" s="3" customFormat="1" x14ac:dyDescent="0.2">
      <c r="A3" s="9">
        <v>2</v>
      </c>
      <c r="B3" s="8">
        <f>_xlfn.RANK.EQ(C3,$C$2:$C$11,0)+COUNTIF(C$2:C3,C3)-1</f>
        <v>2</v>
      </c>
      <c r="C3" s="12">
        <v>0</v>
      </c>
      <c r="D3" s="8">
        <f t="shared" si="0"/>
        <v>0</v>
      </c>
      <c r="E3" s="5" t="str">
        <f t="shared" si="1"/>
        <v/>
      </c>
      <c r="F3" s="5" t="s">
        <v>18</v>
      </c>
      <c r="G3" s="4" t="str">
        <f t="shared" ref="G3:G11" si="6">IF(D3=1,1,"")</f>
        <v/>
      </c>
      <c r="H3" s="5">
        <f>AVERAGE($D$2:$D3)</f>
        <v>0</v>
      </c>
      <c r="I3" s="5">
        <f>AVERAGE($D$2:$D3)</f>
        <v>0</v>
      </c>
      <c r="J3" s="5">
        <f t="shared" si="2"/>
        <v>0</v>
      </c>
      <c r="K3" s="5">
        <f>AVERAGE($C$2:$C3)/3</f>
        <v>0</v>
      </c>
      <c r="L3" s="5">
        <f>SUM($C$2:$C3)</f>
        <v>0</v>
      </c>
      <c r="M3" s="4">
        <f t="shared" si="3"/>
        <v>0</v>
      </c>
      <c r="N3" s="5">
        <f>SUM($M$2:$M3)</f>
        <v>0</v>
      </c>
      <c r="O3" s="4">
        <f t="shared" si="4"/>
        <v>0</v>
      </c>
      <c r="P3" s="4">
        <f t="shared" si="5"/>
        <v>0</v>
      </c>
      <c r="Q3" s="5">
        <f>SUM($P$2:$P3)</f>
        <v>0</v>
      </c>
      <c r="R3" s="4">
        <f t="shared" ref="R3:R11" si="7">IFERROR(N3/Q3,0)</f>
        <v>0</v>
      </c>
    </row>
    <row r="4" spans="1:18" x14ac:dyDescent="0.2">
      <c r="A4" s="8">
        <v>3</v>
      </c>
      <c r="B4" s="8">
        <f>_xlfn.RANK.EQ(C4,$C$2:$C$11,0)+COUNTIF(C$2:C4,C4)-1</f>
        <v>3</v>
      </c>
      <c r="C4" s="12">
        <v>0</v>
      </c>
      <c r="D4" s="8">
        <f t="shared" si="0"/>
        <v>0</v>
      </c>
      <c r="E4" s="4" t="str">
        <f t="shared" si="1"/>
        <v/>
      </c>
      <c r="F4" s="4" t="str">
        <f t="shared" ref="F4:G11" si="8">IF(C4=3,1,"")</f>
        <v/>
      </c>
      <c r="G4" s="4" t="str">
        <f t="shared" si="6"/>
        <v/>
      </c>
      <c r="H4" s="4">
        <f>AVERAGE($D$2:$D4)</f>
        <v>0</v>
      </c>
      <c r="I4" s="4">
        <f>AVERAGE($D$2:$D4)</f>
        <v>0</v>
      </c>
      <c r="J4" s="4">
        <f t="shared" si="2"/>
        <v>0</v>
      </c>
      <c r="K4" s="4">
        <f>AVERAGE($C$2:$C4)/3</f>
        <v>0</v>
      </c>
      <c r="L4" s="4">
        <f>SUM($C$2:$C4)</f>
        <v>0</v>
      </c>
      <c r="M4" s="4">
        <f t="shared" si="3"/>
        <v>0</v>
      </c>
      <c r="N4" s="4">
        <f>SUM($M$2:$M4)</f>
        <v>0</v>
      </c>
      <c r="O4" s="4">
        <f t="shared" si="4"/>
        <v>0</v>
      </c>
      <c r="P4" s="4">
        <f t="shared" si="5"/>
        <v>0</v>
      </c>
      <c r="Q4" s="4">
        <f>SUM($P$2:$P4)</f>
        <v>0</v>
      </c>
      <c r="R4" s="4">
        <f t="shared" si="7"/>
        <v>0</v>
      </c>
    </row>
    <row r="5" spans="1:18" s="3" customFormat="1" x14ac:dyDescent="0.2">
      <c r="A5" s="9">
        <v>4</v>
      </c>
      <c r="B5" s="8">
        <f>_xlfn.RANK.EQ(C5,$C$2:$C$11,0)+COUNTIF(C$2:C5,C5)-1</f>
        <v>4</v>
      </c>
      <c r="C5" s="12">
        <v>0</v>
      </c>
      <c r="D5" s="8">
        <f t="shared" si="0"/>
        <v>0</v>
      </c>
      <c r="E5" s="5" t="str">
        <f t="shared" si="1"/>
        <v/>
      </c>
      <c r="F5" s="5" t="str">
        <f t="shared" si="8"/>
        <v/>
      </c>
      <c r="G5" s="4" t="str">
        <f t="shared" si="6"/>
        <v/>
      </c>
      <c r="H5" s="5">
        <f>AVERAGE($D$2:$D5)</f>
        <v>0</v>
      </c>
      <c r="I5" s="5">
        <f>AVERAGE($D$2:$D5)</f>
        <v>0</v>
      </c>
      <c r="J5" s="5">
        <f t="shared" si="2"/>
        <v>0</v>
      </c>
      <c r="K5" s="5">
        <f>AVERAGE($C$2:$C5)/3</f>
        <v>0</v>
      </c>
      <c r="L5" s="5">
        <f>SUM($C$2:$C5)</f>
        <v>0</v>
      </c>
      <c r="M5" s="4">
        <f t="shared" si="3"/>
        <v>0</v>
      </c>
      <c r="N5" s="5">
        <f>SUM($M$2:$M5)</f>
        <v>0</v>
      </c>
      <c r="O5" s="4">
        <f t="shared" si="4"/>
        <v>0</v>
      </c>
      <c r="P5" s="4">
        <f t="shared" si="5"/>
        <v>0</v>
      </c>
      <c r="Q5" s="5">
        <f>SUM($P$2:$P5)</f>
        <v>0</v>
      </c>
      <c r="R5" s="4">
        <f t="shared" si="7"/>
        <v>0</v>
      </c>
    </row>
    <row r="6" spans="1:18" x14ac:dyDescent="0.2">
      <c r="A6" s="8">
        <v>5</v>
      </c>
      <c r="B6" s="8">
        <f>_xlfn.RANK.EQ(C6,$C$2:$C$11,0)+COUNTIF(C$2:C6,C6)-1</f>
        <v>5</v>
      </c>
      <c r="C6" s="12">
        <v>0</v>
      </c>
      <c r="D6" s="8">
        <f t="shared" si="0"/>
        <v>0</v>
      </c>
      <c r="E6" s="4" t="str">
        <f t="shared" si="1"/>
        <v/>
      </c>
      <c r="F6" s="4" t="str">
        <f t="shared" si="8"/>
        <v/>
      </c>
      <c r="G6" s="4" t="str">
        <f t="shared" si="6"/>
        <v/>
      </c>
      <c r="H6" s="4">
        <f>AVERAGE($D$2:$D6)</f>
        <v>0</v>
      </c>
      <c r="I6" s="4">
        <f>AVERAGE($D$2:$D6)</f>
        <v>0</v>
      </c>
      <c r="J6" s="4">
        <f t="shared" si="2"/>
        <v>0</v>
      </c>
      <c r="K6" s="4">
        <f>AVERAGE($C$2:$C6)/3</f>
        <v>0</v>
      </c>
      <c r="L6" s="4">
        <f>SUM($C$2:$C6)</f>
        <v>0</v>
      </c>
      <c r="M6" s="4">
        <f t="shared" si="3"/>
        <v>0</v>
      </c>
      <c r="N6" s="4">
        <f>SUM($M$2:$M6)</f>
        <v>0</v>
      </c>
      <c r="O6" s="4">
        <f t="shared" si="4"/>
        <v>0</v>
      </c>
      <c r="P6" s="4">
        <f t="shared" si="5"/>
        <v>0</v>
      </c>
      <c r="Q6" s="4">
        <f>SUM($P$2:$P6)</f>
        <v>0</v>
      </c>
      <c r="R6" s="4">
        <f t="shared" si="7"/>
        <v>0</v>
      </c>
    </row>
    <row r="7" spans="1:18" s="3" customFormat="1" ht="15" customHeight="1" x14ac:dyDescent="0.2">
      <c r="A7" s="9">
        <v>6</v>
      </c>
      <c r="B7" s="8">
        <f>_xlfn.RANK.EQ(C7,$C$2:$C$11,0)+COUNTIF(C$2:C7,C7)-1</f>
        <v>6</v>
      </c>
      <c r="C7" s="12">
        <v>0</v>
      </c>
      <c r="D7" s="8">
        <f t="shared" si="0"/>
        <v>0</v>
      </c>
      <c r="E7" s="5" t="str">
        <f t="shared" si="1"/>
        <v/>
      </c>
      <c r="F7" s="5" t="str">
        <f t="shared" si="8"/>
        <v/>
      </c>
      <c r="G7" s="4" t="str">
        <f t="shared" si="6"/>
        <v/>
      </c>
      <c r="H7" s="5"/>
      <c r="I7" s="5">
        <f>AVERAGE($D$2:$D7)</f>
        <v>0</v>
      </c>
      <c r="J7" s="5">
        <f t="shared" si="2"/>
        <v>0</v>
      </c>
      <c r="K7" s="5">
        <f>AVERAGE($C$2:$C7)/3</f>
        <v>0</v>
      </c>
      <c r="L7" s="5">
        <f>SUM($C$2:$C7)</f>
        <v>0</v>
      </c>
      <c r="M7" s="4">
        <f t="shared" si="3"/>
        <v>0</v>
      </c>
      <c r="N7" s="5">
        <f>SUM($M$2:$M7)</f>
        <v>0</v>
      </c>
      <c r="O7" s="4">
        <f t="shared" si="4"/>
        <v>0</v>
      </c>
      <c r="P7" s="4">
        <f t="shared" si="5"/>
        <v>0</v>
      </c>
      <c r="Q7" s="5">
        <f>SUM($P$2:$P7)</f>
        <v>0</v>
      </c>
      <c r="R7" s="4">
        <f t="shared" si="7"/>
        <v>0</v>
      </c>
    </row>
    <row r="8" spans="1:18" x14ac:dyDescent="0.2">
      <c r="A8" s="8">
        <v>7</v>
      </c>
      <c r="B8" s="8">
        <f>_xlfn.RANK.EQ(C8,$C$2:$C$11,0)+COUNTIF(C$2:C8,C8)-1</f>
        <v>7</v>
      </c>
      <c r="C8" s="12">
        <v>0</v>
      </c>
      <c r="D8" s="8">
        <f t="shared" si="0"/>
        <v>0</v>
      </c>
      <c r="E8" s="4" t="str">
        <f t="shared" si="1"/>
        <v/>
      </c>
      <c r="F8" s="4" t="str">
        <f t="shared" si="8"/>
        <v/>
      </c>
      <c r="G8" s="4" t="str">
        <f t="shared" si="6"/>
        <v/>
      </c>
      <c r="H8" s="4"/>
      <c r="I8" s="4">
        <f>AVERAGE($D$2:$D8)</f>
        <v>0</v>
      </c>
      <c r="J8" s="4">
        <f t="shared" si="2"/>
        <v>0</v>
      </c>
      <c r="K8" s="4">
        <f>AVERAGE($C$2:$C8)/3</f>
        <v>0</v>
      </c>
      <c r="L8" s="4">
        <f>SUM($C$2:$C8)</f>
        <v>0</v>
      </c>
      <c r="M8" s="4">
        <f t="shared" si="3"/>
        <v>0</v>
      </c>
      <c r="N8" s="4">
        <f>SUM($M$2:$M8)</f>
        <v>0</v>
      </c>
      <c r="O8" s="4">
        <f t="shared" si="4"/>
        <v>0</v>
      </c>
      <c r="P8" s="4">
        <f t="shared" si="5"/>
        <v>0</v>
      </c>
      <c r="Q8" s="4">
        <f>SUM($P$2:$P8)</f>
        <v>0</v>
      </c>
      <c r="R8" s="4">
        <f t="shared" si="7"/>
        <v>0</v>
      </c>
    </row>
    <row r="9" spans="1:18" s="3" customFormat="1" x14ac:dyDescent="0.2">
      <c r="A9" s="9">
        <v>8</v>
      </c>
      <c r="B9" s="8">
        <f>_xlfn.RANK.EQ(C9,$C$2:$C$11,0)+COUNTIF(C$2:C9,C9)-1</f>
        <v>8</v>
      </c>
      <c r="C9" s="12">
        <v>0</v>
      </c>
      <c r="D9" s="8">
        <f t="shared" si="0"/>
        <v>0</v>
      </c>
      <c r="E9" s="5" t="str">
        <f t="shared" si="1"/>
        <v/>
      </c>
      <c r="F9" s="5" t="str">
        <f t="shared" si="8"/>
        <v/>
      </c>
      <c r="G9" s="4" t="str">
        <f t="shared" si="6"/>
        <v/>
      </c>
      <c r="H9" s="5"/>
      <c r="I9" s="5">
        <f>AVERAGE($D$2:$D9)</f>
        <v>0</v>
      </c>
      <c r="J9" s="5">
        <f t="shared" si="2"/>
        <v>0</v>
      </c>
      <c r="K9" s="5">
        <f>AVERAGE($C$2:$C9)/3</f>
        <v>0</v>
      </c>
      <c r="L9" s="5">
        <f>SUM($C$2:$C9)</f>
        <v>0</v>
      </c>
      <c r="M9" s="4">
        <f t="shared" si="3"/>
        <v>0</v>
      </c>
      <c r="N9" s="5">
        <f>SUM($M$2:$M9)</f>
        <v>0</v>
      </c>
      <c r="O9" s="4">
        <f t="shared" si="4"/>
        <v>0</v>
      </c>
      <c r="P9" s="4">
        <f>IFERROR(((2^O9)-1)/(LOG($A9+1,2)),"")</f>
        <v>0</v>
      </c>
      <c r="Q9" s="5">
        <f>SUM($P$2:$P9)</f>
        <v>0</v>
      </c>
      <c r="R9" s="4">
        <f t="shared" si="7"/>
        <v>0</v>
      </c>
    </row>
    <row r="10" spans="1:18" x14ac:dyDescent="0.2">
      <c r="A10" s="8">
        <v>9</v>
      </c>
      <c r="B10" s="8">
        <f>_xlfn.RANK.EQ(C10,$C$2:$C$11,0)+COUNTIF(C$2:C10,C10)-1</f>
        <v>9</v>
      </c>
      <c r="C10" s="12">
        <v>0</v>
      </c>
      <c r="D10" s="8">
        <f t="shared" si="0"/>
        <v>0</v>
      </c>
      <c r="E10" s="4" t="str">
        <f t="shared" si="1"/>
        <v/>
      </c>
      <c r="F10" s="4" t="str">
        <f t="shared" si="8"/>
        <v/>
      </c>
      <c r="G10" s="4" t="str">
        <f t="shared" si="6"/>
        <v/>
      </c>
      <c r="H10" s="4"/>
      <c r="I10" s="4">
        <f>AVERAGE($D$2:$D10)</f>
        <v>0</v>
      </c>
      <c r="J10" s="4">
        <f t="shared" si="2"/>
        <v>0</v>
      </c>
      <c r="K10" s="4">
        <f>AVERAGE($C$2:$C10)/3</f>
        <v>0</v>
      </c>
      <c r="L10" s="4">
        <f>SUM($C$2:$C10)</f>
        <v>0</v>
      </c>
      <c r="M10" s="4">
        <f t="shared" si="3"/>
        <v>0</v>
      </c>
      <c r="N10" s="4">
        <f>SUM($M$2:$M10)</f>
        <v>0</v>
      </c>
      <c r="O10" s="4">
        <f t="shared" si="4"/>
        <v>0</v>
      </c>
      <c r="P10" s="4">
        <f t="shared" ref="P10:P11" si="9">IFERROR(((2^O10)-1)/(LOG($A10+1,2)),"")</f>
        <v>0</v>
      </c>
      <c r="Q10" s="4">
        <f>SUM($P$2:$P10)</f>
        <v>0</v>
      </c>
      <c r="R10" s="4">
        <f t="shared" si="7"/>
        <v>0</v>
      </c>
    </row>
    <row r="11" spans="1:18" s="3" customFormat="1" x14ac:dyDescent="0.2">
      <c r="A11" s="9">
        <v>10</v>
      </c>
      <c r="B11" s="8">
        <f>_xlfn.RANK.EQ(C11,$C$2:$C$11,0)+COUNTIF(C$2:C11,C11)-1</f>
        <v>10</v>
      </c>
      <c r="C11" s="12">
        <v>0</v>
      </c>
      <c r="D11" s="8">
        <f t="shared" si="0"/>
        <v>0</v>
      </c>
      <c r="E11" s="5" t="str">
        <f t="shared" si="1"/>
        <v/>
      </c>
      <c r="F11" s="5" t="str">
        <f t="shared" si="8"/>
        <v/>
      </c>
      <c r="G11" s="4" t="str">
        <f t="shared" si="6"/>
        <v/>
      </c>
      <c r="H11" s="5"/>
      <c r="I11" s="5">
        <f>AVERAGE($D$2:$D11)</f>
        <v>0</v>
      </c>
      <c r="J11" s="5">
        <f t="shared" si="2"/>
        <v>0</v>
      </c>
      <c r="K11" s="5">
        <f>AVERAGE($C$2:$C11)/3</f>
        <v>0</v>
      </c>
      <c r="L11" s="5">
        <f>SUM($C$2:$C11)</f>
        <v>0</v>
      </c>
      <c r="M11" s="4">
        <f t="shared" si="3"/>
        <v>0</v>
      </c>
      <c r="N11" s="5">
        <f>SUM($M$2:$M11)</f>
        <v>0</v>
      </c>
      <c r="O11" s="4">
        <f t="shared" si="4"/>
        <v>0</v>
      </c>
      <c r="P11" s="4">
        <f t="shared" si="9"/>
        <v>0</v>
      </c>
      <c r="Q11" s="5">
        <f>SUM($P$2:$P11)</f>
        <v>0</v>
      </c>
      <c r="R11" s="4">
        <f t="shared" si="7"/>
        <v>0</v>
      </c>
    </row>
    <row r="12" spans="1:18" s="1" customFormat="1" ht="17" x14ac:dyDescent="0.2">
      <c r="A12" s="6" t="s">
        <v>11</v>
      </c>
      <c r="B12" s="6"/>
      <c r="C12" s="6"/>
      <c r="D12" s="6"/>
      <c r="E12" s="7" t="e">
        <f>1/MATCH(1,E2:E11,0)</f>
        <v>#N/A</v>
      </c>
      <c r="F12" s="7" t="e">
        <f>1/MATCH(1,F2:F11,0)</f>
        <v>#N/A</v>
      </c>
      <c r="G12" s="7">
        <f>IFERROR(1/MATCH(1,G2:G11,0),0)</f>
        <v>0</v>
      </c>
      <c r="H12" s="6">
        <f>H6</f>
        <v>0</v>
      </c>
      <c r="I12" s="6">
        <f>I11</f>
        <v>0</v>
      </c>
      <c r="J12" s="6">
        <f>IFERROR(AVERAGEIF(D2:D11,"1",J2:J11),0)</f>
        <v>0</v>
      </c>
      <c r="K12" s="6">
        <f>K11</f>
        <v>0</v>
      </c>
      <c r="L12" s="6">
        <f>L11</f>
        <v>0</v>
      </c>
      <c r="M12" s="6"/>
      <c r="N12" s="6">
        <f>N11</f>
        <v>0</v>
      </c>
      <c r="O12" s="6"/>
      <c r="P12" s="6"/>
      <c r="Q12" s="6">
        <f>Q11</f>
        <v>0</v>
      </c>
      <c r="R12" s="6">
        <f>IFERROR(N12/Q12,0)</f>
        <v>0</v>
      </c>
    </row>
    <row r="13" spans="1:18" ht="51" x14ac:dyDescent="0.2">
      <c r="C13" s="11" t="s">
        <v>19</v>
      </c>
    </row>
  </sheetData>
  <conditionalFormatting sqref="J2:J11">
    <cfRule type="expression" dxfId="0" priority="2">
      <formula>$D2=1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Rubinstein, James (LNG-RDU)</dc:creator>
  <cp:lastModifiedBy>Microsoft Office User</cp:lastModifiedBy>
  <dcterms:created xsi:type="dcterms:W3CDTF">2018-05-04T17:55:02Z</dcterms:created>
  <dcterms:modified xsi:type="dcterms:W3CDTF">2020-07-06T16:01:28Z</dcterms:modified>
</cp:coreProperties>
</file>