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480" yWindow="120" windowWidth="23960" windowHeight="174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<sst xmlns="http://schemas.openxmlformats.org/spreadsheetml/2006/main" count="39" uniqueCount="38">
  <si>
    <t>Auto-Calibration and Shaped Insulin Delivery (ISAAC)</t>
  </si>
  <si>
    <t>Sample Time (mins)</t>
  </si>
  <si>
    <t>Time of Draw (24 hour)</t>
  </si>
  <si>
    <t>Participant: 1533FV-01</t>
  </si>
  <si>
    <t>BOOST Volume Consumed: 360 mL</t>
  </si>
  <si>
    <t>24:00-4:00</t>
  </si>
  <si>
    <t>Time:</t>
  </si>
  <si>
    <t>Value (u/hr)</t>
  </si>
  <si>
    <t>4:00-6:00</t>
  </si>
  <si>
    <t>6:00-9:30</t>
  </si>
  <si>
    <t>9:30-16:00</t>
  </si>
  <si>
    <t>16:00-18:00</t>
  </si>
  <si>
    <t>19:00-21:30</t>
  </si>
  <si>
    <t>21:30-24:00</t>
  </si>
  <si>
    <t>Bolus Settings:</t>
  </si>
  <si>
    <t>Value (g/U)</t>
  </si>
  <si>
    <t>24:00-24:00</t>
  </si>
  <si>
    <t xml:space="preserve">Sensitivity </t>
  </si>
  <si>
    <t>Time</t>
  </si>
  <si>
    <t>Value (mg/dL/U)</t>
  </si>
  <si>
    <t>24:00-6:00</t>
  </si>
  <si>
    <t>6:00-10:00</t>
  </si>
  <si>
    <t>10:00-24:00</t>
  </si>
  <si>
    <t>Protein Consumed: 22.8 g</t>
  </si>
  <si>
    <t>Fat Consumed: 9.1 g</t>
  </si>
  <si>
    <t>Carbohydrates Consumed: 50.1 g</t>
  </si>
  <si>
    <t>Lower YSI Glucose Reading mg/dL)</t>
  </si>
  <si>
    <t>Upper YSI Glucose Reading (mg/dL)</t>
  </si>
  <si>
    <t>Average YSI Glucose Reading (mg/dL)</t>
  </si>
  <si>
    <t>Bolused 3.45 units at 8:52am for 50 g CHO</t>
  </si>
  <si>
    <t>Date of Visit: 5/4/2017</t>
  </si>
  <si>
    <t>Visit 2</t>
  </si>
  <si>
    <t>Insulin to Carb Ratio</t>
  </si>
  <si>
    <t>Regular Basal Rates:</t>
  </si>
  <si>
    <t>correcting to 100</t>
  </si>
  <si>
    <t>Temp Basal Rates for MMTT</t>
  </si>
  <si>
    <t>I:C for MMTT</t>
  </si>
  <si>
    <t>Sensitivity for MMTT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</si>
</sst>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4" fontId="0" fillId="0" borderId="0" xfId="0" applyNumberFormat="1"/>
    <xf numFmtId="14" fontId="1" fillId="0" borderId="0" xfId="0" applyNumberFormat="1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17" zoomScale="120" zoomScaleNormal="120" zoomScalePageLayoutView="120" workbookViewId="0">
      <selection activeCell="E54" sqref="E54"/>
    </sheetView>
  </sheetViews>
  <sheetFormatPr baseColWidth="10" defaultColWidth="8.83203125" defaultRowHeight="14" x14ac:dyDescent="0"/>
  <cols>
    <col min="1" max="1" width="22.5" customWidth="1"/>
    <col min="2" max="2" width="25" customWidth="1"/>
    <col min="3" max="3" width="21" customWidth="1"/>
    <col min="4" max="4" width="19.33203125" customWidth="1"/>
    <col min="5" max="5" width="19.5" customWidth="1"/>
  </cols>
  <sheetData>
    <row r="1" spans="1:5" ht="18">
      <c r="A1" s="9" t="s">
        <v>0</v>
      </c>
      <c r="B1" s="10"/>
      <c r="C1" s="10"/>
    </row>
    <row r="3" spans="1:5">
      <c r="A3" s="1" t="s">
        <v>3</v>
      </c>
      <c r="B3" s="1" t="s">
        <v>31</v>
      </c>
    </row>
    <row r="4" spans="1:5">
      <c r="A4" s="7" t="s">
        <v>30</v>
      </c>
      <c r="B4" s="6"/>
    </row>
    <row r="5" spans="1:5" ht="30" customHeight="1">
      <c r="A5" s="5" t="s">
        <v>1</v>
      </c>
      <c r="B5" s="5" t="s">
        <v>2</v>
      </c>
      <c r="C5" s="5" t="s">
        <v>26</v>
      </c>
      <c r="D5" s="5" t="s">
        <v>27</v>
      </c>
      <c r="E5" s="5" t="s">
        <v>28</v>
      </c>
    </row>
    <row r="6" spans="1:5">
      <c r="A6" s="2">
        <v>-10</v>
      </c>
      <c r="B6" s="4">
        <v>0.36041666666666666</v>
      </c>
      <c r="C6" s="2">
        <v>173</v>
      </c>
      <c r="D6" s="2">
        <v>173</v>
      </c>
      <c r="E6" s="2">
        <f>(C6+D6)/2</f>
        <v>173</v>
      </c>
    </row>
    <row r="7" spans="1:5">
      <c r="A7" s="2">
        <v>0</v>
      </c>
      <c r="B7" s="4">
        <v>0.36736111111111108</v>
      </c>
      <c r="C7" s="2">
        <v>167</v>
      </c>
      <c r="D7" s="2">
        <v>168</v>
      </c>
      <c r="E7" s="2">
        <f t="shared" ref="E7:E31" si="0">(C7+D7)/2</f>
        <v>167.5</v>
      </c>
    </row>
    <row r="8" spans="1:5">
      <c r="A8" s="2">
        <v>10</v>
      </c>
      <c r="B8" s="4">
        <v>0.3743055555555555</v>
      </c>
      <c r="C8" s="2">
        <v>167</v>
      </c>
      <c r="D8" s="2">
        <v>168</v>
      </c>
      <c r="E8" s="2">
        <f t="shared" si="0"/>
        <v>167.5</v>
      </c>
    </row>
    <row r="9" spans="1:5">
      <c r="A9" s="2">
        <v>20</v>
      </c>
      <c r="B9" s="4">
        <v>0.38125000000000003</v>
      </c>
      <c r="C9" s="2">
        <v>179</v>
      </c>
      <c r="D9" s="2">
        <v>178</v>
      </c>
      <c r="E9" s="2">
        <f t="shared" si="0"/>
        <v>178.5</v>
      </c>
    </row>
    <row r="10" spans="1:5">
      <c r="A10" s="2">
        <v>30</v>
      </c>
      <c r="B10" s="4">
        <v>0.38819444444444445</v>
      </c>
      <c r="C10" s="2">
        <v>164</v>
      </c>
      <c r="D10" s="2">
        <v>164</v>
      </c>
      <c r="E10" s="2">
        <f t="shared" si="0"/>
        <v>164</v>
      </c>
    </row>
    <row r="11" spans="1:5">
      <c r="A11" s="2">
        <v>40</v>
      </c>
      <c r="B11" s="4">
        <v>0.39513888888888887</v>
      </c>
      <c r="C11" s="2">
        <v>218</v>
      </c>
      <c r="D11" s="2">
        <v>217</v>
      </c>
      <c r="E11" s="2">
        <f t="shared" si="0"/>
        <v>217.5</v>
      </c>
    </row>
    <row r="12" spans="1:5">
      <c r="A12" s="2">
        <v>50</v>
      </c>
      <c r="B12" s="4">
        <v>0.40208333333333335</v>
      </c>
      <c r="C12" s="2">
        <v>223</v>
      </c>
      <c r="D12" s="2">
        <v>222</v>
      </c>
      <c r="E12" s="2">
        <f t="shared" si="0"/>
        <v>222.5</v>
      </c>
    </row>
    <row r="13" spans="1:5">
      <c r="A13" s="2">
        <v>60</v>
      </c>
      <c r="B13" s="4">
        <v>0.40902777777777777</v>
      </c>
      <c r="C13" s="2">
        <v>244</v>
      </c>
      <c r="D13" s="2">
        <v>242</v>
      </c>
      <c r="E13" s="2">
        <f t="shared" si="0"/>
        <v>243</v>
      </c>
    </row>
    <row r="14" spans="1:5">
      <c r="A14" s="2">
        <v>70</v>
      </c>
      <c r="B14" s="4">
        <v>0.41597222222222219</v>
      </c>
      <c r="C14" s="2">
        <v>267</v>
      </c>
      <c r="D14" s="2">
        <v>264</v>
      </c>
      <c r="E14" s="2">
        <f t="shared" si="0"/>
        <v>265.5</v>
      </c>
    </row>
    <row r="15" spans="1:5">
      <c r="A15" s="2">
        <v>80</v>
      </c>
      <c r="B15" s="4">
        <v>0.42291666666666666</v>
      </c>
      <c r="C15" s="2">
        <v>242</v>
      </c>
      <c r="D15" s="2">
        <v>241</v>
      </c>
      <c r="E15" s="2">
        <f t="shared" si="0"/>
        <v>241.5</v>
      </c>
    </row>
    <row r="16" spans="1:5">
      <c r="A16" s="2">
        <v>90</v>
      </c>
      <c r="B16" s="4">
        <v>0.42986111111111108</v>
      </c>
      <c r="C16" s="2">
        <v>238</v>
      </c>
      <c r="D16" s="2">
        <v>237</v>
      </c>
      <c r="E16" s="2">
        <f t="shared" si="0"/>
        <v>237.5</v>
      </c>
    </row>
    <row r="17" spans="1:5">
      <c r="A17" s="2">
        <v>100</v>
      </c>
      <c r="B17" s="4">
        <v>0.4368055555555555</v>
      </c>
      <c r="C17" s="2">
        <v>239</v>
      </c>
      <c r="D17" s="2">
        <v>238</v>
      </c>
      <c r="E17" s="2">
        <f t="shared" si="0"/>
        <v>238.5</v>
      </c>
    </row>
    <row r="18" spans="1:5">
      <c r="A18" s="2">
        <v>110</v>
      </c>
      <c r="B18" s="4">
        <v>0.44375000000000003</v>
      </c>
      <c r="C18" s="2">
        <v>232</v>
      </c>
      <c r="D18" s="2">
        <v>231</v>
      </c>
      <c r="E18" s="2">
        <f t="shared" si="0"/>
        <v>231.5</v>
      </c>
    </row>
    <row r="19" spans="1:5">
      <c r="A19" s="2">
        <v>120</v>
      </c>
      <c r="B19" s="4">
        <v>0.45069444444444445</v>
      </c>
      <c r="C19" s="2">
        <v>234</v>
      </c>
      <c r="D19" s="2">
        <v>233</v>
      </c>
      <c r="E19" s="2">
        <f t="shared" si="0"/>
        <v>233.5</v>
      </c>
    </row>
    <row r="20" spans="1:5">
      <c r="A20" s="2">
        <v>130</v>
      </c>
      <c r="B20" s="4">
        <v>0.45763888888888887</v>
      </c>
      <c r="C20" s="2">
        <v>216</v>
      </c>
      <c r="D20" s="2">
        <v>215</v>
      </c>
      <c r="E20" s="2">
        <f t="shared" si="0"/>
        <v>215.5</v>
      </c>
    </row>
    <row r="21" spans="1:5">
      <c r="A21" s="2">
        <v>140</v>
      </c>
      <c r="B21" s="4">
        <v>0.46458333333333335</v>
      </c>
      <c r="C21" s="2">
        <v>200</v>
      </c>
      <c r="D21" s="2">
        <v>201</v>
      </c>
      <c r="E21" s="2">
        <f t="shared" si="0"/>
        <v>200.5</v>
      </c>
    </row>
    <row r="22" spans="1:5">
      <c r="A22" s="2">
        <v>150</v>
      </c>
      <c r="B22" s="4">
        <v>0.47152777777777777</v>
      </c>
      <c r="C22" s="2">
        <v>189</v>
      </c>
      <c r="D22" s="2">
        <v>189</v>
      </c>
      <c r="E22" s="2">
        <f t="shared" si="0"/>
        <v>189</v>
      </c>
    </row>
    <row r="23" spans="1:5">
      <c r="A23" s="2">
        <v>160</v>
      </c>
      <c r="B23" s="4">
        <v>0.47847222222222219</v>
      </c>
      <c r="C23" s="2">
        <v>185</v>
      </c>
      <c r="D23" s="2">
        <v>184</v>
      </c>
      <c r="E23" s="2">
        <f t="shared" si="0"/>
        <v>184.5</v>
      </c>
    </row>
    <row r="24" spans="1:5">
      <c r="A24" s="2">
        <v>170</v>
      </c>
      <c r="B24" s="4">
        <v>0.48541666666666666</v>
      </c>
      <c r="C24" s="2">
        <v>180</v>
      </c>
      <c r="D24" s="2">
        <v>179</v>
      </c>
      <c r="E24" s="2">
        <f t="shared" si="0"/>
        <v>179.5</v>
      </c>
    </row>
    <row r="25" spans="1:5">
      <c r="A25" s="2">
        <v>180</v>
      </c>
      <c r="B25" s="4">
        <v>0.49236111111111108</v>
      </c>
      <c r="C25" s="2">
        <v>175</v>
      </c>
      <c r="D25" s="2">
        <v>174</v>
      </c>
      <c r="E25" s="2">
        <f t="shared" si="0"/>
        <v>174.5</v>
      </c>
    </row>
    <row r="26" spans="1:5">
      <c r="A26" s="2">
        <v>190</v>
      </c>
      <c r="B26" s="4">
        <v>0.4993055555555555</v>
      </c>
      <c r="C26" s="2">
        <v>163</v>
      </c>
      <c r="D26" s="2">
        <v>162</v>
      </c>
      <c r="E26" s="2">
        <f t="shared" si="0"/>
        <v>162.5</v>
      </c>
    </row>
    <row r="27" spans="1:5">
      <c r="A27" s="2">
        <v>200</v>
      </c>
      <c r="B27" s="4">
        <v>0.50624999999999998</v>
      </c>
      <c r="C27" s="2">
        <v>159</v>
      </c>
      <c r="D27" s="2">
        <v>159</v>
      </c>
      <c r="E27" s="2">
        <f t="shared" si="0"/>
        <v>159</v>
      </c>
    </row>
    <row r="28" spans="1:5">
      <c r="A28" s="2">
        <v>210</v>
      </c>
      <c r="B28" s="4">
        <v>0.5131944444444444</v>
      </c>
      <c r="C28" s="2">
        <v>154</v>
      </c>
      <c r="D28" s="2">
        <v>153</v>
      </c>
      <c r="E28" s="2">
        <f t="shared" si="0"/>
        <v>153.5</v>
      </c>
    </row>
    <row r="29" spans="1:5">
      <c r="A29" s="2">
        <v>220</v>
      </c>
      <c r="B29" s="4">
        <v>0.52013888888888882</v>
      </c>
      <c r="C29" s="2">
        <v>148</v>
      </c>
      <c r="D29" s="2">
        <v>147</v>
      </c>
      <c r="E29" s="2">
        <f t="shared" si="0"/>
        <v>147.5</v>
      </c>
    </row>
    <row r="30" spans="1:5">
      <c r="A30" s="2">
        <v>230</v>
      </c>
      <c r="B30" s="4">
        <v>0.52708333333333335</v>
      </c>
      <c r="C30" s="2">
        <v>140</v>
      </c>
      <c r="D30" s="2">
        <v>140</v>
      </c>
      <c r="E30" s="2">
        <f t="shared" si="0"/>
        <v>140</v>
      </c>
    </row>
    <row r="31" spans="1:5">
      <c r="A31" s="2">
        <v>240</v>
      </c>
      <c r="B31" s="4">
        <v>0.53402777777777777</v>
      </c>
      <c r="C31" s="2">
        <v>135</v>
      </c>
      <c r="D31" s="2">
        <v>135</v>
      </c>
      <c r="E31" s="2">
        <f t="shared" si="0"/>
        <v>135</v>
      </c>
    </row>
    <row r="32" spans="1:5">
      <c r="A32" s="3"/>
      <c r="B32" s="3"/>
      <c r="C32" s="3"/>
    </row>
    <row r="33" spans="1:4">
      <c r="A33" s="11" t="s">
        <v>4</v>
      </c>
      <c r="B33" s="11"/>
      <c r="C33" s="11"/>
    </row>
    <row r="34" spans="1:4">
      <c r="A34" s="11" t="s">
        <v>23</v>
      </c>
      <c r="B34" s="11"/>
      <c r="C34" s="11"/>
    </row>
    <row r="35" spans="1:4">
      <c r="A35" s="12" t="s">
        <v>24</v>
      </c>
      <c r="B35" s="12"/>
      <c r="C35" s="12"/>
    </row>
    <row r="36" spans="1:4">
      <c r="A36" s="13" t="s">
        <v>25</v>
      </c>
      <c r="B36" s="13"/>
      <c r="C36" s="13"/>
    </row>
    <row r="39" spans="1:4">
      <c r="A39" t="s">
        <v>29</v>
      </c>
    </row>
    <row r="41" spans="1:4">
      <c r="A41" s="1" t="s">
        <v>33</v>
      </c>
      <c r="C41" s="1" t="s">
        <v>35</v>
      </c>
    </row>
    <row r="42" spans="1:4">
      <c r="A42" t="s">
        <v>6</v>
      </c>
      <c r="B42" t="s">
        <v>7</v>
      </c>
    </row>
    <row r="43" spans="1:4">
      <c r="A43" t="s">
        <v>5</v>
      </c>
      <c r="B43" s="8">
        <v>0.35</v>
      </c>
      <c r="C43" s="14">
        <v>0.33055555555555555</v>
      </c>
      <c r="D43">
        <v>1</v>
      </c>
    </row>
    <row r="44" spans="1:4">
      <c r="A44" t="s">
        <v>8</v>
      </c>
      <c r="B44" s="8">
        <v>0.55000000000000004</v>
      </c>
      <c r="C44" s="14">
        <v>0.375</v>
      </c>
      <c r="D44">
        <v>0.6</v>
      </c>
    </row>
    <row r="45" spans="1:4">
      <c r="A45" t="s">
        <v>9</v>
      </c>
      <c r="B45" s="8">
        <v>0.95</v>
      </c>
    </row>
    <row r="46" spans="1:4">
      <c r="A46" t="s">
        <v>10</v>
      </c>
      <c r="B46" s="8">
        <v>0.75</v>
      </c>
    </row>
    <row r="47" spans="1:4">
      <c r="A47" t="s">
        <v>11</v>
      </c>
      <c r="B47" s="8">
        <v>0.5</v>
      </c>
    </row>
    <row r="48" spans="1:4">
      <c r="A48" t="s">
        <v>12</v>
      </c>
      <c r="B48" s="8">
        <v>0.85</v>
      </c>
    </row>
    <row r="49" spans="1:5">
      <c r="A49" t="s">
        <v>13</v>
      </c>
      <c r="B49" s="8">
        <v>0.4</v>
      </c>
    </row>
    <row r="51" spans="1:5">
      <c r="A51" s="1" t="s">
        <v>14</v>
      </c>
    </row>
    <row r="52" spans="1:5">
      <c r="A52" s="1" t="s">
        <v>32</v>
      </c>
      <c r="C52" s="1" t="s">
        <v>36</v>
      </c>
    </row>
    <row r="53" spans="1:5">
      <c r="A53" t="s">
        <v>6</v>
      </c>
      <c r="B53" t="s">
        <v>15</v>
      </c>
    </row>
    <row r="54" spans="1:5">
      <c r="A54" t="s">
        <v>16</v>
      </c>
      <c r="B54">
        <v>28</v>
      </c>
      <c r="D54">
        <v>17</v>
      </c>
    </row>
    <row r="56" spans="1:5">
      <c r="A56" s="1" t="s">
        <v>17</v>
      </c>
      <c r="C56" s="1" t="s">
        <v>37</v>
      </c>
    </row>
    <row r="57" spans="1:5">
      <c r="A57" t="s">
        <v>18</v>
      </c>
      <c r="B57" t="s">
        <v>19</v>
      </c>
    </row>
    <row r="58" spans="1:5">
      <c r="A58" t="s">
        <v>20</v>
      </c>
      <c r="B58">
        <v>95</v>
      </c>
    </row>
    <row r="59" spans="1:5">
      <c r="A59" t="s">
        <v>21</v>
      </c>
      <c r="B59">
        <v>82</v>
      </c>
      <c r="D59">
        <v>89</v>
      </c>
      <c r="E59" t="s">
        <v>34</v>
      </c>
    </row>
    <row r="60" spans="1:5">
      <c r="A60" t="s">
        <v>22</v>
      </c>
      <c r="B60">
        <v>95</v>
      </c>
    </row>
  </sheetData>
  <mergeCells count="5">
    <mergeCell ref="A1:C1"/>
    <mergeCell ref="A33:C33"/>
    <mergeCell ref="A34:C34"/>
    <mergeCell ref="A35:C35"/>
    <mergeCell ref="A36:C3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Joslin Diabetes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Jason Gaglia</cp:lastModifiedBy>
  <dcterms:created xsi:type="dcterms:W3CDTF">2017-04-21T17:48:35Z</dcterms:created>
  <dcterms:modified xsi:type="dcterms:W3CDTF">2017-05-04T19:29:39Z</dcterms:modified>
</cp:coreProperties>
</file>