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120" windowWidth="23955" windowHeight="1560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1" l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6" i="1"/>
</calcChain>
</file>

<file path=xl/sharedStrings.xml><?xml version="1.0" encoding="utf-8"?>
<sst xmlns="http://schemas.openxmlformats.org/spreadsheetml/2006/main" count="25" uniqueCount="25">
  <si>
    <t>Auto-Calibration and Shaped Insulin Delivery (ISAAC)</t>
  </si>
  <si>
    <t>Sample Time (mins)</t>
  </si>
  <si>
    <t>Time of Draw (24 hour)</t>
  </si>
  <si>
    <t>Time:</t>
  </si>
  <si>
    <t>Value (u/hr)</t>
  </si>
  <si>
    <t>Bolus Settings:</t>
  </si>
  <si>
    <t xml:space="preserve">Sensitivity </t>
  </si>
  <si>
    <t>Value (mg/dL/U)</t>
  </si>
  <si>
    <t>Carbohydrates Consumed: 50.1 g</t>
  </si>
  <si>
    <t>Lower YSI Glucose Reading mg/dL)</t>
  </si>
  <si>
    <t>Upper YSI Glucose Reading (mg/dL)</t>
  </si>
  <si>
    <t>Average YSI Glucose Reading (mg/dL)</t>
  </si>
  <si>
    <t>Insulin to Carb Ratio</t>
  </si>
  <si>
    <t>Juice Volume Consumed:</t>
  </si>
  <si>
    <t>Participant: 1533PV-02</t>
  </si>
  <si>
    <t>BOOST Volume Consumed: 360 mL</t>
  </si>
  <si>
    <t>0 mL</t>
  </si>
  <si>
    <t>Protein Consumed: 22.8 g</t>
  </si>
  <si>
    <t>Fat Consumed: 9.11 g</t>
  </si>
  <si>
    <t>Date of Visit: 6/16/2017</t>
  </si>
  <si>
    <t>Visit 2</t>
  </si>
  <si>
    <t>Bolused 1.2 units at 7:10am</t>
  </si>
  <si>
    <t>Bolused 7.7 units at 9:38 am</t>
  </si>
  <si>
    <t>MMTT Basal Rate:</t>
  </si>
  <si>
    <t>correcting to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</si>
</sst>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14" fontId="0" fillId="0" borderId="0" xfId="0" applyNumberFormat="1"/>
    <xf numFmtId="14" fontId="1" fillId="0" borderId="0" xfId="0" applyNumberFormat="1" applyFont="1" applyAlignment="1">
      <alignment horizontal="left"/>
    </xf>
    <xf numFmtId="0" fontId="3" fillId="0" borderId="0" xfId="0" applyFont="1"/>
    <xf numFmtId="20" fontId="0" fillId="0" borderId="0" xfId="0" applyNumberFormat="1"/>
    <xf numFmtId="0" fontId="0" fillId="0" borderId="0" xfId="0" applyBorder="1" applyAlignment="1">
      <alignment horizontal="left"/>
    </xf>
    <xf numFmtId="20" fontId="0" fillId="0" borderId="0" xfId="0" applyNumberFormat="1" applyFill="1"/>
    <xf numFmtId="0" fontId="0" fillId="0" borderId="0" xfId="0" applyFill="1"/>
    <xf numFmtId="0" fontId="0" fillId="0" borderId="0" xfId="0" applyAlignment="1">
      <alignment horizontal="left"/>
    </xf>
    <xf numFmtId="20" fontId="0" fillId="0" borderId="0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20" fontId="0" fillId="0" borderId="0" xfId="0" applyNumberForma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topLeftCell="A33" zoomScale="120" zoomScaleNormal="120" zoomScalePageLayoutView="120" workbookViewId="0">
      <selection activeCell="F28" sqref="F28"/>
    </sheetView>
  </sheetViews>
  <sheetFormatPr defaultColWidth="8.85546875" defaultRowHeight="15" x14ac:dyDescent="0.25"/>
  <cols>
    <col min="1" max="1" width="22.42578125" customWidth="1"/>
    <col min="2" max="2" width="25" customWidth="1"/>
    <col min="3" max="3" width="21" customWidth="1"/>
    <col min="4" max="4" width="19.28515625" customWidth="1"/>
    <col min="5" max="5" width="19.42578125" customWidth="1"/>
  </cols>
  <sheetData>
    <row r="1" spans="1:5" ht="18.75" x14ac:dyDescent="0.3">
      <c r="A1" s="15" t="s">
        <v>0</v>
      </c>
      <c r="B1" s="16"/>
      <c r="C1" s="16"/>
    </row>
    <row r="3" spans="1:5" x14ac:dyDescent="0.25">
      <c r="A3" s="1" t="s">
        <v>14</v>
      </c>
      <c r="B3" s="1" t="s">
        <v>20</v>
      </c>
    </row>
    <row r="4" spans="1:5" x14ac:dyDescent="0.25">
      <c r="A4" s="7" t="s">
        <v>19</v>
      </c>
      <c r="B4" s="6"/>
    </row>
    <row r="5" spans="1:5" ht="30" customHeight="1" x14ac:dyDescent="0.25">
      <c r="A5" s="5" t="s">
        <v>1</v>
      </c>
      <c r="B5" s="5" t="s">
        <v>2</v>
      </c>
      <c r="C5" s="5" t="s">
        <v>9</v>
      </c>
      <c r="D5" s="5" t="s">
        <v>10</v>
      </c>
      <c r="E5" s="5" t="s">
        <v>11</v>
      </c>
    </row>
    <row r="6" spans="1:5" x14ac:dyDescent="0.25">
      <c r="A6" s="2">
        <v>-10</v>
      </c>
      <c r="B6" s="4">
        <v>0.39374999999999999</v>
      </c>
      <c r="C6" s="2">
        <v>65.7</v>
      </c>
      <c r="D6" s="2">
        <v>66.3</v>
      </c>
      <c r="E6" s="2">
        <f>(C6+D6)/2</f>
        <v>66</v>
      </c>
    </row>
    <row r="7" spans="1:5" x14ac:dyDescent="0.25">
      <c r="A7" s="2">
        <v>0</v>
      </c>
      <c r="B7" s="4">
        <v>0.40138888888888885</v>
      </c>
      <c r="C7" s="2">
        <v>57.3</v>
      </c>
      <c r="D7" s="2">
        <v>57.7</v>
      </c>
      <c r="E7" s="2">
        <f t="shared" ref="E7:E31" si="0">(C7+D7)/2</f>
        <v>57.5</v>
      </c>
    </row>
    <row r="8" spans="1:5" x14ac:dyDescent="0.25">
      <c r="A8" s="2">
        <v>10</v>
      </c>
      <c r="B8" s="4">
        <v>0.40833333333333338</v>
      </c>
      <c r="C8" s="2">
        <v>59.3</v>
      </c>
      <c r="D8" s="2">
        <v>59.6</v>
      </c>
      <c r="E8" s="2">
        <f t="shared" si="0"/>
        <v>59.45</v>
      </c>
    </row>
    <row r="9" spans="1:5" x14ac:dyDescent="0.25">
      <c r="A9" s="2">
        <v>20</v>
      </c>
      <c r="B9" s="4">
        <v>0.4152777777777778</v>
      </c>
      <c r="C9" s="2">
        <v>64.599999999999994</v>
      </c>
      <c r="D9" s="2">
        <v>64.8</v>
      </c>
      <c r="E9" s="2">
        <f t="shared" si="0"/>
        <v>64.699999999999989</v>
      </c>
    </row>
    <row r="10" spans="1:5" x14ac:dyDescent="0.25">
      <c r="A10" s="2">
        <v>30</v>
      </c>
      <c r="B10" s="4">
        <v>0.42222222222222222</v>
      </c>
      <c r="C10" s="2">
        <v>74.7</v>
      </c>
      <c r="D10" s="2">
        <v>75</v>
      </c>
      <c r="E10" s="2">
        <f t="shared" si="0"/>
        <v>74.849999999999994</v>
      </c>
    </row>
    <row r="11" spans="1:5" x14ac:dyDescent="0.25">
      <c r="A11" s="2">
        <v>40</v>
      </c>
      <c r="B11" s="4">
        <v>0.4291666666666667</v>
      </c>
      <c r="C11" s="2">
        <v>89.6</v>
      </c>
      <c r="D11" s="2">
        <v>89.9</v>
      </c>
      <c r="E11" s="2">
        <f t="shared" si="0"/>
        <v>89.75</v>
      </c>
    </row>
    <row r="12" spans="1:5" x14ac:dyDescent="0.25">
      <c r="A12" s="2">
        <v>50</v>
      </c>
      <c r="B12" s="4">
        <v>0.43611111111111112</v>
      </c>
      <c r="C12" s="2">
        <v>85.6</v>
      </c>
      <c r="D12" s="2">
        <v>86.1</v>
      </c>
      <c r="E12" s="2">
        <f t="shared" si="0"/>
        <v>85.85</v>
      </c>
    </row>
    <row r="13" spans="1:5" x14ac:dyDescent="0.25">
      <c r="A13" s="2">
        <v>60</v>
      </c>
      <c r="B13" s="4">
        <v>0.44305555555555554</v>
      </c>
      <c r="C13" s="2">
        <v>90.5</v>
      </c>
      <c r="D13" s="2">
        <v>90.8</v>
      </c>
      <c r="E13" s="2">
        <f t="shared" si="0"/>
        <v>90.65</v>
      </c>
    </row>
    <row r="14" spans="1:5" x14ac:dyDescent="0.25">
      <c r="A14" s="2">
        <v>70</v>
      </c>
      <c r="B14" s="4">
        <v>0.45</v>
      </c>
      <c r="C14" s="2">
        <v>87.3</v>
      </c>
      <c r="D14" s="2">
        <v>87.6</v>
      </c>
      <c r="E14" s="2">
        <f t="shared" si="0"/>
        <v>87.449999999999989</v>
      </c>
    </row>
    <row r="15" spans="1:5" x14ac:dyDescent="0.25">
      <c r="A15" s="2">
        <v>80</v>
      </c>
      <c r="B15" s="4">
        <v>0.45694444444444443</v>
      </c>
      <c r="C15" s="2">
        <v>100</v>
      </c>
      <c r="D15" s="2">
        <v>101</v>
      </c>
      <c r="E15" s="2">
        <f t="shared" si="0"/>
        <v>100.5</v>
      </c>
    </row>
    <row r="16" spans="1:5" x14ac:dyDescent="0.25">
      <c r="A16" s="2">
        <v>90</v>
      </c>
      <c r="B16" s="4">
        <v>0.46388888888888885</v>
      </c>
      <c r="C16" s="2">
        <v>104</v>
      </c>
      <c r="D16" s="2">
        <v>105</v>
      </c>
      <c r="E16" s="2">
        <f t="shared" si="0"/>
        <v>104.5</v>
      </c>
    </row>
    <row r="17" spans="1:5" x14ac:dyDescent="0.25">
      <c r="A17" s="2">
        <v>100</v>
      </c>
      <c r="B17" s="4">
        <v>0.47083333333333338</v>
      </c>
      <c r="C17" s="2">
        <v>107</v>
      </c>
      <c r="D17" s="2">
        <v>108</v>
      </c>
      <c r="E17" s="2">
        <f t="shared" si="0"/>
        <v>107.5</v>
      </c>
    </row>
    <row r="18" spans="1:5" x14ac:dyDescent="0.25">
      <c r="A18" s="2">
        <v>110</v>
      </c>
      <c r="B18" s="4">
        <v>0.4777777777777778</v>
      </c>
      <c r="C18" s="2">
        <v>116</v>
      </c>
      <c r="D18" s="2">
        <v>117</v>
      </c>
      <c r="E18" s="2">
        <f t="shared" si="0"/>
        <v>116.5</v>
      </c>
    </row>
    <row r="19" spans="1:5" x14ac:dyDescent="0.25">
      <c r="A19" s="2">
        <v>120</v>
      </c>
      <c r="B19" s="4">
        <v>0.48472222222222222</v>
      </c>
      <c r="C19" s="2">
        <v>130</v>
      </c>
      <c r="D19" s="2">
        <v>131</v>
      </c>
      <c r="E19" s="2">
        <f t="shared" si="0"/>
        <v>130.5</v>
      </c>
    </row>
    <row r="20" spans="1:5" x14ac:dyDescent="0.25">
      <c r="A20" s="2">
        <v>130</v>
      </c>
      <c r="B20" s="4">
        <v>0.4916666666666667</v>
      </c>
      <c r="C20" s="2">
        <v>136</v>
      </c>
      <c r="D20" s="2">
        <v>138</v>
      </c>
      <c r="E20" s="2">
        <f t="shared" si="0"/>
        <v>137</v>
      </c>
    </row>
    <row r="21" spans="1:5" x14ac:dyDescent="0.25">
      <c r="A21" s="2">
        <v>140</v>
      </c>
      <c r="B21" s="4">
        <v>0.49861111111111112</v>
      </c>
      <c r="C21" s="2">
        <v>126</v>
      </c>
      <c r="D21" s="2">
        <v>128</v>
      </c>
      <c r="E21" s="2">
        <f t="shared" si="0"/>
        <v>127</v>
      </c>
    </row>
    <row r="22" spans="1:5" x14ac:dyDescent="0.25">
      <c r="A22" s="2">
        <v>150</v>
      </c>
      <c r="B22" s="4">
        <v>0.50555555555555554</v>
      </c>
      <c r="C22" s="2">
        <v>122</v>
      </c>
      <c r="D22" s="2">
        <v>123</v>
      </c>
      <c r="E22" s="2">
        <f t="shared" si="0"/>
        <v>122.5</v>
      </c>
    </row>
    <row r="23" spans="1:5" x14ac:dyDescent="0.25">
      <c r="A23" s="2">
        <v>160</v>
      </c>
      <c r="B23" s="4">
        <v>0.51250000000000007</v>
      </c>
      <c r="C23" s="2">
        <v>118</v>
      </c>
      <c r="D23" s="2">
        <v>119</v>
      </c>
      <c r="E23" s="2">
        <f t="shared" si="0"/>
        <v>118.5</v>
      </c>
    </row>
    <row r="24" spans="1:5" x14ac:dyDescent="0.25">
      <c r="A24" s="2">
        <v>170</v>
      </c>
      <c r="B24" s="4">
        <v>0.51944444444444449</v>
      </c>
      <c r="C24" s="2">
        <v>108</v>
      </c>
      <c r="D24" s="2">
        <v>109</v>
      </c>
      <c r="E24" s="2">
        <f t="shared" si="0"/>
        <v>108.5</v>
      </c>
    </row>
    <row r="25" spans="1:5" x14ac:dyDescent="0.25">
      <c r="A25" s="2">
        <v>180</v>
      </c>
      <c r="B25" s="4">
        <v>0.52638888888888891</v>
      </c>
      <c r="C25" s="2">
        <v>105</v>
      </c>
      <c r="D25" s="2">
        <v>106</v>
      </c>
      <c r="E25" s="2">
        <f t="shared" si="0"/>
        <v>105.5</v>
      </c>
    </row>
    <row r="26" spans="1:5" x14ac:dyDescent="0.25">
      <c r="A26" s="2">
        <v>190</v>
      </c>
      <c r="B26" s="4">
        <v>0.53333333333333333</v>
      </c>
      <c r="C26" s="2">
        <v>102</v>
      </c>
      <c r="D26" s="2">
        <v>102</v>
      </c>
      <c r="E26" s="2">
        <f t="shared" si="0"/>
        <v>102</v>
      </c>
    </row>
    <row r="27" spans="1:5" x14ac:dyDescent="0.25">
      <c r="A27" s="2">
        <v>200</v>
      </c>
      <c r="B27" s="4">
        <v>0.54027777777777775</v>
      </c>
      <c r="C27" s="2">
        <v>92.2</v>
      </c>
      <c r="D27" s="2">
        <v>92.9</v>
      </c>
      <c r="E27" s="2">
        <f t="shared" si="0"/>
        <v>92.550000000000011</v>
      </c>
    </row>
    <row r="28" spans="1:5" x14ac:dyDescent="0.25">
      <c r="A28" s="2">
        <v>210</v>
      </c>
      <c r="B28" s="4">
        <v>0.54722222222222217</v>
      </c>
      <c r="C28" s="2">
        <v>87.5</v>
      </c>
      <c r="D28" s="2">
        <v>88.3</v>
      </c>
      <c r="E28" s="2">
        <f t="shared" si="0"/>
        <v>87.9</v>
      </c>
    </row>
    <row r="29" spans="1:5" x14ac:dyDescent="0.25">
      <c r="A29" s="2">
        <v>220</v>
      </c>
      <c r="B29" s="4">
        <v>0.5541666666666667</v>
      </c>
      <c r="C29" s="2">
        <v>84</v>
      </c>
      <c r="D29" s="2">
        <v>84.6</v>
      </c>
      <c r="E29" s="2">
        <f t="shared" si="0"/>
        <v>84.3</v>
      </c>
    </row>
    <row r="30" spans="1:5" x14ac:dyDescent="0.25">
      <c r="A30" s="2">
        <v>230</v>
      </c>
      <c r="B30" s="4">
        <v>0.56111111111111112</v>
      </c>
      <c r="C30" s="2">
        <v>80.599999999999994</v>
      </c>
      <c r="D30" s="2">
        <v>81.5</v>
      </c>
      <c r="E30" s="2">
        <f t="shared" si="0"/>
        <v>81.05</v>
      </c>
    </row>
    <row r="31" spans="1:5" x14ac:dyDescent="0.25">
      <c r="A31" s="2">
        <v>240</v>
      </c>
      <c r="B31" s="4">
        <v>0.56805555555555554</v>
      </c>
      <c r="C31" s="2">
        <v>76.400000000000006</v>
      </c>
      <c r="D31" s="2">
        <v>77.3</v>
      </c>
      <c r="E31" s="2">
        <f t="shared" si="0"/>
        <v>76.849999999999994</v>
      </c>
    </row>
    <row r="32" spans="1:5" x14ac:dyDescent="0.25">
      <c r="A32" s="3"/>
      <c r="B32" s="14"/>
      <c r="C32" s="3"/>
    </row>
    <row r="33" spans="1:4" x14ac:dyDescent="0.25">
      <c r="A33" s="17" t="s">
        <v>15</v>
      </c>
      <c r="B33" s="17"/>
      <c r="C33" s="17"/>
    </row>
    <row r="34" spans="1:4" x14ac:dyDescent="0.25">
      <c r="A34" s="10" t="s">
        <v>13</v>
      </c>
      <c r="B34" s="10" t="s">
        <v>16</v>
      </c>
      <c r="C34" s="10"/>
    </row>
    <row r="35" spans="1:4" x14ac:dyDescent="0.25">
      <c r="A35" s="17" t="s">
        <v>17</v>
      </c>
      <c r="B35" s="17"/>
      <c r="C35" s="17"/>
    </row>
    <row r="36" spans="1:4" x14ac:dyDescent="0.25">
      <c r="A36" s="18" t="s">
        <v>18</v>
      </c>
      <c r="B36" s="18"/>
      <c r="C36" s="18"/>
    </row>
    <row r="37" spans="1:4" x14ac:dyDescent="0.25">
      <c r="A37" s="19" t="s">
        <v>8</v>
      </c>
      <c r="B37" s="19"/>
      <c r="C37" s="19"/>
    </row>
    <row r="39" spans="1:4" x14ac:dyDescent="0.25">
      <c r="A39" t="s">
        <v>21</v>
      </c>
    </row>
    <row r="40" spans="1:4" x14ac:dyDescent="0.25">
      <c r="A40" t="s">
        <v>22</v>
      </c>
    </row>
    <row r="42" spans="1:4" x14ac:dyDescent="0.25">
      <c r="A42" s="1" t="s">
        <v>23</v>
      </c>
      <c r="C42" s="1"/>
    </row>
    <row r="43" spans="1:4" x14ac:dyDescent="0.25">
      <c r="A43" t="s">
        <v>3</v>
      </c>
      <c r="B43" t="s">
        <v>4</v>
      </c>
    </row>
    <row r="44" spans="1:4" x14ac:dyDescent="0.25">
      <c r="A44" s="20">
        <v>0.39166666666666666</v>
      </c>
      <c r="B44" s="21">
        <v>0.7</v>
      </c>
      <c r="C44" s="9"/>
      <c r="D44" s="9"/>
    </row>
    <row r="45" spans="1:4" x14ac:dyDescent="0.25">
      <c r="B45" s="8"/>
      <c r="C45" s="11"/>
      <c r="D45" s="9"/>
    </row>
    <row r="46" spans="1:4" x14ac:dyDescent="0.25">
      <c r="A46" s="1" t="s">
        <v>5</v>
      </c>
    </row>
    <row r="47" spans="1:4" x14ac:dyDescent="0.25">
      <c r="A47" s="22" t="s">
        <v>12</v>
      </c>
      <c r="B47" s="13">
        <v>6</v>
      </c>
      <c r="C47" s="1"/>
    </row>
    <row r="49" spans="1:5" x14ac:dyDescent="0.25">
      <c r="A49" s="1" t="s">
        <v>6</v>
      </c>
      <c r="C49" s="1"/>
    </row>
    <row r="50" spans="1:5" x14ac:dyDescent="0.25">
      <c r="A50" t="s">
        <v>7</v>
      </c>
      <c r="B50" s="13"/>
    </row>
    <row r="51" spans="1:5" x14ac:dyDescent="0.25">
      <c r="A51" s="13">
        <v>50</v>
      </c>
      <c r="B51" s="13" t="s">
        <v>24</v>
      </c>
    </row>
    <row r="52" spans="1:5" x14ac:dyDescent="0.25">
      <c r="D52" s="12"/>
      <c r="E52" s="12"/>
    </row>
  </sheetData>
  <mergeCells count="5">
    <mergeCell ref="A1:C1"/>
    <mergeCell ref="A33:C33"/>
    <mergeCell ref="A35:C35"/>
    <mergeCell ref="A36:C36"/>
    <mergeCell ref="A37:C37"/>
  </mergeCell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Joslin Diabetes Center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%username%</dc:creator>
  <cp:lastModifiedBy>%username%</cp:lastModifiedBy>
  <dcterms:created xsi:type="dcterms:W3CDTF">2017-04-21T17:48:35Z</dcterms:created>
  <dcterms:modified xsi:type="dcterms:W3CDTF">2017-06-16T18:44:39Z</dcterms:modified>
</cp:coreProperties>
</file>