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80" yWindow="120" windowWidth="2396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6" i="1"/>
</calcChain>
</file>

<file path=xl/sharedStrings.xml><?xml version="1.0" encoding="utf-8"?>
<sst xmlns="http://schemas.openxmlformats.org/spreadsheetml/2006/main" count="24" uniqueCount="24">
  <si>
    <t>Auto-Calibration and Shaped Insulin Delivery (ISAAC)</t>
  </si>
  <si>
    <t>Sample Time (mins)</t>
  </si>
  <si>
    <t>Time of Draw (24 hour)</t>
  </si>
  <si>
    <t>Time:</t>
  </si>
  <si>
    <t>Value (u/hr)</t>
  </si>
  <si>
    <t xml:space="preserve">Sensitivity </t>
  </si>
  <si>
    <t>Value (mg/dL/U)</t>
  </si>
  <si>
    <t>Carbohydrates Consumed: 50.1 g</t>
  </si>
  <si>
    <t>Lower YSI Glucose Reading mg/dL)</t>
  </si>
  <si>
    <t>Upper YSI Glucose Reading (mg/dL)</t>
  </si>
  <si>
    <t>Average YSI Glucose Reading (mg/dL)</t>
  </si>
  <si>
    <t>Juice Volume Consumed:</t>
  </si>
  <si>
    <t>Participant: 1533PV-02</t>
  </si>
  <si>
    <t>BOOST Volume Consumed: 360 mL</t>
  </si>
  <si>
    <t>0 mL</t>
  </si>
  <si>
    <t>Protein Consumed: 22.8 g</t>
  </si>
  <si>
    <t>Fat Consumed: 9.11 g</t>
  </si>
  <si>
    <t>MMTT Basal Rate:</t>
  </si>
  <si>
    <t>correcting to 100</t>
  </si>
  <si>
    <t>Visit 3</t>
  </si>
  <si>
    <t>Date of Visit: 6/23/2017</t>
  </si>
  <si>
    <t>09:10-09:30</t>
  </si>
  <si>
    <t>09:30-11:16</t>
  </si>
  <si>
    <t>Bolused 4.6 units at 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</si>
</sst>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0" fontId="3" fillId="0" borderId="0" xfId="0" applyFont="1"/>
    <xf numFmtId="20" fontId="0" fillId="0" borderId="0" xfId="0" applyNumberFormat="1"/>
    <xf numFmtId="0" fontId="0" fillId="0" borderId="0" xfId="0" applyBorder="1" applyAlignment="1">
      <alignment horizontal="left"/>
    </xf>
    <xf numFmtId="20" fontId="0" fillId="0" borderId="0" xfId="0" applyNumberFormat="1" applyFill="1"/>
    <xf numFmtId="0" fontId="0" fillId="0" borderId="0" xfId="0" applyFill="1"/>
    <xf numFmtId="0" fontId="0" fillId="0" borderId="0" xfId="0" applyAlignment="1">
      <alignment horizontal="left"/>
    </xf>
    <xf numFmtId="20" fontId="0" fillId="0" borderId="0" xfId="0" applyNumberFormat="1" applyBorder="1" applyAlignment="1">
      <alignment horizontal="center"/>
    </xf>
    <xf numFmtId="2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4" zoomScale="120" zoomScaleNormal="120" zoomScalePageLayoutView="120" workbookViewId="0">
      <selection activeCell="B39" sqref="B39"/>
    </sheetView>
  </sheetViews>
  <sheetFormatPr baseColWidth="10" defaultColWidth="8.83203125" defaultRowHeight="14" x14ac:dyDescent="0"/>
  <cols>
    <col min="1" max="1" width="22.5" customWidth="1"/>
    <col min="2" max="2" width="25" customWidth="1"/>
    <col min="3" max="3" width="21" customWidth="1"/>
    <col min="4" max="4" width="19.33203125" customWidth="1"/>
    <col min="5" max="5" width="19.5" customWidth="1"/>
  </cols>
  <sheetData>
    <row r="1" spans="1:5" ht="18">
      <c r="A1" s="17" t="s">
        <v>0</v>
      </c>
      <c r="B1" s="18"/>
      <c r="C1" s="18"/>
    </row>
    <row r="3" spans="1:5">
      <c r="A3" s="1" t="s">
        <v>12</v>
      </c>
      <c r="B3" s="1" t="s">
        <v>19</v>
      </c>
    </row>
    <row r="4" spans="1:5">
      <c r="A4" s="7" t="s">
        <v>20</v>
      </c>
      <c r="B4" s="6"/>
    </row>
    <row r="5" spans="1:5" ht="30" customHeight="1">
      <c r="A5" s="5" t="s">
        <v>1</v>
      </c>
      <c r="B5" s="5" t="s">
        <v>2</v>
      </c>
      <c r="C5" s="5" t="s">
        <v>8</v>
      </c>
      <c r="D5" s="5" t="s">
        <v>9</v>
      </c>
      <c r="E5" s="5" t="s">
        <v>10</v>
      </c>
    </row>
    <row r="6" spans="1:5">
      <c r="A6" s="2">
        <v>-10</v>
      </c>
      <c r="B6" s="4">
        <v>0.38541666666666669</v>
      </c>
      <c r="C6" s="2">
        <v>81.3</v>
      </c>
      <c r="D6" s="2">
        <v>81.5</v>
      </c>
      <c r="E6" s="2">
        <f>(C6+D6)/2</f>
        <v>81.400000000000006</v>
      </c>
    </row>
    <row r="7" spans="1:5">
      <c r="A7" s="2">
        <v>0</v>
      </c>
      <c r="B7" s="4">
        <v>0.3923611111111111</v>
      </c>
      <c r="C7" s="2">
        <v>75.7</v>
      </c>
      <c r="D7" s="2">
        <v>76.099999999999994</v>
      </c>
      <c r="E7" s="2">
        <f t="shared" ref="E7:E31" si="0">(C7+D7)/2</f>
        <v>75.900000000000006</v>
      </c>
    </row>
    <row r="8" spans="1:5">
      <c r="A8" s="2">
        <v>10</v>
      </c>
      <c r="B8" s="4">
        <v>0.39999999999999997</v>
      </c>
      <c r="C8" s="2">
        <v>76.7</v>
      </c>
      <c r="D8" s="2">
        <v>76.900000000000006</v>
      </c>
      <c r="E8" s="2">
        <f t="shared" si="0"/>
        <v>76.800000000000011</v>
      </c>
    </row>
    <row r="9" spans="1:5">
      <c r="A9" s="2">
        <v>20</v>
      </c>
      <c r="B9" s="4">
        <v>0.40625</v>
      </c>
      <c r="C9" s="2">
        <v>83.6</v>
      </c>
      <c r="D9" s="2">
        <v>83.9</v>
      </c>
      <c r="E9" s="2">
        <f t="shared" si="0"/>
        <v>83.75</v>
      </c>
    </row>
    <row r="10" spans="1:5">
      <c r="A10" s="2">
        <v>30</v>
      </c>
      <c r="B10" s="4">
        <v>0.41319444444444442</v>
      </c>
      <c r="C10" s="2">
        <v>117</v>
      </c>
      <c r="D10" s="2">
        <v>118</v>
      </c>
      <c r="E10" s="2">
        <f t="shared" si="0"/>
        <v>117.5</v>
      </c>
    </row>
    <row r="11" spans="1:5">
      <c r="A11" s="2">
        <v>40</v>
      </c>
      <c r="B11" s="4">
        <v>0.4201388888888889</v>
      </c>
      <c r="C11" s="2">
        <v>141</v>
      </c>
      <c r="D11" s="2">
        <v>142</v>
      </c>
      <c r="E11" s="2">
        <f t="shared" si="0"/>
        <v>141.5</v>
      </c>
    </row>
    <row r="12" spans="1:5">
      <c r="A12" s="2">
        <v>50</v>
      </c>
      <c r="B12" s="4">
        <v>0.42708333333333331</v>
      </c>
      <c r="C12" s="2">
        <v>139</v>
      </c>
      <c r="D12" s="2">
        <v>140</v>
      </c>
      <c r="E12" s="2">
        <f t="shared" si="0"/>
        <v>139.5</v>
      </c>
    </row>
    <row r="13" spans="1:5">
      <c r="A13" s="2">
        <v>60</v>
      </c>
      <c r="B13" s="4">
        <v>0.43472222222222223</v>
      </c>
      <c r="C13" s="2">
        <v>146</v>
      </c>
      <c r="D13" s="2">
        <v>147</v>
      </c>
      <c r="E13" s="2">
        <f t="shared" si="0"/>
        <v>146.5</v>
      </c>
    </row>
    <row r="14" spans="1:5">
      <c r="A14" s="2">
        <v>70</v>
      </c>
      <c r="B14" s="4">
        <v>0.44097222222222227</v>
      </c>
      <c r="C14" s="2">
        <v>126</v>
      </c>
      <c r="D14" s="2">
        <v>127</v>
      </c>
      <c r="E14" s="2">
        <f t="shared" si="0"/>
        <v>126.5</v>
      </c>
    </row>
    <row r="15" spans="1:5">
      <c r="A15" s="2">
        <v>80</v>
      </c>
      <c r="B15" s="4">
        <v>0.44791666666666669</v>
      </c>
      <c r="C15" s="2">
        <v>133</v>
      </c>
      <c r="D15" s="2">
        <v>134</v>
      </c>
      <c r="E15" s="2">
        <f t="shared" si="0"/>
        <v>133.5</v>
      </c>
    </row>
    <row r="16" spans="1:5">
      <c r="A16" s="2">
        <v>90</v>
      </c>
      <c r="B16" s="4">
        <v>0.4548611111111111</v>
      </c>
      <c r="C16" s="2">
        <v>147</v>
      </c>
      <c r="D16" s="2">
        <v>148</v>
      </c>
      <c r="E16" s="2">
        <f t="shared" si="0"/>
        <v>147.5</v>
      </c>
    </row>
    <row r="17" spans="1:5">
      <c r="A17" s="2">
        <v>100</v>
      </c>
      <c r="B17" s="4">
        <v>0.46180555555555558</v>
      </c>
      <c r="C17" s="2">
        <v>157</v>
      </c>
      <c r="D17" s="2">
        <v>157</v>
      </c>
      <c r="E17" s="2">
        <f t="shared" si="0"/>
        <v>157</v>
      </c>
    </row>
    <row r="18" spans="1:5">
      <c r="A18" s="2">
        <v>110</v>
      </c>
      <c r="B18" s="4">
        <v>0.46875</v>
      </c>
      <c r="C18" s="2">
        <v>159</v>
      </c>
      <c r="D18" s="2">
        <v>160</v>
      </c>
      <c r="E18" s="2">
        <f t="shared" si="0"/>
        <v>159.5</v>
      </c>
    </row>
    <row r="19" spans="1:5">
      <c r="A19" s="2">
        <v>120</v>
      </c>
      <c r="B19" s="4">
        <v>0.47569444444444442</v>
      </c>
      <c r="C19" s="2">
        <v>162</v>
      </c>
      <c r="D19" s="2">
        <v>163</v>
      </c>
      <c r="E19" s="2">
        <f t="shared" si="0"/>
        <v>162.5</v>
      </c>
    </row>
    <row r="20" spans="1:5">
      <c r="A20" s="2">
        <v>130</v>
      </c>
      <c r="B20" s="4">
        <v>0.4826388888888889</v>
      </c>
      <c r="C20" s="2">
        <v>161</v>
      </c>
      <c r="D20" s="2">
        <v>162</v>
      </c>
      <c r="E20" s="2">
        <f t="shared" si="0"/>
        <v>161.5</v>
      </c>
    </row>
    <row r="21" spans="1:5">
      <c r="A21" s="2">
        <v>140</v>
      </c>
      <c r="B21" s="4">
        <v>0.48958333333333331</v>
      </c>
      <c r="C21" s="2">
        <v>169</v>
      </c>
      <c r="D21" s="2">
        <v>170</v>
      </c>
      <c r="E21" s="2">
        <f t="shared" si="0"/>
        <v>169.5</v>
      </c>
    </row>
    <row r="22" spans="1:5">
      <c r="A22" s="2">
        <v>150</v>
      </c>
      <c r="B22" s="4">
        <v>0.49652777777777773</v>
      </c>
      <c r="C22" s="2">
        <v>152</v>
      </c>
      <c r="D22" s="2">
        <v>153</v>
      </c>
      <c r="E22" s="2">
        <f t="shared" si="0"/>
        <v>152.5</v>
      </c>
    </row>
    <row r="23" spans="1:5">
      <c r="A23" s="2">
        <v>160</v>
      </c>
      <c r="B23" s="4">
        <v>0.50347222222222221</v>
      </c>
      <c r="C23" s="2">
        <v>164</v>
      </c>
      <c r="D23" s="2">
        <v>165</v>
      </c>
      <c r="E23" s="2">
        <f t="shared" si="0"/>
        <v>164.5</v>
      </c>
    </row>
    <row r="24" spans="1:5">
      <c r="A24" s="2">
        <v>170</v>
      </c>
      <c r="B24" s="4">
        <v>0.51041666666666663</v>
      </c>
      <c r="C24" s="2">
        <v>180</v>
      </c>
      <c r="D24" s="2">
        <v>181</v>
      </c>
      <c r="E24" s="2">
        <f t="shared" si="0"/>
        <v>180.5</v>
      </c>
    </row>
    <row r="25" spans="1:5">
      <c r="A25" s="2">
        <v>180</v>
      </c>
      <c r="B25" s="4">
        <v>0.51736111111111105</v>
      </c>
      <c r="C25" s="2">
        <v>177</v>
      </c>
      <c r="D25" s="2">
        <v>178</v>
      </c>
      <c r="E25" s="2">
        <f t="shared" si="0"/>
        <v>177.5</v>
      </c>
    </row>
    <row r="26" spans="1:5">
      <c r="A26" s="2">
        <v>190</v>
      </c>
      <c r="B26" s="4">
        <v>0.52430555555555558</v>
      </c>
      <c r="C26" s="2">
        <v>173</v>
      </c>
      <c r="D26" s="2">
        <v>174</v>
      </c>
      <c r="E26" s="2">
        <f t="shared" si="0"/>
        <v>173.5</v>
      </c>
    </row>
    <row r="27" spans="1:5">
      <c r="A27" s="2">
        <v>200</v>
      </c>
      <c r="B27" s="4">
        <v>0.53125</v>
      </c>
      <c r="C27" s="2">
        <v>170</v>
      </c>
      <c r="D27" s="2">
        <v>171</v>
      </c>
      <c r="E27" s="2">
        <f t="shared" si="0"/>
        <v>170.5</v>
      </c>
    </row>
    <row r="28" spans="1:5">
      <c r="A28" s="2">
        <v>210</v>
      </c>
      <c r="B28" s="4">
        <v>0.53819444444444442</v>
      </c>
      <c r="C28" s="2">
        <v>165</v>
      </c>
      <c r="D28" s="2">
        <v>166</v>
      </c>
      <c r="E28" s="2">
        <f t="shared" si="0"/>
        <v>165.5</v>
      </c>
    </row>
    <row r="29" spans="1:5">
      <c r="A29" s="2">
        <v>220</v>
      </c>
      <c r="B29" s="4">
        <v>0.54513888888888895</v>
      </c>
      <c r="C29" s="2">
        <v>159</v>
      </c>
      <c r="D29" s="2">
        <v>160</v>
      </c>
      <c r="E29" s="2">
        <f t="shared" si="0"/>
        <v>159.5</v>
      </c>
    </row>
    <row r="30" spans="1:5">
      <c r="A30" s="2">
        <v>230</v>
      </c>
      <c r="B30" s="4">
        <v>0.55208333333333337</v>
      </c>
      <c r="C30" s="2">
        <v>151</v>
      </c>
      <c r="D30" s="2">
        <v>152</v>
      </c>
      <c r="E30" s="2">
        <f t="shared" si="0"/>
        <v>151.5</v>
      </c>
    </row>
    <row r="31" spans="1:5">
      <c r="A31" s="2">
        <v>240</v>
      </c>
      <c r="B31" s="4">
        <v>0.55902777777777779</v>
      </c>
      <c r="C31" s="2">
        <v>143</v>
      </c>
      <c r="D31" s="2">
        <v>144</v>
      </c>
      <c r="E31" s="2">
        <f t="shared" si="0"/>
        <v>143.5</v>
      </c>
    </row>
    <row r="32" spans="1:5">
      <c r="A32" s="3"/>
      <c r="B32" s="14"/>
      <c r="C32" s="3"/>
    </row>
    <row r="33" spans="1:4">
      <c r="A33" s="19" t="s">
        <v>13</v>
      </c>
      <c r="B33" s="19"/>
      <c r="C33" s="19"/>
    </row>
    <row r="34" spans="1:4">
      <c r="A34" s="10" t="s">
        <v>11</v>
      </c>
      <c r="B34" s="10" t="s">
        <v>14</v>
      </c>
      <c r="C34" s="10"/>
    </row>
    <row r="35" spans="1:4">
      <c r="A35" s="19" t="s">
        <v>15</v>
      </c>
      <c r="B35" s="19"/>
      <c r="C35" s="19"/>
    </row>
    <row r="36" spans="1:4">
      <c r="A36" s="20" t="s">
        <v>16</v>
      </c>
      <c r="B36" s="20"/>
      <c r="C36" s="20"/>
    </row>
    <row r="37" spans="1:4">
      <c r="A37" s="21" t="s">
        <v>7</v>
      </c>
      <c r="B37" s="21"/>
      <c r="C37" s="21"/>
    </row>
    <row r="39" spans="1:4">
      <c r="A39" t="s">
        <v>23</v>
      </c>
    </row>
    <row r="41" spans="1:4">
      <c r="A41" s="1" t="s">
        <v>17</v>
      </c>
      <c r="C41" s="1"/>
    </row>
    <row r="42" spans="1:4">
      <c r="A42" t="s">
        <v>3</v>
      </c>
      <c r="B42" t="s">
        <v>4</v>
      </c>
    </row>
    <row r="43" spans="1:4">
      <c r="A43" s="15" t="s">
        <v>21</v>
      </c>
      <c r="B43" s="16">
        <v>0.7</v>
      </c>
      <c r="C43" s="9"/>
      <c r="D43" s="9"/>
    </row>
    <row r="44" spans="1:4">
      <c r="A44" s="15" t="s">
        <v>22</v>
      </c>
      <c r="B44" s="16">
        <v>0</v>
      </c>
      <c r="C44" s="9"/>
      <c r="D44" s="9"/>
    </row>
    <row r="45" spans="1:4">
      <c r="A45" s="15">
        <v>0.4694444444444445</v>
      </c>
      <c r="B45" s="16">
        <v>0.7</v>
      </c>
      <c r="C45" s="9"/>
      <c r="D45" s="9"/>
    </row>
    <row r="46" spans="1:4">
      <c r="B46" s="8"/>
      <c r="C46" s="11"/>
      <c r="D46" s="9"/>
    </row>
    <row r="47" spans="1:4">
      <c r="A47" s="1" t="s">
        <v>5</v>
      </c>
      <c r="C47" s="1"/>
    </row>
    <row r="48" spans="1:4">
      <c r="A48" t="s">
        <v>6</v>
      </c>
      <c r="B48" s="13"/>
    </row>
    <row r="49" spans="1:5">
      <c r="A49" s="13">
        <v>50</v>
      </c>
      <c r="B49" s="13" t="s">
        <v>18</v>
      </c>
    </row>
    <row r="50" spans="1:5">
      <c r="D50" s="12"/>
      <c r="E50" s="12"/>
    </row>
  </sheetData>
  <mergeCells count="5">
    <mergeCell ref="A1:C1"/>
    <mergeCell ref="A33:C33"/>
    <mergeCell ref="A35:C35"/>
    <mergeCell ref="A36:C36"/>
    <mergeCell ref="A37:C3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Joslin Diabetes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Jason Gaglia</cp:lastModifiedBy>
  <dcterms:created xsi:type="dcterms:W3CDTF">2017-04-21T17:48:35Z</dcterms:created>
  <dcterms:modified xsi:type="dcterms:W3CDTF">2017-06-23T20:59:45Z</dcterms:modified>
</cp:coreProperties>
</file>