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20" windowWidth="21075" windowHeight="10035" tabRatio="515"/>
  </bookViews>
  <sheets>
    <sheet name="Smart Routing Client Profile" sheetId="1" r:id="rId1"/>
    <sheet name="MappingsData" sheetId="5" r:id="rId2"/>
  </sheets>
  <definedNames>
    <definedName name="list_lookup">OFFSET(MappingsData!$F$6,0,0,COUNTA(MappingsData!$F:$F)-1,1)</definedName>
    <definedName name="list_start">MappingsData!$E$6</definedName>
    <definedName name="selections" localSheetId="1" hidden="1">MappingsData!$C$5:$E$83</definedName>
  </definedNames>
  <calcPr calcId="145621"/>
</workbook>
</file>

<file path=xl/calcChain.xml><?xml version="1.0" encoding="utf-8"?>
<calcChain xmlns="http://schemas.openxmlformats.org/spreadsheetml/2006/main">
  <c r="K6" i="1" l="1"/>
  <c r="G20" i="1"/>
  <c r="G19" i="1"/>
  <c r="F20" i="1"/>
  <c r="E20" i="1"/>
  <c r="K20" i="1"/>
  <c r="K26" i="1" l="1"/>
  <c r="G26" i="1"/>
  <c r="G25" i="1"/>
  <c r="F26" i="1"/>
  <c r="F25" i="1"/>
  <c r="E26" i="1"/>
  <c r="E25" i="1"/>
  <c r="K25" i="1" s="1"/>
  <c r="F21" i="1" l="1"/>
  <c r="G21" i="1"/>
  <c r="F22" i="1"/>
  <c r="G22" i="1"/>
  <c r="F23" i="1"/>
  <c r="G23" i="1"/>
  <c r="F24" i="1"/>
  <c r="G24" i="1"/>
  <c r="E24" i="1"/>
  <c r="E23" i="1"/>
  <c r="E22" i="1"/>
  <c r="E21" i="1"/>
  <c r="F19" i="1"/>
  <c r="E19" i="1"/>
  <c r="K19" i="1" s="1"/>
  <c r="K23" i="1" l="1"/>
  <c r="K24" i="1"/>
  <c r="K22" i="1"/>
  <c r="K21" i="1"/>
  <c r="F35" i="5"/>
  <c r="F34" i="5"/>
  <c r="F61" i="5" l="1"/>
  <c r="K7" i="1" l="1"/>
  <c r="K8" i="1"/>
  <c r="K9" i="1"/>
  <c r="K10" i="1"/>
  <c r="K11" i="1"/>
  <c r="K12" i="1"/>
  <c r="K13" i="1"/>
  <c r="K14" i="1"/>
  <c r="K15" i="1"/>
  <c r="K16" i="1"/>
  <c r="K17" i="1"/>
  <c r="K18" i="1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J14" i="1" l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18" i="1"/>
  <c r="I18" i="1"/>
  <c r="H18" i="1"/>
  <c r="H16" i="1"/>
  <c r="I16" i="1"/>
  <c r="J16" i="1"/>
  <c r="H17" i="1"/>
  <c r="I17" i="1"/>
  <c r="J17" i="1"/>
  <c r="I15" i="1"/>
  <c r="J15" i="1"/>
  <c r="H15" i="1"/>
</calcChain>
</file>

<file path=xl/connections.xml><?xml version="1.0" encoding="utf-8"?>
<connections xmlns="http://schemas.openxmlformats.org/spreadsheetml/2006/main">
  <connection id="1" keepAlive="1" name="selections" type="5" refreshedVersion="4" deleted="1" background="1" saveData="1">
    <dbPr connection="" command=""/>
  </connection>
</connections>
</file>

<file path=xl/sharedStrings.xml><?xml version="1.0" encoding="utf-8"?>
<sst xmlns="http://schemas.openxmlformats.org/spreadsheetml/2006/main" count="231" uniqueCount="61">
  <si>
    <t>PULSE</t>
  </si>
  <si>
    <t>Network Name</t>
  </si>
  <si>
    <t>Registered</t>
  </si>
  <si>
    <t>NYCE</t>
  </si>
  <si>
    <t>0 - Tier 1 Select</t>
  </si>
  <si>
    <t>null - N/A</t>
  </si>
  <si>
    <t>1 - Tier 1</t>
  </si>
  <si>
    <t>Network ID</t>
  </si>
  <si>
    <t>SHAZAM</t>
  </si>
  <si>
    <t>4 - Tier 4</t>
  </si>
  <si>
    <t>Interchange</t>
  </si>
  <si>
    <t>2 - Tier 2</t>
  </si>
  <si>
    <t>3 - Tier 3</t>
  </si>
  <si>
    <t>Switch</t>
  </si>
  <si>
    <t>5 - Tier 5</t>
  </si>
  <si>
    <t>Smart Routing Client Profile - Tiers by Network</t>
  </si>
  <si>
    <t>Named range list_start must point to the first item in the Tier column</t>
  </si>
  <si>
    <t>Named range list_lookup should be dynamic and capture everything in the List Lookup column</t>
  </si>
  <si>
    <t>1 - 5M+</t>
  </si>
  <si>
    <t>2 - 2.5M-5M</t>
  </si>
  <si>
    <t>3 - 1M-2.5M</t>
  </si>
  <si>
    <t>4 - 500K-1M</t>
  </si>
  <si>
    <t>5 - 1-500K</t>
  </si>
  <si>
    <t>1 - 2.5M+</t>
  </si>
  <si>
    <t>2 - 500K - 2.5M</t>
  </si>
  <si>
    <t>3 - 250K-500K</t>
  </si>
  <si>
    <t>4 - 100K-500K</t>
  </si>
  <si>
    <t>5 - 1-100K</t>
  </si>
  <si>
    <t>STAR</t>
  </si>
  <si>
    <t>1 - 15M+</t>
  </si>
  <si>
    <t>2 - 5M-15M</t>
  </si>
  <si>
    <t>3 - 1-5M</t>
  </si>
  <si>
    <t>ACCEL</t>
  </si>
  <si>
    <t>AFFN</t>
  </si>
  <si>
    <t>ALASKA OPTION</t>
  </si>
  <si>
    <t>CU24</t>
  </si>
  <si>
    <t>1 - High Volume</t>
  </si>
  <si>
    <t>2 - Standard</t>
  </si>
  <si>
    <t>INTERLINK</t>
  </si>
  <si>
    <t>PAVD</t>
  </si>
  <si>
    <t>MAESTRO</t>
  </si>
  <si>
    <t>3 - Base</t>
  </si>
  <si>
    <t>Notes</t>
  </si>
  <si>
    <t>JEANIE</t>
  </si>
  <si>
    <t>NETS</t>
  </si>
  <si>
    <t>1 - TRUE</t>
  </si>
  <si>
    <t>0 - FALSE</t>
  </si>
  <si>
    <t>Instructions: Fill out each blank in the table below. If the specific cell is irrelevant then "null - N/A" is already selected and you can't change it.</t>
  </si>
  <si>
    <t>network_id</t>
  </si>
  <si>
    <t>fee_type</t>
  </si>
  <si>
    <t>tier_description</t>
  </si>
  <si>
    <t>list_lookup</t>
  </si>
  <si>
    <t>This list has to be sorted by Type and Tier within a Network. The networks don’t have to be sorted but can be. Be careful when upating this table!</t>
  </si>
  <si>
    <t>ACCEL ADVANTAGE</t>
  </si>
  <si>
    <t>JEANIE PREFERRED</t>
  </si>
  <si>
    <t>NYCE PREMIER</t>
  </si>
  <si>
    <t>PULSE PAY LIMITED</t>
  </si>
  <si>
    <t>STAR PREFERRED</t>
  </si>
  <si>
    <t>INTERLINK BUSINESS</t>
  </si>
  <si>
    <t>PAVD BUSINESS</t>
  </si>
  <si>
    <t>ACCEL ASSURANCE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</si>
</sst>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7EAFB"/>
        <bgColor indexed="64"/>
      </patternFill>
    </fill>
    <fill>
      <patternFill patternType="solid">
        <fgColor rgb="FFFB4F14"/>
        <bgColor indexed="64"/>
      </patternFill>
    </fill>
    <fill>
      <patternFill patternType="solid">
        <fgColor rgb="FF00416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 applyAlignment="1" applyProtection="1">
      <alignment horizontal="center"/>
      <protection locked="0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0" borderId="10" xfId="0" quotePrefix="1" applyFill="1" applyBorder="1"/>
    <xf numFmtId="0" fontId="0" fillId="0" borderId="10" xfId="0" applyFill="1" applyBorder="1"/>
    <xf numFmtId="0" fontId="0" fillId="0" borderId="0" xfId="0" applyFill="1" applyBorder="1"/>
    <xf numFmtId="0" fontId="0" fillId="4" borderId="10" xfId="0" applyFill="1" applyBorder="1"/>
    <xf numFmtId="0" fontId="1" fillId="5" borderId="2" xfId="0" applyFont="1" applyFill="1" applyBorder="1" applyAlignment="1">
      <alignment horizontal="center"/>
    </xf>
    <xf numFmtId="0" fontId="0" fillId="0" borderId="3" xfId="0" applyFont="1" applyBorder="1" applyAlignment="1" applyProtection="1">
      <alignment horizontal="left" vertical="top" wrapText="1"/>
      <protection locked="0"/>
    </xf>
    <xf numFmtId="0" fontId="0" fillId="0" borderId="4" xfId="0" applyFont="1" applyBorder="1" applyAlignment="1" applyProtection="1">
      <alignment horizontal="left" vertical="top"/>
      <protection locked="0"/>
    </xf>
    <xf numFmtId="0" fontId="0" fillId="0" borderId="5" xfId="0" applyFont="1" applyBorder="1" applyAlignment="1" applyProtection="1">
      <alignment horizontal="left" vertical="top"/>
      <protection locked="0"/>
    </xf>
    <xf numFmtId="0" fontId="0" fillId="0" borderId="6" xfId="0" applyFont="1" applyBorder="1" applyAlignment="1" applyProtection="1">
      <alignment horizontal="left" vertical="top"/>
      <protection locked="0"/>
    </xf>
    <xf numFmtId="0" fontId="0" fillId="0" borderId="0" xfId="0" applyFont="1" applyBorder="1" applyAlignment="1" applyProtection="1">
      <alignment horizontal="left" vertical="top"/>
      <protection locked="0"/>
    </xf>
    <xf numFmtId="0" fontId="0" fillId="0" borderId="7" xfId="0" applyFont="1" applyBorder="1" applyAlignment="1" applyProtection="1">
      <alignment horizontal="left" vertical="top"/>
      <protection locked="0"/>
    </xf>
    <xf numFmtId="0" fontId="0" fillId="0" borderId="8" xfId="0" applyFont="1" applyBorder="1" applyAlignment="1" applyProtection="1">
      <alignment horizontal="left" vertical="top"/>
      <protection locked="0"/>
    </xf>
    <xf numFmtId="0" fontId="0" fillId="0" borderId="2" xfId="0" applyFont="1" applyBorder="1" applyAlignment="1" applyProtection="1">
      <alignment horizontal="left" vertical="top"/>
      <protection locked="0"/>
    </xf>
    <xf numFmtId="0" fontId="0" fillId="0" borderId="9" xfId="0" applyFont="1" applyBorder="1" applyAlignment="1" applyProtection="1">
      <alignment horizontal="left" vertical="top"/>
      <protection locked="0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2">
    <dxf>
      <font>
        <color theme="0" tint="-0.24994659260841701"/>
      </font>
    </dxf>
    <dxf>
      <numFmt numFmtId="0" formatCode="General"/>
    </dxf>
  </dxfs>
  <tableStyles count="0" defaultTableStyle="TableStyleMedium2" defaultPivotStyle="PivotStyleLight16"/>
  <colors>
    <mruColors>
      <color rgb="FF004165"/>
      <color rgb="FFFB4F14"/>
      <color rgb="FFC7EA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elections" connectionId="1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network_id" tableColumnId="1"/>
      <queryTableField id="2" name="fee_type" tableColumnId="2"/>
      <queryTableField id="3" name="tier_description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selections" displayName="Table_selections" ref="C5:F83" tableType="queryTable" totalsRowShown="0">
  <autoFilter ref="C5:F83"/>
  <tableColumns count="4">
    <tableColumn id="1" uniqueName="1" name="network_id" queryTableFieldId="1"/>
    <tableColumn id="2" uniqueName="2" name="fee_type" queryTableFieldId="2"/>
    <tableColumn id="3" uniqueName="3" name="tier_description" queryTableFieldId="3"/>
    <tableColumn id="4" uniqueName="4" name="list_lookup" queryTableFieldId="4" dataDxfId="1">
      <calculatedColumnFormula>Table_selections[[#This Row],[network_id]]&amp;Table_selections[[#This Row],[fee_type]]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zoomScale="85" zoomScaleNormal="85" workbookViewId="0">
      <selection activeCell="K5" sqref="K5"/>
    </sheetView>
  </sheetViews>
  <sheetFormatPr defaultColWidth="0" defaultRowHeight="15" zeroHeight="1" x14ac:dyDescent="0.25"/>
  <cols>
    <col min="1" max="1" width="3.42578125" customWidth="1"/>
    <col min="2" max="2" width="9.140625" customWidth="1"/>
    <col min="3" max="3" width="12.7109375" hidden="1" customWidth="1"/>
    <col min="4" max="4" width="16.140625" customWidth="1"/>
    <col min="5" max="7" width="17" customWidth="1"/>
    <col min="8" max="10" width="9.140625" customWidth="1"/>
    <col min="11" max="11" width="47.140625" customWidth="1"/>
    <col min="12" max="12" width="9.140625" customWidth="1"/>
    <col min="13" max="13" width="3.42578125" customWidth="1"/>
    <col min="14" max="14" width="9.140625" hidden="1" customWidth="1"/>
    <col min="15" max="16384" width="9.140625" hidden="1"/>
  </cols>
  <sheetData>
    <row r="1" spans="3:11" x14ac:dyDescent="0.25">
      <c r="D1" s="27" t="s">
        <v>47</v>
      </c>
      <c r="E1" s="27"/>
      <c r="F1" s="27"/>
      <c r="G1" s="27"/>
      <c r="K1" s="9"/>
    </row>
    <row r="2" spans="3:11" x14ac:dyDescent="0.25">
      <c r="D2" s="27"/>
      <c r="E2" s="27"/>
      <c r="F2" s="27"/>
      <c r="G2" s="27"/>
      <c r="K2" s="10"/>
    </row>
    <row r="3" spans="3:11" x14ac:dyDescent="0.25"/>
    <row r="4" spans="3:11" x14ac:dyDescent="0.25">
      <c r="C4" s="17" t="s">
        <v>15</v>
      </c>
      <c r="D4" s="17"/>
      <c r="E4" s="17"/>
      <c r="F4" s="17"/>
      <c r="G4" s="17"/>
    </row>
    <row r="5" spans="3:11" x14ac:dyDescent="0.25">
      <c r="C5" s="5" t="s">
        <v>7</v>
      </c>
      <c r="D5" s="8" t="s">
        <v>1</v>
      </c>
      <c r="E5" s="8" t="s">
        <v>10</v>
      </c>
      <c r="F5" s="8" t="s">
        <v>13</v>
      </c>
      <c r="G5" s="8" t="s">
        <v>2</v>
      </c>
    </row>
    <row r="6" spans="3:11" x14ac:dyDescent="0.25">
      <c r="C6" s="3">
        <v>2</v>
      </c>
      <c r="D6" s="2" t="s">
        <v>32</v>
      </c>
      <c r="E6" s="4" t="s">
        <v>9</v>
      </c>
      <c r="F6" s="11" t="s">
        <v>5</v>
      </c>
      <c r="G6" s="11" t="s">
        <v>5</v>
      </c>
      <c r="H6" t="str">
        <f t="shared" ref="H6:H15" si="0">$C6&amp;E$5</f>
        <v>2Interchange</v>
      </c>
      <c r="I6" t="str">
        <f t="shared" ref="I6" si="1">$C6&amp;F$5</f>
        <v>2Switch</v>
      </c>
      <c r="J6" t="str">
        <f t="shared" ref="J6" si="2">$C6&amp;G$5</f>
        <v>2Registered</v>
      </c>
      <c r="K6" t="str">
        <f>"  "&amp;C6 &amp; ": { interchange: """ &amp; LEFT(E6,SEARCH("-",E6)-2) &amp; """, switch: """ &amp; LEFT(F6,SEARCH("-",F6)-2) &amp; """, registered: """ &amp; LEFT(G6,SEARCH("-",G6)-2) &amp; """, interchange_name: """ &amp; E6 &amp; """, switch_name: """ &amp; F6 &amp; """, registered_name: """ &amp; G6 &amp; """ }"</f>
        <v xml:space="preserve">  2: { interchange: "4", switch: "null", registered: "null", interchange_name: "4 - Tier 4", switch_name: "null - N/A", registered_name: "null - N/A" }</v>
      </c>
    </row>
    <row r="7" spans="3:11" x14ac:dyDescent="0.25">
      <c r="C7" s="3">
        <v>5</v>
      </c>
      <c r="D7" s="6" t="s">
        <v>33</v>
      </c>
      <c r="E7" s="12" t="s">
        <v>5</v>
      </c>
      <c r="F7" s="12" t="s">
        <v>5</v>
      </c>
      <c r="G7" s="12" t="s">
        <v>5</v>
      </c>
      <c r="H7" t="str">
        <f t="shared" si="0"/>
        <v>5Interchange</v>
      </c>
      <c r="I7" t="str">
        <f t="shared" ref="I7" si="3">$C7&amp;F$5</f>
        <v>5Switch</v>
      </c>
      <c r="J7" t="str">
        <f t="shared" ref="J7" si="4">$C7&amp;G$5</f>
        <v>5Registered</v>
      </c>
      <c r="K7" t="str">
        <f t="shared" ref="K7:K26" si="5">"  "&amp;C7 &amp; ": { interchange: """ &amp; LEFT(E7,SEARCH("-",E7)-2) &amp; """, switch: """ &amp; LEFT(F7,SEARCH("-",F7)-2) &amp; """, registered: """ &amp; LEFT(G7,SEARCH("-",G7)-2) &amp; """, interchange_name: """ &amp; E7 &amp; """, switch_name: """ &amp; F7 &amp; """, registered_name: """ &amp; G7 &amp; """ }"</f>
        <v xml:space="preserve">  5: { interchange: "null", switch: "null", registered: "null", interchange_name: "null - N/A", switch_name: "null - N/A", registered_name: "null - N/A" }</v>
      </c>
    </row>
    <row r="8" spans="3:11" x14ac:dyDescent="0.25">
      <c r="C8" s="3">
        <v>7</v>
      </c>
      <c r="D8" s="2" t="s">
        <v>34</v>
      </c>
      <c r="E8" s="11" t="s">
        <v>5</v>
      </c>
      <c r="F8" s="11" t="s">
        <v>5</v>
      </c>
      <c r="G8" s="11" t="s">
        <v>5</v>
      </c>
      <c r="H8" t="str">
        <f t="shared" si="0"/>
        <v>7Interchange</v>
      </c>
      <c r="I8" t="str">
        <f t="shared" ref="I8" si="6">$C8&amp;F$5</f>
        <v>7Switch</v>
      </c>
      <c r="J8" t="str">
        <f t="shared" ref="J8" si="7">$C8&amp;G$5</f>
        <v>7Registered</v>
      </c>
      <c r="K8" t="str">
        <f t="shared" si="5"/>
        <v xml:space="preserve">  7: { interchange: "null", switch: "null", registered: "null", interchange_name: "null - N/A", switch_name: "null - N/A", registered_name: "null - N/A" }</v>
      </c>
    </row>
    <row r="9" spans="3:11" x14ac:dyDescent="0.25">
      <c r="C9" s="3">
        <v>16</v>
      </c>
      <c r="D9" s="2" t="s">
        <v>35</v>
      </c>
      <c r="E9" s="4" t="s">
        <v>37</v>
      </c>
      <c r="F9" s="11" t="s">
        <v>5</v>
      </c>
      <c r="G9" s="11" t="s">
        <v>5</v>
      </c>
      <c r="H9" t="str">
        <f t="shared" si="0"/>
        <v>16Interchange</v>
      </c>
      <c r="I9" t="str">
        <f t="shared" ref="I9" si="8">$C9&amp;F$5</f>
        <v>16Switch</v>
      </c>
      <c r="J9" t="str">
        <f t="shared" ref="J9" si="9">$C9&amp;G$5</f>
        <v>16Registered</v>
      </c>
      <c r="K9" t="str">
        <f t="shared" si="5"/>
        <v xml:space="preserve">  16: { interchange: "2", switch: "null", registered: "null", interchange_name: "2 - Standard", switch_name: "null - N/A", registered_name: "null - N/A" }</v>
      </c>
    </row>
    <row r="10" spans="3:11" x14ac:dyDescent="0.25">
      <c r="C10" s="3">
        <v>25</v>
      </c>
      <c r="D10" s="6" t="s">
        <v>38</v>
      </c>
      <c r="E10" s="12" t="s">
        <v>5</v>
      </c>
      <c r="F10" s="12" t="s">
        <v>5</v>
      </c>
      <c r="G10" s="12" t="s">
        <v>5</v>
      </c>
      <c r="H10" t="str">
        <f t="shared" si="0"/>
        <v>25Interchange</v>
      </c>
      <c r="I10" t="str">
        <f t="shared" ref="I10" si="10">$C10&amp;F$5</f>
        <v>25Switch</v>
      </c>
      <c r="J10" t="str">
        <f t="shared" ref="J10" si="11">$C10&amp;G$5</f>
        <v>25Registered</v>
      </c>
      <c r="K10" t="str">
        <f t="shared" si="5"/>
        <v xml:space="preserve">  25: { interchange: "null", switch: "null", registered: "null", interchange_name: "null - N/A", switch_name: "null - N/A", registered_name: "null - N/A" }</v>
      </c>
    </row>
    <row r="11" spans="3:11" x14ac:dyDescent="0.25">
      <c r="C11" s="3">
        <v>20</v>
      </c>
      <c r="D11" s="2" t="s">
        <v>39</v>
      </c>
      <c r="E11" s="11" t="s">
        <v>5</v>
      </c>
      <c r="F11" s="11" t="s">
        <v>5</v>
      </c>
      <c r="G11" s="11" t="s">
        <v>5</v>
      </c>
      <c r="H11" t="str">
        <f t="shared" si="0"/>
        <v>20Interchange</v>
      </c>
      <c r="I11" t="str">
        <f t="shared" ref="I11" si="12">$C11&amp;F$5</f>
        <v>20Switch</v>
      </c>
      <c r="J11" t="str">
        <f t="shared" ref="J11" si="13">$C11&amp;G$5</f>
        <v>20Registered</v>
      </c>
      <c r="K11" t="str">
        <f t="shared" si="5"/>
        <v xml:space="preserve">  20: { interchange: "null", switch: "null", registered: "null", interchange_name: "null - N/A", switch_name: "null - N/A", registered_name: "null - N/A" }</v>
      </c>
    </row>
    <row r="12" spans="3:11" x14ac:dyDescent="0.25">
      <c r="C12" s="3">
        <v>27</v>
      </c>
      <c r="D12" s="6" t="s">
        <v>43</v>
      </c>
      <c r="E12" s="7" t="s">
        <v>12</v>
      </c>
      <c r="F12" s="7" t="s">
        <v>12</v>
      </c>
      <c r="G12" s="12" t="s">
        <v>5</v>
      </c>
      <c r="H12" t="str">
        <f t="shared" si="0"/>
        <v>27Interchange</v>
      </c>
      <c r="I12" t="str">
        <f t="shared" ref="I12" si="14">$C12&amp;F$5</f>
        <v>27Switch</v>
      </c>
      <c r="J12" t="str">
        <f t="shared" ref="J12" si="15">$C12&amp;G$5</f>
        <v>27Registered</v>
      </c>
      <c r="K12" t="str">
        <f t="shared" si="5"/>
        <v xml:space="preserve">  27: { interchange: "3", switch: "3", registered: "null", interchange_name: "3 - Tier 3", switch_name: "3 - Tier 3", registered_name: "null - N/A" }</v>
      </c>
    </row>
    <row r="13" spans="3:11" x14ac:dyDescent="0.25">
      <c r="C13" s="3">
        <v>30</v>
      </c>
      <c r="D13" s="2" t="s">
        <v>40</v>
      </c>
      <c r="E13" s="4" t="s">
        <v>41</v>
      </c>
      <c r="F13" s="11" t="s">
        <v>5</v>
      </c>
      <c r="G13" s="11" t="s">
        <v>5</v>
      </c>
      <c r="H13" t="str">
        <f t="shared" si="0"/>
        <v>30Interchange</v>
      </c>
      <c r="I13" t="str">
        <f t="shared" ref="I13" si="16">$C13&amp;F$5</f>
        <v>30Switch</v>
      </c>
      <c r="J13" t="str">
        <f t="shared" ref="J13" si="17">$C13&amp;G$5</f>
        <v>30Registered</v>
      </c>
      <c r="K13" t="str">
        <f t="shared" si="5"/>
        <v xml:space="preserve">  30: { interchange: "3", switch: "null", registered: "null", interchange_name: "3 - Base", switch_name: "null - N/A", registered_name: "null - N/A" }</v>
      </c>
    </row>
    <row r="14" spans="3:11" x14ac:dyDescent="0.25">
      <c r="C14" s="3">
        <v>33</v>
      </c>
      <c r="D14" s="6" t="s">
        <v>44</v>
      </c>
      <c r="E14" s="12" t="s">
        <v>5</v>
      </c>
      <c r="F14" s="12" t="s">
        <v>5</v>
      </c>
      <c r="G14" s="12" t="s">
        <v>5</v>
      </c>
      <c r="H14" t="str">
        <f t="shared" si="0"/>
        <v>33Interchange</v>
      </c>
      <c r="I14" t="str">
        <f t="shared" ref="I14" si="18">$C14&amp;F$5</f>
        <v>33Switch</v>
      </c>
      <c r="J14" t="str">
        <f t="shared" ref="J14" si="19">$C14&amp;G$5</f>
        <v>33Registered</v>
      </c>
      <c r="K14" t="str">
        <f t="shared" si="5"/>
        <v xml:space="preserve">  33: { interchange: "null", switch: "null", registered: "null", interchange_name: "null - N/A", switch_name: "null - N/A", registered_name: "null - N/A" }</v>
      </c>
    </row>
    <row r="15" spans="3:11" x14ac:dyDescent="0.25">
      <c r="C15" s="3">
        <v>34</v>
      </c>
      <c r="D15" s="2" t="s">
        <v>3</v>
      </c>
      <c r="E15" s="4" t="s">
        <v>12</v>
      </c>
      <c r="F15" s="4" t="s">
        <v>22</v>
      </c>
      <c r="G15" s="11" t="s">
        <v>5</v>
      </c>
      <c r="H15" t="str">
        <f t="shared" si="0"/>
        <v>34Interchange</v>
      </c>
      <c r="I15" t="str">
        <f t="shared" ref="I15" si="20">$C15&amp;F$5</f>
        <v>34Switch</v>
      </c>
      <c r="J15" t="str">
        <f>$C15&amp;G$5</f>
        <v>34Registered</v>
      </c>
      <c r="K15" t="str">
        <f t="shared" si="5"/>
        <v xml:space="preserve">  34: { interchange: "3", switch: "5", registered: "null", interchange_name: "3 - Tier 3", switch_name: "5 - 1-500K", registered_name: "null - N/A" }</v>
      </c>
    </row>
    <row r="16" spans="3:11" x14ac:dyDescent="0.25">
      <c r="C16" s="2">
        <v>36</v>
      </c>
      <c r="D16" s="6" t="s">
        <v>0</v>
      </c>
      <c r="E16" s="7" t="s">
        <v>12</v>
      </c>
      <c r="F16" s="12" t="s">
        <v>5</v>
      </c>
      <c r="G16" s="7" t="s">
        <v>46</v>
      </c>
      <c r="H16" t="str">
        <f t="shared" ref="H16:H17" si="21">$C16&amp;E$5</f>
        <v>36Interchange</v>
      </c>
      <c r="I16" t="str">
        <f t="shared" ref="I16:I17" si="22">$C16&amp;F$5</f>
        <v>36Switch</v>
      </c>
      <c r="J16" t="str">
        <f t="shared" ref="J16:J17" si="23">$C16&amp;G$5</f>
        <v>36Registered</v>
      </c>
      <c r="K16" t="str">
        <f t="shared" si="5"/>
        <v xml:space="preserve">  36: { interchange: "3", switch: "null", registered: "0", interchange_name: "3 - Tier 3", switch_name: "null - N/A", registered_name: "0 - FALSE" }</v>
      </c>
    </row>
    <row r="17" spans="1:12" x14ac:dyDescent="0.25">
      <c r="C17" s="2">
        <v>38</v>
      </c>
      <c r="D17" s="2" t="s">
        <v>8</v>
      </c>
      <c r="E17" s="4" t="s">
        <v>14</v>
      </c>
      <c r="F17" s="4" t="s">
        <v>27</v>
      </c>
      <c r="G17" s="11" t="s">
        <v>5</v>
      </c>
      <c r="H17" t="str">
        <f t="shared" si="21"/>
        <v>38Interchange</v>
      </c>
      <c r="I17" t="str">
        <f t="shared" si="22"/>
        <v>38Switch</v>
      </c>
      <c r="J17" t="str">
        <f t="shared" si="23"/>
        <v>38Registered</v>
      </c>
      <c r="K17" t="str">
        <f t="shared" si="5"/>
        <v xml:space="preserve">  38: { interchange: "5", switch: "5", registered: "null", interchange_name: "5 - Tier 5", switch_name: "5 - 1-100K", registered_name: "null - N/A" }</v>
      </c>
    </row>
    <row r="18" spans="1:12" x14ac:dyDescent="0.25">
      <c r="C18" s="3">
        <v>41</v>
      </c>
      <c r="D18" s="6" t="s">
        <v>28</v>
      </c>
      <c r="E18" s="7" t="s">
        <v>12</v>
      </c>
      <c r="F18" s="7" t="s">
        <v>31</v>
      </c>
      <c r="G18" s="12" t="s">
        <v>5</v>
      </c>
      <c r="H18" t="str">
        <f t="shared" ref="H18" si="24">$C18&amp;E$5</f>
        <v>41Interchange</v>
      </c>
      <c r="I18" t="str">
        <f t="shared" ref="I18" si="25">$C18&amp;F$5</f>
        <v>41Switch</v>
      </c>
      <c r="J18" t="str">
        <f t="shared" ref="J18" si="26">$C18&amp;G$5</f>
        <v>41Registered</v>
      </c>
      <c r="K18" t="str">
        <f t="shared" si="5"/>
        <v xml:space="preserve">  41: { interchange: "3", switch: "3", registered: "null", interchange_name: "3 - Tier 3", switch_name: "3 - 1-5M", registered_name: "null - N/A" }</v>
      </c>
    </row>
    <row r="19" spans="1:12" x14ac:dyDescent="0.25">
      <c r="C19" s="13">
        <v>4</v>
      </c>
      <c r="D19" s="14" t="s">
        <v>53</v>
      </c>
      <c r="E19" t="str">
        <f>E6</f>
        <v>4 - Tier 4</v>
      </c>
      <c r="F19" t="str">
        <f t="shared" ref="F19:G20" si="27">F6</f>
        <v>null - N/A</v>
      </c>
      <c r="G19" t="str">
        <f>G6</f>
        <v>null - N/A</v>
      </c>
      <c r="K19" t="str">
        <f t="shared" si="5"/>
        <v xml:space="preserve">  4: { interchange: "4", switch: "null", registered: "null", interchange_name: "4 - Tier 4", switch_name: "null - N/A", registered_name: "null - N/A" }</v>
      </c>
    </row>
    <row r="20" spans="1:12" x14ac:dyDescent="0.25">
      <c r="C20" s="14">
        <v>3</v>
      </c>
      <c r="D20" s="14" t="s">
        <v>60</v>
      </c>
      <c r="E20" t="str">
        <f>E6</f>
        <v>4 - Tier 4</v>
      </c>
      <c r="F20" t="str">
        <f>F6</f>
        <v>null - N/A</v>
      </c>
      <c r="G20" t="str">
        <f>G6</f>
        <v>null - N/A</v>
      </c>
      <c r="H20" s="15"/>
      <c r="K20" t="str">
        <f t="shared" ref="K20" si="28">"  "&amp;C20 &amp; ": { interchange: """ &amp; LEFT(E20,SEARCH("-",E20)-2) &amp; """, switch: """ &amp; LEFT(F20,SEARCH("-",F20)-2) &amp; """, registered: """ &amp; LEFT(G20,SEARCH("-",G20)-2) &amp; """, interchange_name: """ &amp; E20 &amp; """, switch_name: """ &amp; F20 &amp; """, registered_name: """ &amp; G20 &amp; """ }"</f>
        <v xml:space="preserve">  3: { interchange: "4", switch: "null", registered: "null", interchange_name: "4 - Tier 4", switch_name: "null - N/A", registered_name: "null - N/A" }</v>
      </c>
    </row>
    <row r="21" spans="1:12" x14ac:dyDescent="0.25">
      <c r="C21" s="13">
        <v>55</v>
      </c>
      <c r="D21" s="16" t="s">
        <v>54</v>
      </c>
      <c r="E21" t="str">
        <f>E12</f>
        <v>3 - Tier 3</v>
      </c>
      <c r="F21" t="str">
        <f t="shared" ref="F21:G21" si="29">F12</f>
        <v>3 - Tier 3</v>
      </c>
      <c r="G21" t="str">
        <f t="shared" si="29"/>
        <v>null - N/A</v>
      </c>
      <c r="H21" s="15"/>
      <c r="K21" t="str">
        <f t="shared" si="5"/>
        <v xml:space="preserve">  55: { interchange: "3", switch: "3", registered: "null", interchange_name: "3 - Tier 3", switch_name: "3 - Tier 3", registered_name: "null - N/A" }</v>
      </c>
    </row>
    <row r="22" spans="1:12" x14ac:dyDescent="0.25">
      <c r="C22" s="13">
        <v>50</v>
      </c>
      <c r="D22" s="14" t="s">
        <v>55</v>
      </c>
      <c r="E22" t="str">
        <f>E15</f>
        <v>3 - Tier 3</v>
      </c>
      <c r="F22" t="str">
        <f t="shared" ref="F22:G22" si="30">F15</f>
        <v>5 - 1-500K</v>
      </c>
      <c r="G22" t="str">
        <f t="shared" si="30"/>
        <v>null - N/A</v>
      </c>
      <c r="H22" s="15"/>
      <c r="K22" t="str">
        <f t="shared" si="5"/>
        <v xml:space="preserve">  50: { interchange: "3", switch: "5", registered: "null", interchange_name: "3 - Tier 3", switch_name: "5 - 1-500K", registered_name: "null - N/A" }</v>
      </c>
    </row>
    <row r="23" spans="1:12" x14ac:dyDescent="0.25">
      <c r="C23" s="13">
        <v>51</v>
      </c>
      <c r="D23" s="16" t="s">
        <v>56</v>
      </c>
      <c r="E23" t="str">
        <f>E16</f>
        <v>3 - Tier 3</v>
      </c>
      <c r="F23" t="str">
        <f t="shared" ref="F23:G23" si="31">F16</f>
        <v>null - N/A</v>
      </c>
      <c r="G23" t="str">
        <f t="shared" si="31"/>
        <v>0 - FALSE</v>
      </c>
      <c r="H23" s="15"/>
      <c r="K23" t="str">
        <f t="shared" si="5"/>
        <v xml:space="preserve">  51: { interchange: "3", switch: "null", registered: "0", interchange_name: "3 - Tier 3", switch_name: "null - N/A", registered_name: "0 - FALSE" }</v>
      </c>
    </row>
    <row r="24" spans="1:12" x14ac:dyDescent="0.25">
      <c r="C24" s="14">
        <v>53</v>
      </c>
      <c r="D24" s="14" t="s">
        <v>57</v>
      </c>
      <c r="E24" t="str">
        <f>E18</f>
        <v>3 - Tier 3</v>
      </c>
      <c r="F24" t="str">
        <f t="shared" ref="F24:G24" si="32">F18</f>
        <v>3 - 1-5M</v>
      </c>
      <c r="G24" t="str">
        <f t="shared" si="32"/>
        <v>null - N/A</v>
      </c>
      <c r="H24" s="15"/>
      <c r="K24" t="str">
        <f t="shared" si="5"/>
        <v xml:space="preserve">  53: { interchange: "3", switch: "3", registered: "null", interchange_name: "3 - Tier 3", switch_name: "3 - 1-5M", registered_name: "null - N/A" }</v>
      </c>
    </row>
    <row r="25" spans="1:12" x14ac:dyDescent="0.25">
      <c r="C25" s="14">
        <v>56</v>
      </c>
      <c r="D25" s="16" t="s">
        <v>58</v>
      </c>
      <c r="E25" t="str">
        <f t="shared" ref="E25:G26" si="33">E10</f>
        <v>null - N/A</v>
      </c>
      <c r="F25" t="str">
        <f t="shared" si="33"/>
        <v>null - N/A</v>
      </c>
      <c r="G25" t="str">
        <f t="shared" si="33"/>
        <v>null - N/A</v>
      </c>
      <c r="H25" s="15"/>
      <c r="K25" t="str">
        <f t="shared" si="5"/>
        <v xml:space="preserve">  56: { interchange: "null", switch: "null", registered: "null", interchange_name: "null - N/A", switch_name: "null - N/A", registered_name: "null - N/A" }</v>
      </c>
    </row>
    <row r="26" spans="1:12" x14ac:dyDescent="0.25">
      <c r="C26" s="14">
        <v>58</v>
      </c>
      <c r="D26" s="14" t="s">
        <v>59</v>
      </c>
      <c r="E26" t="str">
        <f t="shared" si="33"/>
        <v>null - N/A</v>
      </c>
      <c r="F26" t="str">
        <f t="shared" si="33"/>
        <v>null - N/A</v>
      </c>
      <c r="G26" t="str">
        <f t="shared" si="33"/>
        <v>null - N/A</v>
      </c>
      <c r="H26" s="15"/>
      <c r="K26" t="str">
        <f t="shared" si="5"/>
        <v xml:space="preserve">  58: { interchange: "null", switch: "null", registered: "null", interchange_name: "null - N/A", switch_name: "null - N/A", registered_name: "null - N/A" }</v>
      </c>
    </row>
    <row r="27" spans="1:12" x14ac:dyDescent="0.25"/>
    <row r="28" spans="1:12" x14ac:dyDescent="0.25">
      <c r="A28" s="1" t="s">
        <v>42</v>
      </c>
      <c r="B28" s="1"/>
    </row>
    <row r="29" spans="1:12" x14ac:dyDescent="0.25">
      <c r="A29" s="1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20"/>
    </row>
    <row r="30" spans="1:12" x14ac:dyDescent="0.25">
      <c r="A30" s="1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3"/>
    </row>
    <row r="31" spans="1:12" x14ac:dyDescent="0.25">
      <c r="A31" s="1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3"/>
    </row>
    <row r="32" spans="1:12" x14ac:dyDescent="0.25">
      <c r="A32" s="1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3"/>
    </row>
    <row r="33" spans="2:12" x14ac:dyDescent="0.25"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3"/>
    </row>
    <row r="34" spans="2:12" x14ac:dyDescent="0.25"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3"/>
    </row>
    <row r="35" spans="2:12" x14ac:dyDescent="0.25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6"/>
    </row>
    <row r="36" spans="2:12" x14ac:dyDescent="0.25"/>
    <row r="37" spans="2:12" x14ac:dyDescent="0.25"/>
    <row r="38" spans="2:12" x14ac:dyDescent="0.25"/>
  </sheetData>
  <mergeCells count="3">
    <mergeCell ref="C4:G4"/>
    <mergeCell ref="B29:L35"/>
    <mergeCell ref="D1:G2"/>
  </mergeCells>
  <conditionalFormatting sqref="E6:G18">
    <cfRule type="expression" dxfId="0" priority="1">
      <formula>E6="null - N/A"</formula>
    </cfRule>
  </conditionalFormatting>
  <dataValidations count="1">
    <dataValidation type="list" allowBlank="1" showInputMessage="1" showErrorMessage="1" sqref="E6:G18">
      <formula1>OFFSET(list_start, MATCH(H6,list_lookup,0)-1,0,COUNTIF(list_lookup,H6),1)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4" zoomScaleNormal="100" workbookViewId="0">
      <selection activeCell="G29" sqref="G29"/>
    </sheetView>
  </sheetViews>
  <sheetFormatPr defaultRowHeight="15" x14ac:dyDescent="0.25"/>
  <cols>
    <col min="3" max="3" width="13.42578125" customWidth="1"/>
    <col min="4" max="4" width="11.5703125" customWidth="1"/>
    <col min="5" max="5" width="17.5703125" customWidth="1"/>
    <col min="6" max="6" width="13.7109375" bestFit="1" customWidth="1"/>
  </cols>
  <sheetData>
    <row r="1" spans="1:6" x14ac:dyDescent="0.25">
      <c r="A1" s="1" t="s">
        <v>52</v>
      </c>
    </row>
    <row r="2" spans="1:6" x14ac:dyDescent="0.25">
      <c r="A2" s="1" t="s">
        <v>16</v>
      </c>
    </row>
    <row r="3" spans="1:6" x14ac:dyDescent="0.25">
      <c r="A3" s="1" t="s">
        <v>17</v>
      </c>
    </row>
    <row r="5" spans="1:6" x14ac:dyDescent="0.25">
      <c r="C5" t="s">
        <v>48</v>
      </c>
      <c r="D5" t="s">
        <v>49</v>
      </c>
      <c r="E5" t="s">
        <v>50</v>
      </c>
      <c r="F5" t="s">
        <v>51</v>
      </c>
    </row>
    <row r="6" spans="1:6" x14ac:dyDescent="0.25">
      <c r="C6">
        <v>2</v>
      </c>
      <c r="D6" t="s">
        <v>10</v>
      </c>
      <c r="E6" t="s">
        <v>6</v>
      </c>
      <c r="F6" t="str">
        <f>Table_selections[[#This Row],[network_id]]&amp;Table_selections[[#This Row],[fee_type]]</f>
        <v>2Interchange</v>
      </c>
    </row>
    <row r="7" spans="1:6" x14ac:dyDescent="0.25">
      <c r="C7">
        <v>2</v>
      </c>
      <c r="D7" t="s">
        <v>10</v>
      </c>
      <c r="E7" t="s">
        <v>11</v>
      </c>
      <c r="F7" t="str">
        <f>Table_selections[[#This Row],[network_id]]&amp;Table_selections[[#This Row],[fee_type]]</f>
        <v>2Interchange</v>
      </c>
    </row>
    <row r="8" spans="1:6" x14ac:dyDescent="0.25">
      <c r="C8">
        <v>2</v>
      </c>
      <c r="D8" t="s">
        <v>10</v>
      </c>
      <c r="E8" t="s">
        <v>12</v>
      </c>
      <c r="F8" t="str">
        <f>Table_selections[[#This Row],[network_id]]&amp;Table_selections[[#This Row],[fee_type]]</f>
        <v>2Interchange</v>
      </c>
    </row>
    <row r="9" spans="1:6" x14ac:dyDescent="0.25">
      <c r="C9">
        <v>2</v>
      </c>
      <c r="D9" t="s">
        <v>10</v>
      </c>
      <c r="E9" t="s">
        <v>9</v>
      </c>
      <c r="F9" t="str">
        <f>Table_selections[[#This Row],[network_id]]&amp;Table_selections[[#This Row],[fee_type]]</f>
        <v>2Interchange</v>
      </c>
    </row>
    <row r="10" spans="1:6" x14ac:dyDescent="0.25">
      <c r="C10">
        <v>2</v>
      </c>
      <c r="D10" t="s">
        <v>13</v>
      </c>
      <c r="E10" t="s">
        <v>5</v>
      </c>
      <c r="F10" t="str">
        <f>Table_selections[[#This Row],[network_id]]&amp;Table_selections[[#This Row],[fee_type]]</f>
        <v>2Switch</v>
      </c>
    </row>
    <row r="11" spans="1:6" x14ac:dyDescent="0.25">
      <c r="C11">
        <v>2</v>
      </c>
      <c r="D11" t="s">
        <v>2</v>
      </c>
      <c r="E11" t="s">
        <v>5</v>
      </c>
      <c r="F11" t="str">
        <f>Table_selections[[#This Row],[network_id]]&amp;Table_selections[[#This Row],[fee_type]]</f>
        <v>2Registered</v>
      </c>
    </row>
    <row r="12" spans="1:6" x14ac:dyDescent="0.25">
      <c r="C12">
        <v>5</v>
      </c>
      <c r="D12" t="s">
        <v>10</v>
      </c>
      <c r="E12" t="s">
        <v>5</v>
      </c>
      <c r="F12" t="str">
        <f>Table_selections[[#This Row],[network_id]]&amp;Table_selections[[#This Row],[fee_type]]</f>
        <v>5Interchange</v>
      </c>
    </row>
    <row r="13" spans="1:6" x14ac:dyDescent="0.25">
      <c r="C13">
        <v>5</v>
      </c>
      <c r="D13" t="s">
        <v>13</v>
      </c>
      <c r="E13" t="s">
        <v>5</v>
      </c>
      <c r="F13" t="str">
        <f>Table_selections[[#This Row],[network_id]]&amp;Table_selections[[#This Row],[fee_type]]</f>
        <v>5Switch</v>
      </c>
    </row>
    <row r="14" spans="1:6" x14ac:dyDescent="0.25">
      <c r="C14">
        <v>5</v>
      </c>
      <c r="D14" t="s">
        <v>2</v>
      </c>
      <c r="E14" t="s">
        <v>5</v>
      </c>
      <c r="F14" t="str">
        <f>Table_selections[[#This Row],[network_id]]&amp;Table_selections[[#This Row],[fee_type]]</f>
        <v>5Registered</v>
      </c>
    </row>
    <row r="15" spans="1:6" x14ac:dyDescent="0.25">
      <c r="C15">
        <v>7</v>
      </c>
      <c r="D15" t="s">
        <v>10</v>
      </c>
      <c r="E15" t="s">
        <v>5</v>
      </c>
      <c r="F15" t="str">
        <f>Table_selections[[#This Row],[network_id]]&amp;Table_selections[[#This Row],[fee_type]]</f>
        <v>7Interchange</v>
      </c>
    </row>
    <row r="16" spans="1:6" x14ac:dyDescent="0.25">
      <c r="C16">
        <v>7</v>
      </c>
      <c r="D16" t="s">
        <v>13</v>
      </c>
      <c r="E16" t="s">
        <v>5</v>
      </c>
      <c r="F16" t="str">
        <f>Table_selections[[#This Row],[network_id]]&amp;Table_selections[[#This Row],[fee_type]]</f>
        <v>7Switch</v>
      </c>
    </row>
    <row r="17" spans="3:6" x14ac:dyDescent="0.25">
      <c r="C17">
        <v>7</v>
      </c>
      <c r="D17" t="s">
        <v>2</v>
      </c>
      <c r="E17" t="s">
        <v>5</v>
      </c>
      <c r="F17" t="str">
        <f>Table_selections[[#This Row],[network_id]]&amp;Table_selections[[#This Row],[fee_type]]</f>
        <v>7Registered</v>
      </c>
    </row>
    <row r="18" spans="3:6" x14ac:dyDescent="0.25">
      <c r="C18">
        <v>16</v>
      </c>
      <c r="D18" t="s">
        <v>10</v>
      </c>
      <c r="E18" t="s">
        <v>36</v>
      </c>
      <c r="F18" t="str">
        <f>Table_selections[[#This Row],[network_id]]&amp;Table_selections[[#This Row],[fee_type]]</f>
        <v>16Interchange</v>
      </c>
    </row>
    <row r="19" spans="3:6" x14ac:dyDescent="0.25">
      <c r="C19">
        <v>16</v>
      </c>
      <c r="D19" t="s">
        <v>10</v>
      </c>
      <c r="E19" t="s">
        <v>37</v>
      </c>
      <c r="F19" t="str">
        <f>Table_selections[[#This Row],[network_id]]&amp;Table_selections[[#This Row],[fee_type]]</f>
        <v>16Interchange</v>
      </c>
    </row>
    <row r="20" spans="3:6" x14ac:dyDescent="0.25">
      <c r="C20">
        <v>16</v>
      </c>
      <c r="D20" t="s">
        <v>10</v>
      </c>
      <c r="E20" t="s">
        <v>5</v>
      </c>
      <c r="F20" t="str">
        <f>Table_selections[[#This Row],[network_id]]&amp;Table_selections[[#This Row],[fee_type]]</f>
        <v>16Interchange</v>
      </c>
    </row>
    <row r="21" spans="3:6" x14ac:dyDescent="0.25">
      <c r="C21">
        <v>16</v>
      </c>
      <c r="D21" t="s">
        <v>13</v>
      </c>
      <c r="E21" t="s">
        <v>5</v>
      </c>
      <c r="F21" t="str">
        <f>Table_selections[[#This Row],[network_id]]&amp;Table_selections[[#This Row],[fee_type]]</f>
        <v>16Switch</v>
      </c>
    </row>
    <row r="22" spans="3:6" x14ac:dyDescent="0.25">
      <c r="C22">
        <v>16</v>
      </c>
      <c r="D22" t="s">
        <v>2</v>
      </c>
      <c r="E22" t="s">
        <v>5</v>
      </c>
      <c r="F22" t="str">
        <f>Table_selections[[#This Row],[network_id]]&amp;Table_selections[[#This Row],[fee_type]]</f>
        <v>16Registered</v>
      </c>
    </row>
    <row r="23" spans="3:6" x14ac:dyDescent="0.25">
      <c r="C23">
        <v>20</v>
      </c>
      <c r="D23" t="s">
        <v>10</v>
      </c>
      <c r="E23" t="s">
        <v>5</v>
      </c>
      <c r="F23" t="str">
        <f>Table_selections[[#This Row],[network_id]]&amp;Table_selections[[#This Row],[fee_type]]</f>
        <v>20Interchange</v>
      </c>
    </row>
    <row r="24" spans="3:6" x14ac:dyDescent="0.25">
      <c r="C24">
        <v>20</v>
      </c>
      <c r="D24" t="s">
        <v>13</v>
      </c>
      <c r="E24" t="s">
        <v>5</v>
      </c>
      <c r="F24" t="str">
        <f>Table_selections[[#This Row],[network_id]]&amp;Table_selections[[#This Row],[fee_type]]</f>
        <v>20Switch</v>
      </c>
    </row>
    <row r="25" spans="3:6" x14ac:dyDescent="0.25">
      <c r="C25">
        <v>20</v>
      </c>
      <c r="D25" t="s">
        <v>2</v>
      </c>
      <c r="E25" t="s">
        <v>5</v>
      </c>
      <c r="F25" t="str">
        <f>Table_selections[[#This Row],[network_id]]&amp;Table_selections[[#This Row],[fee_type]]</f>
        <v>20Registered</v>
      </c>
    </row>
    <row r="26" spans="3:6" x14ac:dyDescent="0.25">
      <c r="C26">
        <v>25</v>
      </c>
      <c r="D26" t="s">
        <v>10</v>
      </c>
      <c r="E26" t="s">
        <v>5</v>
      </c>
      <c r="F26" t="str">
        <f>Table_selections[[#This Row],[network_id]]&amp;Table_selections[[#This Row],[fee_type]]</f>
        <v>25Interchange</v>
      </c>
    </row>
    <row r="27" spans="3:6" x14ac:dyDescent="0.25">
      <c r="C27">
        <v>25</v>
      </c>
      <c r="D27" t="s">
        <v>13</v>
      </c>
      <c r="E27" t="s">
        <v>5</v>
      </c>
      <c r="F27" t="str">
        <f>Table_selections[[#This Row],[network_id]]&amp;Table_selections[[#This Row],[fee_type]]</f>
        <v>25Switch</v>
      </c>
    </row>
    <row r="28" spans="3:6" x14ac:dyDescent="0.25">
      <c r="C28">
        <v>25</v>
      </c>
      <c r="D28" t="s">
        <v>2</v>
      </c>
      <c r="E28" t="s">
        <v>5</v>
      </c>
      <c r="F28" t="str">
        <f>Table_selections[[#This Row],[network_id]]&amp;Table_selections[[#This Row],[fee_type]]</f>
        <v>25Registered</v>
      </c>
    </row>
    <row r="29" spans="3:6" x14ac:dyDescent="0.25">
      <c r="C29">
        <v>27</v>
      </c>
      <c r="D29" t="s">
        <v>10</v>
      </c>
      <c r="E29" t="s">
        <v>6</v>
      </c>
      <c r="F29" t="str">
        <f>Table_selections[[#This Row],[network_id]]&amp;Table_selections[[#This Row],[fee_type]]</f>
        <v>27Interchange</v>
      </c>
    </row>
    <row r="30" spans="3:6" x14ac:dyDescent="0.25">
      <c r="C30">
        <v>27</v>
      </c>
      <c r="D30" t="s">
        <v>10</v>
      </c>
      <c r="E30" t="s">
        <v>11</v>
      </c>
      <c r="F30" t="str">
        <f>Table_selections[[#This Row],[network_id]]&amp;Table_selections[[#This Row],[fee_type]]</f>
        <v>27Interchange</v>
      </c>
    </row>
    <row r="31" spans="3:6" x14ac:dyDescent="0.25">
      <c r="C31">
        <v>27</v>
      </c>
      <c r="D31" t="s">
        <v>10</v>
      </c>
      <c r="E31" t="s">
        <v>12</v>
      </c>
      <c r="F31" t="str">
        <f>Table_selections[[#This Row],[network_id]]&amp;Table_selections[[#This Row],[fee_type]]</f>
        <v>27Interchange</v>
      </c>
    </row>
    <row r="32" spans="3:6" x14ac:dyDescent="0.25">
      <c r="C32">
        <v>27</v>
      </c>
      <c r="D32" t="s">
        <v>10</v>
      </c>
      <c r="E32" t="s">
        <v>5</v>
      </c>
      <c r="F32" t="str">
        <f>Table_selections[[#This Row],[network_id]]&amp;Table_selections[[#This Row],[fee_type]]</f>
        <v>27Interchange</v>
      </c>
    </row>
    <row r="33" spans="3:6" x14ac:dyDescent="0.25">
      <c r="C33">
        <v>27</v>
      </c>
      <c r="D33" t="s">
        <v>13</v>
      </c>
      <c r="E33" t="s">
        <v>6</v>
      </c>
      <c r="F33" t="str">
        <f>Table_selections[[#This Row],[network_id]]&amp;Table_selections[[#This Row],[fee_type]]</f>
        <v>27Switch</v>
      </c>
    </row>
    <row r="34" spans="3:6" x14ac:dyDescent="0.25">
      <c r="C34">
        <v>27</v>
      </c>
      <c r="D34" t="s">
        <v>13</v>
      </c>
      <c r="E34" t="s">
        <v>11</v>
      </c>
      <c r="F34" t="str">
        <f>Table_selections[[#This Row],[network_id]]&amp;Table_selections[[#This Row],[fee_type]]</f>
        <v>27Switch</v>
      </c>
    </row>
    <row r="35" spans="3:6" x14ac:dyDescent="0.25">
      <c r="C35">
        <v>27</v>
      </c>
      <c r="D35" t="s">
        <v>13</v>
      </c>
      <c r="E35" t="s">
        <v>12</v>
      </c>
      <c r="F35" t="str">
        <f>Table_selections[[#This Row],[network_id]]&amp;Table_selections[[#This Row],[fee_type]]</f>
        <v>27Switch</v>
      </c>
    </row>
    <row r="36" spans="3:6" x14ac:dyDescent="0.25">
      <c r="C36">
        <v>27</v>
      </c>
      <c r="D36" t="s">
        <v>2</v>
      </c>
      <c r="E36" t="s">
        <v>5</v>
      </c>
      <c r="F36" t="str">
        <f>Table_selections[[#This Row],[network_id]]&amp;Table_selections[[#This Row],[fee_type]]</f>
        <v>27Registered</v>
      </c>
    </row>
    <row r="37" spans="3:6" x14ac:dyDescent="0.25">
      <c r="C37">
        <v>30</v>
      </c>
      <c r="D37" t="s">
        <v>10</v>
      </c>
      <c r="E37" t="s">
        <v>6</v>
      </c>
      <c r="F37" t="str">
        <f>Table_selections[[#This Row],[network_id]]&amp;Table_selections[[#This Row],[fee_type]]</f>
        <v>30Interchange</v>
      </c>
    </row>
    <row r="38" spans="3:6" x14ac:dyDescent="0.25">
      <c r="C38">
        <v>30</v>
      </c>
      <c r="D38" t="s">
        <v>10</v>
      </c>
      <c r="E38" t="s">
        <v>11</v>
      </c>
      <c r="F38" t="str">
        <f>Table_selections[[#This Row],[network_id]]&amp;Table_selections[[#This Row],[fee_type]]</f>
        <v>30Interchange</v>
      </c>
    </row>
    <row r="39" spans="3:6" x14ac:dyDescent="0.25">
      <c r="C39">
        <v>30</v>
      </c>
      <c r="D39" t="s">
        <v>10</v>
      </c>
      <c r="E39" t="s">
        <v>41</v>
      </c>
      <c r="F39" t="str">
        <f>Table_selections[[#This Row],[network_id]]&amp;Table_selections[[#This Row],[fee_type]]</f>
        <v>30Interchange</v>
      </c>
    </row>
    <row r="40" spans="3:6" x14ac:dyDescent="0.25">
      <c r="C40">
        <v>30</v>
      </c>
      <c r="D40" t="s">
        <v>10</v>
      </c>
      <c r="E40" t="s">
        <v>5</v>
      </c>
      <c r="F40" t="str">
        <f>Table_selections[[#This Row],[network_id]]&amp;Table_selections[[#This Row],[fee_type]]</f>
        <v>30Interchange</v>
      </c>
    </row>
    <row r="41" spans="3:6" x14ac:dyDescent="0.25">
      <c r="C41">
        <v>30</v>
      </c>
      <c r="D41" t="s">
        <v>13</v>
      </c>
      <c r="E41" t="s">
        <v>5</v>
      </c>
      <c r="F41" t="str">
        <f>Table_selections[[#This Row],[network_id]]&amp;Table_selections[[#This Row],[fee_type]]</f>
        <v>30Switch</v>
      </c>
    </row>
    <row r="42" spans="3:6" x14ac:dyDescent="0.25">
      <c r="C42">
        <v>30</v>
      </c>
      <c r="D42" t="s">
        <v>2</v>
      </c>
      <c r="E42" t="s">
        <v>5</v>
      </c>
      <c r="F42" t="str">
        <f>Table_selections[[#This Row],[network_id]]&amp;Table_selections[[#This Row],[fee_type]]</f>
        <v>30Registered</v>
      </c>
    </row>
    <row r="43" spans="3:6" x14ac:dyDescent="0.25">
      <c r="C43">
        <v>33</v>
      </c>
      <c r="D43" t="s">
        <v>10</v>
      </c>
      <c r="E43" t="s">
        <v>5</v>
      </c>
      <c r="F43" t="str">
        <f>Table_selections[[#This Row],[network_id]]&amp;Table_selections[[#This Row],[fee_type]]</f>
        <v>33Interchange</v>
      </c>
    </row>
    <row r="44" spans="3:6" x14ac:dyDescent="0.25">
      <c r="C44">
        <v>33</v>
      </c>
      <c r="D44" t="s">
        <v>13</v>
      </c>
      <c r="E44" t="s">
        <v>5</v>
      </c>
      <c r="F44" t="str">
        <f>Table_selections[[#This Row],[network_id]]&amp;Table_selections[[#This Row],[fee_type]]</f>
        <v>33Switch</v>
      </c>
    </row>
    <row r="45" spans="3:6" x14ac:dyDescent="0.25">
      <c r="C45">
        <v>33</v>
      </c>
      <c r="D45" t="s">
        <v>2</v>
      </c>
      <c r="E45" t="s">
        <v>5</v>
      </c>
      <c r="F45" t="str">
        <f>Table_selections[[#This Row],[network_id]]&amp;Table_selections[[#This Row],[fee_type]]</f>
        <v>33Registered</v>
      </c>
    </row>
    <row r="46" spans="3:6" x14ac:dyDescent="0.25">
      <c r="C46">
        <v>34</v>
      </c>
      <c r="D46" t="s">
        <v>10</v>
      </c>
      <c r="E46" t="s">
        <v>4</v>
      </c>
      <c r="F46" t="str">
        <f>Table_selections[[#This Row],[network_id]]&amp;Table_selections[[#This Row],[fee_type]]</f>
        <v>34Interchange</v>
      </c>
    </row>
    <row r="47" spans="3:6" x14ac:dyDescent="0.25">
      <c r="C47">
        <v>34</v>
      </c>
      <c r="D47" t="s">
        <v>10</v>
      </c>
      <c r="E47" t="s">
        <v>6</v>
      </c>
      <c r="F47" t="str">
        <f>Table_selections[[#This Row],[network_id]]&amp;Table_selections[[#This Row],[fee_type]]</f>
        <v>34Interchange</v>
      </c>
    </row>
    <row r="48" spans="3:6" x14ac:dyDescent="0.25">
      <c r="C48">
        <v>34</v>
      </c>
      <c r="D48" t="s">
        <v>10</v>
      </c>
      <c r="E48" t="s">
        <v>11</v>
      </c>
      <c r="F48" t="str">
        <f>Table_selections[[#This Row],[network_id]]&amp;Table_selections[[#This Row],[fee_type]]</f>
        <v>34Interchange</v>
      </c>
    </row>
    <row r="49" spans="3:6" x14ac:dyDescent="0.25">
      <c r="C49">
        <v>34</v>
      </c>
      <c r="D49" t="s">
        <v>10</v>
      </c>
      <c r="E49" t="s">
        <v>12</v>
      </c>
      <c r="F49" t="str">
        <f>Table_selections[[#This Row],[network_id]]&amp;Table_selections[[#This Row],[fee_type]]</f>
        <v>34Interchange</v>
      </c>
    </row>
    <row r="50" spans="3:6" x14ac:dyDescent="0.25">
      <c r="C50">
        <v>34</v>
      </c>
      <c r="D50" t="s">
        <v>10</v>
      </c>
      <c r="E50" t="s">
        <v>5</v>
      </c>
      <c r="F50" t="str">
        <f>Table_selections[[#This Row],[network_id]]&amp;Table_selections[[#This Row],[fee_type]]</f>
        <v>34Interchange</v>
      </c>
    </row>
    <row r="51" spans="3:6" x14ac:dyDescent="0.25">
      <c r="C51">
        <v>34</v>
      </c>
      <c r="D51" t="s">
        <v>13</v>
      </c>
      <c r="E51" t="s">
        <v>18</v>
      </c>
      <c r="F51" t="str">
        <f>Table_selections[[#This Row],[network_id]]&amp;Table_selections[[#This Row],[fee_type]]</f>
        <v>34Switch</v>
      </c>
    </row>
    <row r="52" spans="3:6" x14ac:dyDescent="0.25">
      <c r="C52">
        <v>34</v>
      </c>
      <c r="D52" t="s">
        <v>13</v>
      </c>
      <c r="E52" t="s">
        <v>19</v>
      </c>
      <c r="F52" t="str">
        <f>Table_selections[[#This Row],[network_id]]&amp;Table_selections[[#This Row],[fee_type]]</f>
        <v>34Switch</v>
      </c>
    </row>
    <row r="53" spans="3:6" x14ac:dyDescent="0.25">
      <c r="C53">
        <v>34</v>
      </c>
      <c r="D53" t="s">
        <v>13</v>
      </c>
      <c r="E53" t="s">
        <v>20</v>
      </c>
      <c r="F53" t="str">
        <f>Table_selections[[#This Row],[network_id]]&amp;Table_selections[[#This Row],[fee_type]]</f>
        <v>34Switch</v>
      </c>
    </row>
    <row r="54" spans="3:6" x14ac:dyDescent="0.25">
      <c r="C54">
        <v>34</v>
      </c>
      <c r="D54" t="s">
        <v>13</v>
      </c>
      <c r="E54" t="s">
        <v>21</v>
      </c>
      <c r="F54" t="str">
        <f>Table_selections[[#This Row],[network_id]]&amp;Table_selections[[#This Row],[fee_type]]</f>
        <v>34Switch</v>
      </c>
    </row>
    <row r="55" spans="3:6" x14ac:dyDescent="0.25">
      <c r="C55">
        <v>34</v>
      </c>
      <c r="D55" t="s">
        <v>13</v>
      </c>
      <c r="E55" t="s">
        <v>22</v>
      </c>
      <c r="F55" t="str">
        <f>Table_selections[[#This Row],[network_id]]&amp;Table_selections[[#This Row],[fee_type]]</f>
        <v>34Switch</v>
      </c>
    </row>
    <row r="56" spans="3:6" x14ac:dyDescent="0.25">
      <c r="C56">
        <v>34</v>
      </c>
      <c r="D56" t="s">
        <v>2</v>
      </c>
      <c r="E56" t="s">
        <v>5</v>
      </c>
      <c r="F56" t="str">
        <f>Table_selections[[#This Row],[network_id]]&amp;Table_selections[[#This Row],[fee_type]]</f>
        <v>34Registered</v>
      </c>
    </row>
    <row r="57" spans="3:6" x14ac:dyDescent="0.25">
      <c r="C57">
        <v>36</v>
      </c>
      <c r="D57" t="s">
        <v>10</v>
      </c>
      <c r="E57" t="s">
        <v>6</v>
      </c>
      <c r="F57" t="str">
        <f>Table_selections[[#This Row],[network_id]]&amp;Table_selections[[#This Row],[fee_type]]</f>
        <v>36Interchange</v>
      </c>
    </row>
    <row r="58" spans="3:6" x14ac:dyDescent="0.25">
      <c r="C58">
        <v>36</v>
      </c>
      <c r="D58" t="s">
        <v>10</v>
      </c>
      <c r="E58" t="s">
        <v>11</v>
      </c>
      <c r="F58" t="str">
        <f>Table_selections[[#This Row],[network_id]]&amp;Table_selections[[#This Row],[fee_type]]</f>
        <v>36Interchange</v>
      </c>
    </row>
    <row r="59" spans="3:6" x14ac:dyDescent="0.25">
      <c r="C59">
        <v>36</v>
      </c>
      <c r="D59" t="s">
        <v>10</v>
      </c>
      <c r="E59" t="s">
        <v>12</v>
      </c>
      <c r="F59" t="str">
        <f>Table_selections[[#This Row],[network_id]]&amp;Table_selections[[#This Row],[fee_type]]</f>
        <v>36Interchange</v>
      </c>
    </row>
    <row r="60" spans="3:6" x14ac:dyDescent="0.25">
      <c r="C60">
        <v>36</v>
      </c>
      <c r="D60" t="s">
        <v>10</v>
      </c>
      <c r="E60" t="s">
        <v>5</v>
      </c>
      <c r="F60" t="str">
        <f>Table_selections[[#This Row],[network_id]]&amp;Table_selections[[#This Row],[fee_type]]</f>
        <v>36Interchange</v>
      </c>
    </row>
    <row r="61" spans="3:6" x14ac:dyDescent="0.25">
      <c r="C61">
        <v>36</v>
      </c>
      <c r="D61" t="s">
        <v>13</v>
      </c>
      <c r="E61" t="s">
        <v>5</v>
      </c>
      <c r="F61" t="str">
        <f>Table_selections[[#This Row],[network_id]]&amp;Table_selections[[#This Row],[fee_type]]</f>
        <v>36Switch</v>
      </c>
    </row>
    <row r="62" spans="3:6" x14ac:dyDescent="0.25">
      <c r="C62">
        <v>36</v>
      </c>
      <c r="D62" t="s">
        <v>2</v>
      </c>
      <c r="E62" t="s">
        <v>46</v>
      </c>
      <c r="F62" t="str">
        <f>Table_selections[[#This Row],[network_id]]&amp;Table_selections[[#This Row],[fee_type]]</f>
        <v>36Registered</v>
      </c>
    </row>
    <row r="63" spans="3:6" x14ac:dyDescent="0.25">
      <c r="C63">
        <v>36</v>
      </c>
      <c r="D63" t="s">
        <v>2</v>
      </c>
      <c r="E63" t="s">
        <v>45</v>
      </c>
      <c r="F63" t="str">
        <f>Table_selections[[#This Row],[network_id]]&amp;Table_selections[[#This Row],[fee_type]]</f>
        <v>36Registered</v>
      </c>
    </row>
    <row r="64" spans="3:6" x14ac:dyDescent="0.25">
      <c r="C64">
        <v>38</v>
      </c>
      <c r="D64" t="s">
        <v>10</v>
      </c>
      <c r="E64" t="s">
        <v>6</v>
      </c>
      <c r="F64" t="str">
        <f>Table_selections[[#This Row],[network_id]]&amp;Table_selections[[#This Row],[fee_type]]</f>
        <v>38Interchange</v>
      </c>
    </row>
    <row r="65" spans="3:6" x14ac:dyDescent="0.25">
      <c r="C65">
        <v>38</v>
      </c>
      <c r="D65" t="s">
        <v>10</v>
      </c>
      <c r="E65" t="s">
        <v>11</v>
      </c>
      <c r="F65" t="str">
        <f>Table_selections[[#This Row],[network_id]]&amp;Table_selections[[#This Row],[fee_type]]</f>
        <v>38Interchange</v>
      </c>
    </row>
    <row r="66" spans="3:6" x14ac:dyDescent="0.25">
      <c r="C66">
        <v>38</v>
      </c>
      <c r="D66" t="s">
        <v>10</v>
      </c>
      <c r="E66" t="s">
        <v>12</v>
      </c>
      <c r="F66" t="str">
        <f>Table_selections[[#This Row],[network_id]]&amp;Table_selections[[#This Row],[fee_type]]</f>
        <v>38Interchange</v>
      </c>
    </row>
    <row r="67" spans="3:6" x14ac:dyDescent="0.25">
      <c r="C67">
        <v>38</v>
      </c>
      <c r="D67" t="s">
        <v>10</v>
      </c>
      <c r="E67" t="s">
        <v>9</v>
      </c>
      <c r="F67" t="str">
        <f>Table_selections[[#This Row],[network_id]]&amp;Table_selections[[#This Row],[fee_type]]</f>
        <v>38Interchange</v>
      </c>
    </row>
    <row r="68" spans="3:6" x14ac:dyDescent="0.25">
      <c r="C68">
        <v>38</v>
      </c>
      <c r="D68" t="s">
        <v>10</v>
      </c>
      <c r="E68" t="s">
        <v>14</v>
      </c>
      <c r="F68" t="str">
        <f>Table_selections[[#This Row],[network_id]]&amp;Table_selections[[#This Row],[fee_type]]</f>
        <v>38Interchange</v>
      </c>
    </row>
    <row r="69" spans="3:6" x14ac:dyDescent="0.25">
      <c r="C69">
        <v>38</v>
      </c>
      <c r="D69" t="s">
        <v>10</v>
      </c>
      <c r="E69" t="s">
        <v>5</v>
      </c>
      <c r="F69" t="str">
        <f>Table_selections[[#This Row],[network_id]]&amp;Table_selections[[#This Row],[fee_type]]</f>
        <v>38Interchange</v>
      </c>
    </row>
    <row r="70" spans="3:6" x14ac:dyDescent="0.25">
      <c r="C70">
        <v>38</v>
      </c>
      <c r="D70" t="s">
        <v>13</v>
      </c>
      <c r="E70" t="s">
        <v>23</v>
      </c>
      <c r="F70" t="str">
        <f>Table_selections[[#This Row],[network_id]]&amp;Table_selections[[#This Row],[fee_type]]</f>
        <v>38Switch</v>
      </c>
    </row>
    <row r="71" spans="3:6" x14ac:dyDescent="0.25">
      <c r="C71">
        <v>38</v>
      </c>
      <c r="D71" t="s">
        <v>13</v>
      </c>
      <c r="E71" t="s">
        <v>24</v>
      </c>
      <c r="F71" t="str">
        <f>Table_selections[[#This Row],[network_id]]&amp;Table_selections[[#This Row],[fee_type]]</f>
        <v>38Switch</v>
      </c>
    </row>
    <row r="72" spans="3:6" x14ac:dyDescent="0.25">
      <c r="C72">
        <v>38</v>
      </c>
      <c r="D72" t="s">
        <v>13</v>
      </c>
      <c r="E72" t="s">
        <v>25</v>
      </c>
      <c r="F72" t="str">
        <f>Table_selections[[#This Row],[network_id]]&amp;Table_selections[[#This Row],[fee_type]]</f>
        <v>38Switch</v>
      </c>
    </row>
    <row r="73" spans="3:6" x14ac:dyDescent="0.25">
      <c r="C73">
        <v>38</v>
      </c>
      <c r="D73" t="s">
        <v>13</v>
      </c>
      <c r="E73" t="s">
        <v>26</v>
      </c>
      <c r="F73" t="str">
        <f>Table_selections[[#This Row],[network_id]]&amp;Table_selections[[#This Row],[fee_type]]</f>
        <v>38Switch</v>
      </c>
    </row>
    <row r="74" spans="3:6" x14ac:dyDescent="0.25">
      <c r="C74">
        <v>38</v>
      </c>
      <c r="D74" t="s">
        <v>13</v>
      </c>
      <c r="E74" t="s">
        <v>27</v>
      </c>
      <c r="F74" t="str">
        <f>Table_selections[[#This Row],[network_id]]&amp;Table_selections[[#This Row],[fee_type]]</f>
        <v>38Switch</v>
      </c>
    </row>
    <row r="75" spans="3:6" x14ac:dyDescent="0.25">
      <c r="C75">
        <v>38</v>
      </c>
      <c r="D75" t="s">
        <v>2</v>
      </c>
      <c r="E75" t="s">
        <v>5</v>
      </c>
      <c r="F75" t="str">
        <f>Table_selections[[#This Row],[network_id]]&amp;Table_selections[[#This Row],[fee_type]]</f>
        <v>38Registered</v>
      </c>
    </row>
    <row r="76" spans="3:6" x14ac:dyDescent="0.25">
      <c r="C76">
        <v>41</v>
      </c>
      <c r="D76" t="s">
        <v>10</v>
      </c>
      <c r="E76" t="s">
        <v>6</v>
      </c>
      <c r="F76" t="str">
        <f>Table_selections[[#This Row],[network_id]]&amp;Table_selections[[#This Row],[fee_type]]</f>
        <v>41Interchange</v>
      </c>
    </row>
    <row r="77" spans="3:6" x14ac:dyDescent="0.25">
      <c r="C77">
        <v>41</v>
      </c>
      <c r="D77" t="s">
        <v>10</v>
      </c>
      <c r="E77" t="s">
        <v>11</v>
      </c>
      <c r="F77" t="str">
        <f>Table_selections[[#This Row],[network_id]]&amp;Table_selections[[#This Row],[fee_type]]</f>
        <v>41Interchange</v>
      </c>
    </row>
    <row r="78" spans="3:6" x14ac:dyDescent="0.25">
      <c r="C78">
        <v>41</v>
      </c>
      <c r="D78" t="s">
        <v>10</v>
      </c>
      <c r="E78" t="s">
        <v>12</v>
      </c>
      <c r="F78" t="str">
        <f>Table_selections[[#This Row],[network_id]]&amp;Table_selections[[#This Row],[fee_type]]</f>
        <v>41Interchange</v>
      </c>
    </row>
    <row r="79" spans="3:6" x14ac:dyDescent="0.25">
      <c r="C79">
        <v>41</v>
      </c>
      <c r="D79" t="s">
        <v>10</v>
      </c>
      <c r="E79" t="s">
        <v>5</v>
      </c>
      <c r="F79" t="str">
        <f>Table_selections[[#This Row],[network_id]]&amp;Table_selections[[#This Row],[fee_type]]</f>
        <v>41Interchange</v>
      </c>
    </row>
    <row r="80" spans="3:6" x14ac:dyDescent="0.25">
      <c r="C80">
        <v>41</v>
      </c>
      <c r="D80" t="s">
        <v>13</v>
      </c>
      <c r="E80" t="s">
        <v>29</v>
      </c>
      <c r="F80" t="str">
        <f>Table_selections[[#This Row],[network_id]]&amp;Table_selections[[#This Row],[fee_type]]</f>
        <v>41Switch</v>
      </c>
    </row>
    <row r="81" spans="3:6" x14ac:dyDescent="0.25">
      <c r="C81">
        <v>41</v>
      </c>
      <c r="D81" t="s">
        <v>13</v>
      </c>
      <c r="E81" t="s">
        <v>30</v>
      </c>
      <c r="F81" t="str">
        <f>Table_selections[[#This Row],[network_id]]&amp;Table_selections[[#This Row],[fee_type]]</f>
        <v>41Switch</v>
      </c>
    </row>
    <row r="82" spans="3:6" x14ac:dyDescent="0.25">
      <c r="C82">
        <v>41</v>
      </c>
      <c r="D82" t="s">
        <v>13</v>
      </c>
      <c r="E82" t="s">
        <v>31</v>
      </c>
      <c r="F82" t="str">
        <f>Table_selections[[#This Row],[network_id]]&amp;Table_selections[[#This Row],[fee_type]]</f>
        <v>41Switch</v>
      </c>
    </row>
    <row r="83" spans="3:6" x14ac:dyDescent="0.25">
      <c r="C83">
        <v>41</v>
      </c>
      <c r="D83" t="s">
        <v>2</v>
      </c>
      <c r="E83" t="s">
        <v>5</v>
      </c>
      <c r="F83" t="str">
        <f>Table_selections[[#This Row],[network_id]]&amp;Table_selections[[#This Row],[fee_type]]</f>
        <v>41Registered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Smart Routing Client Profile</vt:lpstr>
      <vt:lpstr>MappingsData</vt:lpstr>
      <vt:lpstr>list_start</vt:lpstr>
    </vt:vector>
  </TitlesOfParts>
  <Company>First Data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 Data USA</dc:creator>
  <cp:lastModifiedBy>First Data USA</cp:lastModifiedBy>
  <dcterms:created xsi:type="dcterms:W3CDTF">2013-03-20T15:41:38Z</dcterms:created>
  <dcterms:modified xsi:type="dcterms:W3CDTF">2014-09-16T13:45:53Z</dcterms:modified>
</cp:coreProperties>
</file>