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roka\Documents\NetBeansProjects\graphs\Stepsize-Optimization\Demand1\"/>
    </mc:Choice>
  </mc:AlternateContent>
  <xr:revisionPtr revIDLastSave="0" documentId="13_ncr:1_{6B00F26A-84CC-4E29-9397-89C4476702FB}" xr6:coauthVersionLast="47" xr6:coauthVersionMax="47" xr10:uidLastSave="{00000000-0000-0000-0000-000000000000}"/>
  <bookViews>
    <workbookView xWindow="28680" yWindow="-120" windowWidth="29040" windowHeight="16440" xr2:uid="{00000000-000D-0000-FFFF-FFFF00000000}"/>
  </bookViews>
  <sheets>
    <sheet name="iterations_time_eps_0.01-refere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T23" i="1" l="1" a="1"/>
  <c r="AF32" i="1" a="1"/>
  <c r="AN28" i="1" a="1"/>
  <c r="W24" i="1" a="1"/>
  <c r="BB38" i="1" a="1"/>
  <c r="AE38" i="1" a="1"/>
  <c r="AI13" i="1" a="1"/>
  <c r="AX9" i="1" a="1"/>
  <c r="AF17" i="1" a="1"/>
  <c r="BF19" i="1" a="1"/>
  <c r="BF5" i="1" a="1"/>
  <c r="U28" i="1" a="1"/>
  <c r="AE28" i="1" a="1"/>
  <c r="AI32" i="1" a="1"/>
  <c r="AY29" i="1" a="1"/>
  <c r="T37" i="1" a="1"/>
  <c r="AF18" i="1" a="1"/>
  <c r="Y10" i="1" a="1"/>
  <c r="AE19" i="1" a="1"/>
  <c r="AI21" i="1" a="1"/>
  <c r="AH6" i="1" a="1"/>
  <c r="AK3" i="1" a="1"/>
  <c r="AY25" i="1" a="1"/>
  <c r="AA31" i="1" a="1"/>
  <c r="X38" i="1" a="1"/>
  <c r="AS39" i="1" a="1"/>
  <c r="AH22" i="1" a="1"/>
  <c r="AS10" i="1" a="1"/>
  <c r="AB12" i="1" a="1"/>
  <c r="AX14" i="1" a="1"/>
  <c r="AN18" i="1" a="1"/>
  <c r="AN4" i="1" a="1"/>
  <c r="AL32" i="1" a="1"/>
  <c r="BA32" i="1" a="1"/>
  <c r="BC25" i="1" a="1"/>
  <c r="X37" i="1" a="1"/>
  <c r="AZ34" i="1" a="1"/>
  <c r="Z16" i="1" a="1"/>
  <c r="AU12" i="1" a="1"/>
  <c r="AE17" i="1" a="1"/>
  <c r="Y19" i="1" a="1"/>
  <c r="AV6" i="1" a="1"/>
  <c r="BA27" i="1" a="1"/>
  <c r="AO33" i="1" a="1"/>
  <c r="AB29" i="1" a="1"/>
  <c r="AY35" i="1" a="1"/>
  <c r="S31" i="1" a="1"/>
  <c r="BC7" i="1" a="1"/>
  <c r="BD12" i="1" a="1"/>
  <c r="AP15" i="1" a="1"/>
  <c r="BA15" i="1" a="1"/>
  <c r="AE5" i="1" a="1"/>
  <c r="AJ27" i="1" a="1"/>
  <c r="AI33" i="1" a="1"/>
  <c r="AL35" i="1" a="1"/>
  <c r="X7" i="1" a="1"/>
  <c r="AQ7" i="1" a="1"/>
  <c r="AK15" i="1" a="1"/>
  <c r="BB2" i="1" a="1"/>
  <c r="S16" i="1" a="1"/>
  <c r="BB27" i="1" a="1"/>
  <c r="AR29" i="1" a="1"/>
  <c r="BB39" i="1" a="1"/>
  <c r="AH18" i="1" a="1"/>
  <c r="V8" i="1" a="1"/>
  <c r="BB11" i="1" a="1"/>
  <c r="AN31" i="1" a="1"/>
  <c r="BC33" i="1" a="1"/>
  <c r="Z35" i="1" a="1"/>
  <c r="AN8" i="1" a="1"/>
  <c r="BB20" i="1" a="1"/>
  <c r="AX6" i="1" a="1"/>
  <c r="AP3" i="1" a="1"/>
  <c r="AM28" i="1" a="1"/>
  <c r="AC30" i="1" a="1"/>
  <c r="AS37" i="1" a="1"/>
  <c r="BB18" i="1" a="1"/>
  <c r="BD20" i="1" a="1"/>
  <c r="AN5" i="1" a="1"/>
  <c r="BC5" i="1" a="1"/>
  <c r="BD21" i="1" a="1"/>
  <c r="AN36" i="1" a="1"/>
  <c r="AP39" i="1" a="1"/>
  <c r="AT22" i="1" a="1"/>
  <c r="AQ9" i="1" a="1"/>
  <c r="AF15" i="1" a="1"/>
  <c r="AB10" i="1" a="1"/>
  <c r="AV35" i="1" a="1"/>
  <c r="AI27" i="1" a="1"/>
  <c r="AM8" i="1" a="1"/>
  <c r="BD18" i="1" a="1"/>
  <c r="AA24" i="1" a="1"/>
  <c r="BD25" i="1" a="1"/>
  <c r="AA29" i="1" a="1"/>
  <c r="Z23" i="1" a="1"/>
  <c r="AB26" i="1" a="1"/>
  <c r="AA32" i="1" a="1"/>
  <c r="AX27" i="1" a="1"/>
  <c r="AJ32" i="1" a="1"/>
  <c r="S36" i="1" a="1"/>
  <c r="AK17" i="1" a="1"/>
  <c r="T12" i="1" a="1"/>
  <c r="AK12" i="1" a="1"/>
  <c r="AH13" i="1" a="1"/>
  <c r="X5" i="1" a="1"/>
  <c r="AV31" i="1" a="1"/>
  <c r="BF31" i="1" a="1"/>
  <c r="AE25" i="1" a="1"/>
  <c r="AV37" i="1" a="1"/>
  <c r="AF33" i="1" a="1"/>
  <c r="AC15" i="1" a="1"/>
  <c r="AG12" i="1" a="1"/>
  <c r="AI16" i="1" a="1"/>
  <c r="AO17" i="1" a="1"/>
  <c r="X6" i="1" a="1"/>
  <c r="AU2" i="1" a="1"/>
  <c r="AM29" i="1" a="1"/>
  <c r="AC35" i="1" a="1"/>
  <c r="AM36" i="1" a="1"/>
  <c r="BD36" i="1" a="1"/>
  <c r="AC22" i="1" a="1"/>
  <c r="BA12" i="1" a="1"/>
  <c r="AR9" i="1" a="1"/>
  <c r="BF12" i="1" a="1"/>
  <c r="AP21" i="1" a="1"/>
  <c r="AJ4" i="1" a="1"/>
  <c r="BF25" i="1" a="1"/>
  <c r="AI35" i="1" a="1"/>
  <c r="AQ29" i="1" a="1"/>
  <c r="BF34" i="1" a="1"/>
  <c r="AK34" i="1" a="1"/>
  <c r="BD8" i="1" a="1"/>
  <c r="AY11" i="1" a="1"/>
  <c r="AU21" i="1" a="1"/>
  <c r="AC21" i="1" a="1"/>
  <c r="AY5" i="1" a="1"/>
  <c r="AO31" i="1" a="1"/>
  <c r="AS24" i="1" a="1"/>
  <c r="AK33" i="1" a="1"/>
  <c r="BF26" i="1" a="1"/>
  <c r="AM22" i="1" a="1"/>
  <c r="AY15" i="1" a="1"/>
  <c r="AJ8" i="1" a="1"/>
  <c r="BC20" i="1" a="1"/>
  <c r="AU11" i="1" a="1"/>
  <c r="AL4" i="1" a="1"/>
  <c r="Y24" i="1" a="1"/>
  <c r="BC26" i="1" a="1"/>
  <c r="AZ28" i="1" a="1"/>
  <c r="W12" i="1" a="1"/>
  <c r="AR18" i="1" a="1"/>
  <c r="AL21" i="1" a="1"/>
  <c r="AX2" i="1" a="1"/>
  <c r="AB5" i="1" a="1"/>
  <c r="AN34" i="1" a="1"/>
  <c r="AE35" i="1" a="1"/>
  <c r="U37" i="1" a="1"/>
  <c r="AT10" i="1" a="1"/>
  <c r="BB17" i="1" a="1"/>
  <c r="W6" i="1" a="1"/>
  <c r="AL28" i="1" a="1"/>
  <c r="AH28" i="1" a="1"/>
  <c r="AY33" i="1" a="1"/>
  <c r="AG8" i="1" a="1"/>
  <c r="X15" i="1" a="1"/>
  <c r="AU6" i="1" a="1"/>
  <c r="Y13" i="1" a="1"/>
  <c r="AK23" i="1" a="1"/>
  <c r="AT35" i="1" a="1"/>
  <c r="AT37" i="1" a="1"/>
  <c r="AC11" i="1" a="1"/>
  <c r="AH19" i="1" a="1"/>
  <c r="AW5" i="1" a="1"/>
  <c r="BE4" i="1" a="1"/>
  <c r="Y17" i="1" a="1"/>
  <c r="AF28" i="1" a="1"/>
  <c r="AW35" i="1" a="1"/>
  <c r="BF22" i="1" a="1"/>
  <c r="AT13" i="1" a="1"/>
  <c r="Z21" i="1" a="1"/>
  <c r="AG23" i="1" a="1"/>
  <c r="AG29" i="1" a="1"/>
  <c r="AM38" i="1" a="1"/>
  <c r="AP13" i="1" a="1"/>
  <c r="AH10" i="1" a="1"/>
  <c r="BE30" i="1" a="1"/>
  <c r="V31" i="1" a="1"/>
  <c r="AV39" i="1" a="1"/>
  <c r="BE7" i="1" a="1"/>
  <c r="AD8" i="1" a="1"/>
  <c r="AJ5" i="1" a="1"/>
  <c r="AZ8" i="1" a="1"/>
  <c r="Y21" i="1" a="1"/>
  <c r="AG31" i="1" a="1"/>
  <c r="X33" i="1" a="1"/>
  <c r="AM24" i="1" a="1"/>
  <c r="AP8" i="1" a="1"/>
  <c r="AQ10" i="1" a="1"/>
  <c r="AR5" i="1" a="1"/>
  <c r="BC12" i="1" a="1"/>
  <c r="AC5" i="1" a="1"/>
  <c r="S3" i="1" a="1"/>
  <c r="U25" i="1" a="1"/>
  <c r="W31" i="1" a="1"/>
  <c r="X14" i="1" a="1"/>
  <c r="AY9" i="1" a="1"/>
  <c r="U23" i="1" a="1"/>
  <c r="AK24" i="1" a="1"/>
  <c r="Y25" i="1" a="1"/>
  <c r="AR10" i="1" a="1"/>
  <c r="U17" i="1" a="1"/>
  <c r="AK20" i="1" a="1"/>
  <c r="AL11" i="1" a="1"/>
  <c r="AQ25" i="1" a="1"/>
  <c r="Y27" i="1" a="1"/>
  <c r="U39" i="1" a="1"/>
  <c r="T18" i="1" a="1"/>
  <c r="AU30" i="1" a="1"/>
  <c r="AZ31" i="1" a="1"/>
  <c r="AF23" i="1" a="1"/>
  <c r="BC29" i="1" a="1"/>
  <c r="AZ36" i="1" a="1"/>
  <c r="AL31" i="1" a="1"/>
  <c r="AX37" i="1" a="1"/>
  <c r="S24" i="1" a="1"/>
  <c r="AA11" i="1" a="1"/>
  <c r="AB14" i="1" a="1"/>
  <c r="AG19" i="1" a="1"/>
  <c r="AS21" i="1" a="1"/>
  <c r="BE5" i="1" a="1"/>
  <c r="AH25" i="1" a="1"/>
  <c r="BB35" i="1" a="1"/>
  <c r="BF28" i="1" a="1"/>
  <c r="AW25" i="1" a="1"/>
  <c r="AX26" i="1" a="1"/>
  <c r="AF8" i="1" a="1"/>
  <c r="BE9" i="1" a="1"/>
  <c r="AE21" i="1" a="1"/>
  <c r="AR20" i="1" a="1"/>
  <c r="S14" i="1" a="1"/>
  <c r="AB23" i="1" a="1"/>
  <c r="T33" i="1" a="1"/>
  <c r="AT25" i="1" a="1"/>
  <c r="Y38" i="1" a="1"/>
  <c r="AU31" i="1" a="1"/>
  <c r="AS7" i="1" a="1"/>
  <c r="AV14" i="1" a="1"/>
  <c r="AQ12" i="1" a="1"/>
  <c r="BE10" i="1" a="1"/>
  <c r="AY21" i="1" a="1"/>
  <c r="AH3" i="1" a="1"/>
  <c r="AT29" i="1" a="1"/>
  <c r="BA25" i="1" a="1"/>
  <c r="AW33" i="1" a="1"/>
  <c r="AX35" i="1" a="1"/>
  <c r="BB31" i="1" a="1"/>
  <c r="AH11" i="1" a="1"/>
  <c r="AP19" i="1" a="1"/>
  <c r="AO20" i="1" a="1"/>
  <c r="AZ15" i="1" a="1"/>
  <c r="W5" i="1" a="1"/>
  <c r="AG35" i="1" a="1"/>
  <c r="AG28" i="1" a="1"/>
  <c r="AM34" i="1" a="1"/>
  <c r="Y36" i="1" a="1"/>
  <c r="AE22" i="1" a="1"/>
  <c r="AW8" i="1" a="1"/>
  <c r="W18" i="1" a="1"/>
  <c r="X20" i="1" a="1"/>
  <c r="AN19" i="1" a="1"/>
  <c r="AW4" i="1" a="1"/>
  <c r="BC30" i="1" a="1"/>
  <c r="U32" i="1" a="1"/>
  <c r="AE33" i="1" a="1"/>
  <c r="AU7" i="1" a="1"/>
  <c r="AL20" i="1" a="1"/>
  <c r="AL6" i="1" a="1"/>
  <c r="Z13" i="1" a="1"/>
  <c r="AY4" i="1" a="1"/>
  <c r="AF29" i="1" a="1"/>
  <c r="AO39" i="1" a="1"/>
  <c r="S30" i="1" a="1"/>
  <c r="AQ8" i="1" a="1"/>
  <c r="AE15" i="1" a="1"/>
  <c r="T5" i="1" a="1"/>
  <c r="T35" i="1" a="1"/>
  <c r="AQ35" i="1" a="1"/>
  <c r="AD24" i="1" a="1"/>
  <c r="Y12" i="1" a="1"/>
  <c r="AL16" i="1" a="1"/>
  <c r="AQ5" i="1" a="1"/>
  <c r="AZ13" i="1" a="1"/>
  <c r="Y30" i="1" a="1"/>
  <c r="BE39" i="1" a="1"/>
  <c r="S28" i="1" a="1"/>
  <c r="AV12" i="1" a="1"/>
  <c r="AA16" i="1" a="1"/>
  <c r="AS4" i="1" a="1"/>
  <c r="X4" i="1" a="1"/>
  <c r="AL5" i="1" a="1"/>
  <c r="BB34" i="1" a="1"/>
  <c r="Z26" i="1" a="1"/>
  <c r="AE8" i="1" a="1"/>
  <c r="AQ18" i="1" a="1"/>
  <c r="AL19" i="1" a="1"/>
  <c r="AM30" i="1" a="1"/>
  <c r="AP34" i="1" a="1"/>
  <c r="Y37" i="1" a="1"/>
  <c r="BB9" i="1" a="1"/>
  <c r="W9" i="1" a="1"/>
  <c r="AR25" i="1" a="1"/>
  <c r="AO36" i="1" a="1"/>
  <c r="AN24" i="1" a="1"/>
  <c r="AX11" i="1" a="1"/>
  <c r="AU15" i="1" a="1"/>
  <c r="Z5" i="1" a="1"/>
  <c r="X11" i="1" a="1"/>
  <c r="AX4" i="1" a="1"/>
  <c r="AC26" i="1" a="1"/>
  <c r="AE37" i="1" a="1"/>
  <c r="AK29" i="1" a="1"/>
  <c r="BF11" i="1" a="1"/>
  <c r="Y16" i="1" a="1"/>
  <c r="Z4" i="1" a="1"/>
  <c r="V18" i="1" a="1"/>
  <c r="AQ4" i="1" a="1"/>
  <c r="AA26" i="1" a="1"/>
  <c r="AA30" i="1" a="1"/>
  <c r="AP27" i="1" a="1"/>
  <c r="AG16" i="1" a="1"/>
  <c r="T21" i="1" a="1"/>
  <c r="AK28" i="1" a="1"/>
  <c r="AB31" i="1" a="1"/>
  <c r="AC37" i="1" a="1"/>
  <c r="AN16" i="1" a="1"/>
  <c r="AL23" i="1" a="1"/>
  <c r="AT33" i="1" a="1"/>
  <c r="BB26" i="1" a="1"/>
  <c r="AR35" i="1" a="1"/>
  <c r="AE31" i="1" a="1"/>
  <c r="AR22" i="1" a="1"/>
  <c r="AA19" i="1" a="1"/>
  <c r="AM13" i="1" a="1"/>
  <c r="AR23" i="1" a="1"/>
  <c r="AX23" i="1" a="1"/>
  <c r="BB28" i="1" a="1"/>
  <c r="AV34" i="1" a="1"/>
  <c r="BC39" i="1" a="1"/>
  <c r="AJ36" i="1" a="1"/>
  <c r="AO22" i="1" a="1"/>
  <c r="AM12" i="1" a="1"/>
  <c r="AD9" i="1" a="1"/>
  <c r="AT19" i="1" a="1"/>
  <c r="AO21" i="1" a="1"/>
  <c r="AC4" i="1" a="1"/>
  <c r="AR26" i="1" a="1"/>
  <c r="AH32" i="1" a="1"/>
  <c r="BF27" i="1" a="1"/>
  <c r="AS33" i="1" a="1"/>
  <c r="S35" i="1" a="1"/>
  <c r="Z18" i="1" a="1"/>
  <c r="AA12" i="1" a="1"/>
  <c r="AR13" i="1" a="1"/>
  <c r="BF13" i="1" a="1"/>
  <c r="AD5" i="1" a="1"/>
  <c r="AE32" i="1" a="1"/>
  <c r="AN32" i="1" a="1"/>
  <c r="AU25" i="1" a="1"/>
  <c r="BE38" i="1" a="1"/>
  <c r="AZ33" i="1" a="1"/>
  <c r="BF15" i="1" a="1"/>
  <c r="AN12" i="1" a="1"/>
  <c r="AZ16" i="1" a="1"/>
  <c r="AX18" i="1" a="1"/>
  <c r="AD6" i="1" a="1"/>
  <c r="AV2" i="1" a="1"/>
  <c r="BD30" i="1" a="1"/>
  <c r="U24" i="1" a="1"/>
  <c r="AX32" i="1" a="1"/>
  <c r="AR39" i="1" a="1"/>
  <c r="AY22" i="1" a="1"/>
  <c r="BE13" i="1" a="1"/>
  <c r="AX7" i="1" a="1"/>
  <c r="AM20" i="1" a="1"/>
  <c r="W19" i="1" a="1"/>
  <c r="AT23" i="1" a="1"/>
  <c r="BA33" i="1" a="1"/>
  <c r="AU26" i="1" a="1"/>
  <c r="Z39" i="1" a="1"/>
  <c r="AU39" i="1" a="1"/>
  <c r="AB7" i="1" a="1"/>
  <c r="AM17" i="1" a="1"/>
  <c r="AN13" i="1" a="1"/>
  <c r="AH14" i="1" a="1"/>
  <c r="AF6" i="1" a="1"/>
  <c r="AI3" i="1" a="1"/>
  <c r="AS27" i="1" a="1"/>
  <c r="T29" i="1" a="1"/>
  <c r="AD39" i="1" a="1"/>
  <c r="U18" i="1" a="1"/>
  <c r="AR15" i="1" a="1"/>
  <c r="AP5" i="1" a="1"/>
  <c r="BB15" i="1" a="1"/>
  <c r="BC17" i="1" a="1"/>
  <c r="BB33" i="1" a="1"/>
  <c r="AL36" i="1" a="1"/>
  <c r="W7" i="1" a="1"/>
  <c r="AP12" i="1" a="1"/>
  <c r="BD5" i="1" a="1"/>
  <c r="BF14" i="1" a="1"/>
  <c r="BD29" i="1" a="1"/>
  <c r="AW39" i="1" a="1"/>
  <c r="S29" i="1" a="1"/>
  <c r="AY8" i="1" a="1"/>
  <c r="AV15" i="1" a="1"/>
  <c r="W3" i="1" a="1"/>
  <c r="AF2" i="1" a="1"/>
  <c r="AO34" i="1" a="1"/>
  <c r="AQ23" i="1" a="1"/>
  <c r="BB7" i="1" a="1"/>
  <c r="AD18" i="1" a="1"/>
  <c r="Z19" i="1" a="1"/>
  <c r="AO3" i="1" a="1"/>
  <c r="BD2" i="1" a="1"/>
  <c r="T27" i="1" a="1"/>
  <c r="Y28" i="1" a="1"/>
  <c r="Z37" i="1" a="1"/>
  <c r="T13" i="1" a="1"/>
  <c r="W14" i="1" a="1"/>
  <c r="U6" i="1" a="1"/>
  <c r="AE29" i="1" a="1"/>
  <c r="AZ30" i="1" a="1"/>
  <c r="Z36" i="1" a="1"/>
  <c r="AO9" i="1" a="1"/>
  <c r="AM16" i="1" a="1"/>
  <c r="AH30" i="1" a="1"/>
  <c r="AF36" i="1" a="1"/>
  <c r="Z7" i="1" a="1"/>
  <c r="BD23" i="1" a="1"/>
  <c r="AG32" i="1" a="1"/>
  <c r="V25" i="1" a="1"/>
  <c r="AN37" i="1" a="1"/>
  <c r="AK39" i="1" a="1"/>
  <c r="AG7" i="1" a="1"/>
  <c r="BB12" i="1" a="1"/>
  <c r="BA11" i="1" a="1"/>
  <c r="BF21" i="1" a="1"/>
  <c r="BE21" i="1" a="1"/>
  <c r="AR3" i="1" a="1"/>
  <c r="AF30" i="1" a="1"/>
  <c r="AA23" i="1" a="1"/>
  <c r="AT31" i="1" a="1"/>
  <c r="BF37" i="1" a="1"/>
  <c r="S23" i="1" a="1"/>
  <c r="X12" i="1" a="1"/>
  <c r="AI14" i="1" a="1"/>
  <c r="W20" i="1" a="1"/>
  <c r="BA21" i="1" a="1"/>
  <c r="S5" i="1" a="1"/>
  <c r="AX25" i="1" a="1"/>
  <c r="V35" i="1" a="1"/>
  <c r="AI29" i="1" a="1"/>
  <c r="BC31" i="1" a="1"/>
  <c r="AC29" i="1" a="1"/>
  <c r="AU8" i="1" a="1"/>
  <c r="BB10" i="1" a="1"/>
  <c r="AM21" i="1" a="1"/>
  <c r="U21" i="1" a="1"/>
  <c r="S13" i="1" a="1"/>
  <c r="AY2" i="1" a="1"/>
  <c r="AT34" i="1" a="1"/>
  <c r="AV27" i="1" a="1"/>
  <c r="V32" i="1" a="1"/>
  <c r="AX34" i="1" a="1"/>
  <c r="Z22" i="1" a="1"/>
  <c r="Y8" i="1" a="1"/>
  <c r="AD16" i="1" a="1"/>
  <c r="AC14" i="1" a="1"/>
  <c r="AT17" i="1" a="1"/>
  <c r="AP25" i="1" a="1"/>
  <c r="AZ25" i="1" a="1"/>
  <c r="AI30" i="1" a="1"/>
  <c r="AL38" i="1" a="1"/>
  <c r="AC38" i="1" a="1"/>
  <c r="AD12" i="1" a="1"/>
  <c r="AH8" i="1" a="1"/>
  <c r="AD14" i="1" a="1"/>
  <c r="AU19" i="1" a="1"/>
  <c r="AO6" i="1" a="1"/>
  <c r="AF3" i="1" a="1"/>
  <c r="AA34" i="1" a="1"/>
  <c r="BE34" i="1" a="1"/>
  <c r="AC36" i="1" a="1"/>
  <c r="AW9" i="1" a="1"/>
  <c r="AJ17" i="1" a="1"/>
  <c r="Y5" i="1" a="1"/>
  <c r="AT21" i="1" a="1"/>
  <c r="BF23" i="1" a="1"/>
  <c r="AM26" i="1" a="1"/>
  <c r="AX38" i="1" a="1"/>
  <c r="AF19" i="1" a="1"/>
  <c r="AK8" i="1" a="1"/>
  <c r="AK5" i="1" a="1"/>
  <c r="AW6" i="1" a="1"/>
  <c r="AB35" i="1" a="1"/>
  <c r="BF39" i="1" a="1"/>
  <c r="T22" i="1" a="1"/>
  <c r="AC9" i="1" a="1"/>
  <c r="AK14" i="1" a="1"/>
  <c r="AC2" i="1" a="1"/>
  <c r="AC23" i="1" a="1"/>
  <c r="AV28" i="1" a="1"/>
  <c r="AZ39" i="1" a="1"/>
  <c r="X24" i="1" a="1"/>
  <c r="AI24" i="1" a="1"/>
  <c r="AW28" i="1" a="1"/>
  <c r="BE37" i="1" a="1"/>
  <c r="AK36" i="1" a="1"/>
  <c r="BC8" i="1" a="1"/>
  <c r="BB19" i="1" a="1"/>
  <c r="AS9" i="1" a="1"/>
  <c r="AN17" i="1" a="1"/>
  <c r="AG6" i="1" a="1"/>
  <c r="AZ3" i="1" a="1"/>
  <c r="T34" i="1" a="1"/>
  <c r="X27" i="1" a="1"/>
  <c r="BE35" i="1" a="1"/>
  <c r="AD33" i="1" a="1"/>
  <c r="AL22" i="1" a="1"/>
  <c r="Y7" i="1" a="1"/>
  <c r="AJ14" i="1" a="1"/>
  <c r="AR12" i="1" a="1"/>
  <c r="AX16" i="1" a="1"/>
  <c r="U4" i="1" a="1"/>
  <c r="AL29" i="1" a="1"/>
  <c r="AK25" i="1" a="1"/>
  <c r="AJ33" i="1" a="1"/>
  <c r="AK35" i="1" a="1"/>
  <c r="AS30" i="1" a="1"/>
  <c r="Z11" i="1" a="1"/>
  <c r="AC19" i="1" a="1"/>
  <c r="AN20" i="1" a="1"/>
  <c r="AH15" i="1" a="1"/>
  <c r="AS5" i="1" a="1"/>
  <c r="AB2" i="1" a="1"/>
  <c r="U26" i="1" a="1"/>
  <c r="AJ31" i="1" a="1"/>
  <c r="AF38" i="1" a="1"/>
  <c r="BD33" i="1" a="1"/>
  <c r="BB22" i="1" a="1"/>
  <c r="AZ10" i="1" a="1"/>
  <c r="AI12" i="1" a="1"/>
  <c r="AB15" i="1" a="1"/>
  <c r="U20" i="1" a="1"/>
  <c r="AD29" i="1" a="1"/>
  <c r="AN29" i="1" a="1"/>
  <c r="AP33" i="1" a="1"/>
  <c r="Y34" i="1" a="1"/>
  <c r="X39" i="1" a="1"/>
  <c r="AM19" i="1" a="1"/>
  <c r="BA10" i="1" a="1"/>
  <c r="BA9" i="1" a="1"/>
  <c r="BB13" i="1" a="1"/>
  <c r="AI6" i="1" a="1"/>
  <c r="AQ3" i="1" a="1"/>
  <c r="AT27" i="1" a="1"/>
  <c r="AG39" i="1" a="1"/>
  <c r="S32" i="1" a="1"/>
  <c r="AA8" i="1" a="1"/>
  <c r="AZ14" i="1" a="1"/>
  <c r="AA4" i="1" a="1"/>
  <c r="BF6" i="1" a="1"/>
  <c r="U29" i="1" a="1"/>
  <c r="AV33" i="1" a="1"/>
  <c r="X36" i="1" a="1"/>
  <c r="AJ7" i="1" a="1"/>
  <c r="BA7" i="1" a="1"/>
  <c r="AM4" i="1" a="1"/>
  <c r="AZ4" i="1" a="1"/>
  <c r="AU27" i="1" a="1"/>
  <c r="W35" i="1" a="1"/>
  <c r="BA22" i="1" a="1"/>
  <c r="AE13" i="1" a="1"/>
  <c r="AW19" i="1" a="1"/>
  <c r="AD15" i="1" a="1"/>
  <c r="BB29" i="1" a="1"/>
  <c r="AI34" i="1" a="1"/>
  <c r="AR36" i="1" a="1"/>
  <c r="AF9" i="1" a="1"/>
  <c r="AL8" i="1" a="1"/>
  <c r="AX19" i="1" a="1"/>
  <c r="AE2" i="1" a="1"/>
  <c r="AJ21" i="1" a="1"/>
  <c r="W29" i="1" a="1"/>
  <c r="AR30" i="1" a="1"/>
  <c r="AA35" i="1" a="1"/>
  <c r="AH9" i="1" a="1"/>
  <c r="AK16" i="1" a="1"/>
  <c r="AH2" i="1" a="1"/>
  <c r="AV30" i="1" a="1"/>
  <c r="BA30" i="1" a="1"/>
  <c r="AD37" i="1" a="1"/>
  <c r="AO19" i="1" a="1"/>
  <c r="AG25" i="1" a="1"/>
  <c r="AP29" i="1" a="1"/>
  <c r="X25" i="1" a="1"/>
  <c r="BD13" i="1" a="1"/>
  <c r="AO10" i="1" a="1"/>
  <c r="AZ20" i="1" a="1"/>
  <c r="BA2" i="1" a="1"/>
  <c r="T3" i="1" a="1"/>
  <c r="BE25" i="1" a="1"/>
  <c r="BE29" i="1" a="1"/>
  <c r="AG26" i="1" a="1"/>
  <c r="Y14" i="1" a="1"/>
  <c r="AW10" i="1" a="1"/>
  <c r="AL9" i="1" a="1"/>
  <c r="BC2" i="1" a="1"/>
  <c r="X21" i="1" a="1"/>
  <c r="BA6" i="1" a="1"/>
  <c r="AY24" i="1" a="1"/>
  <c r="AO26" i="1" a="1"/>
  <c r="AV36" i="1" a="1"/>
  <c r="BC6" i="1" a="1"/>
  <c r="AZ7" i="1" a="1"/>
  <c r="BA26" i="1" a="1"/>
  <c r="AN38" i="1" a="1"/>
  <c r="S39" i="1" a="1"/>
  <c r="AO7" i="1" a="1"/>
  <c r="AX10" i="1" a="1"/>
  <c r="AR4" i="1" a="1"/>
  <c r="AV4" i="1" a="1"/>
  <c r="V26" i="1" a="1"/>
  <c r="BB24" i="1" a="1"/>
  <c r="AJ22" i="1" a="1"/>
  <c r="AE9" i="1" a="1"/>
  <c r="AH34" i="1" a="1"/>
  <c r="AW38" i="1" a="1"/>
  <c r="AZ22" i="1" a="1"/>
  <c r="AI8" i="1" a="1"/>
  <c r="AY27" i="1" a="1"/>
  <c r="W28" i="1" a="1"/>
  <c r="AB32" i="1" a="1"/>
  <c r="AP28" i="1" a="1"/>
  <c r="AL30" i="1" a="1"/>
  <c r="BF17" i="1" a="1"/>
  <c r="BD9" i="1" a="1"/>
  <c r="BE18" i="1" a="1"/>
  <c r="AA21" i="1" a="1"/>
  <c r="AB6" i="1" a="1"/>
  <c r="AE3" i="1" a="1"/>
  <c r="AJ25" i="1" a="1"/>
  <c r="AY30" i="1" a="1"/>
  <c r="BC37" i="1" a="1"/>
  <c r="AC39" i="1" a="1"/>
  <c r="Y22" i="1" a="1"/>
  <c r="AL10" i="1" a="1"/>
  <c r="AT11" i="1" a="1"/>
  <c r="AE14" i="1" a="1"/>
  <c r="X18" i="1" a="1"/>
  <c r="AB4" i="1" a="1"/>
  <c r="X23" i="1" a="1"/>
  <c r="Y29" i="1" a="1"/>
  <c r="AU24" i="1" a="1"/>
  <c r="BF33" i="1" a="1"/>
  <c r="BC38" i="1" a="1"/>
  <c r="AF14" i="1" a="1"/>
  <c r="Z10" i="1" a="1"/>
  <c r="BA19" i="1" a="1"/>
  <c r="AQ20" i="1" a="1"/>
  <c r="AF5" i="1" a="1"/>
  <c r="S12" i="1" a="1"/>
  <c r="AV29" i="1" a="1"/>
  <c r="AP35" i="1" a="1"/>
  <c r="W32" i="1" a="1"/>
  <c r="AA37" i="1" a="1"/>
  <c r="W22" i="1" a="1"/>
  <c r="AV7" i="1" a="1"/>
  <c r="AZ9" i="1" a="1"/>
  <c r="AX13" i="1" a="1"/>
  <c r="AK13" i="1" a="1"/>
  <c r="Y33" i="1" a="1"/>
  <c r="AH33" i="1" a="1"/>
  <c r="AN26" i="1" a="1"/>
  <c r="AH38" i="1" a="1"/>
  <c r="BE36" i="1" a="1"/>
  <c r="AU16" i="1" a="1"/>
  <c r="W13" i="1" a="1"/>
  <c r="Y18" i="1" a="1"/>
  <c r="AV19" i="1" a="1"/>
  <c r="Y6" i="1" a="1"/>
  <c r="W2" i="1" a="1"/>
  <c r="AU34" i="1" a="1"/>
  <c r="AH39" i="1" a="1"/>
  <c r="BD22" i="1" a="1"/>
  <c r="AR8" i="1" a="1"/>
  <c r="BF20" i="1" a="1"/>
  <c r="BA4" i="1" a="1"/>
  <c r="S17" i="1" a="1"/>
  <c r="AO24" i="1" a="1"/>
  <c r="AF27" i="1" a="1"/>
  <c r="V30" i="1" a="1"/>
  <c r="AE12" i="1" a="1"/>
  <c r="AI7" i="1" a="1"/>
  <c r="AY3" i="1" a="1"/>
  <c r="AP2" i="1" a="1"/>
  <c r="AB34" i="1" a="1"/>
  <c r="AT38" i="1" a="1"/>
  <c r="AR7" i="1" a="1"/>
  <c r="AA17" i="1" a="1"/>
  <c r="AY18" i="1" a="1"/>
  <c r="AX21" i="1" a="1"/>
  <c r="AI26" i="1" a="1"/>
  <c r="BD27" i="1" a="1"/>
  <c r="AI36" i="1" a="1"/>
  <c r="AS12" i="1" a="1"/>
  <c r="AO13" i="1" a="1"/>
  <c r="AG21" i="1" a="1"/>
  <c r="AR2" i="1" a="1"/>
  <c r="AA6" i="1" a="1"/>
  <c r="BA35" i="1" a="1"/>
  <c r="BA23" i="1" a="1"/>
  <c r="AV26" i="1" a="1"/>
  <c r="BD7" i="1" a="1"/>
  <c r="AH17" i="1" a="1"/>
  <c r="AW15" i="1" a="1"/>
  <c r="BE23" i="1" a="1"/>
  <c r="AE36" i="1" a="1"/>
  <c r="AN39" i="1" a="1"/>
  <c r="AQ11" i="1" a="1"/>
  <c r="BB30" i="1" a="1"/>
  <c r="AD23" i="1" a="1"/>
  <c r="AH37" i="1" a="1"/>
  <c r="V10" i="1" a="1"/>
  <c r="AG13" i="1" a="1"/>
  <c r="V14" i="1" a="1"/>
  <c r="Y2" i="1" a="1"/>
  <c r="Y3" i="1" a="1"/>
  <c r="X31" i="1" a="1"/>
  <c r="AM23" i="1" a="1"/>
  <c r="BA37" i="1" a="1"/>
  <c r="AC10" i="1" a="1"/>
  <c r="AA15" i="1" a="1"/>
  <c r="AQ14" i="1" a="1"/>
  <c r="AK2" i="1" a="1"/>
  <c r="AG20" i="1" a="1"/>
  <c r="BA5" i="1" a="1"/>
  <c r="AP31" i="1" a="1"/>
  <c r="AX33" i="1" a="1"/>
  <c r="AV25" i="1" a="1"/>
  <c r="AF4" i="1" a="1"/>
  <c r="AD20" i="1" a="1"/>
  <c r="AU33" i="1" a="1"/>
  <c r="W37" i="1" a="1"/>
  <c r="AA22" i="1" a="1"/>
  <c r="AI18" i="1" a="1"/>
  <c r="AH20" i="1" a="1"/>
  <c r="AD4" i="1" a="1"/>
  <c r="AZ11" i="1" a="1"/>
  <c r="AQ31" i="1" a="1"/>
  <c r="AA39" i="1" a="1"/>
  <c r="AM31" i="1" a="1"/>
  <c r="AX31" i="1" a="1"/>
  <c r="W25" i="1" a="1"/>
  <c r="BA36" i="1" a="1"/>
  <c r="AS31" i="1" a="1"/>
  <c r="AM14" i="1" a="1"/>
  <c r="Z12" i="1" a="1"/>
  <c r="BD15" i="1" a="1"/>
  <c r="X17" i="1" a="1"/>
  <c r="AC6" i="1" a="1"/>
  <c r="AI2" i="1" a="1"/>
  <c r="X29" i="1" a="1"/>
  <c r="BC34" i="1" a="1"/>
  <c r="BD32" i="1" a="1"/>
  <c r="AS36" i="1" a="1"/>
  <c r="AI22" i="1" a="1"/>
  <c r="AT12" i="1" a="1"/>
  <c r="AK9" i="1" a="1"/>
  <c r="BC19" i="1" a="1"/>
  <c r="BE20" i="1" a="1"/>
  <c r="AU4" i="1" a="1"/>
  <c r="AZ26" i="1" a="1"/>
  <c r="AU32" i="1" a="1"/>
  <c r="AI28" i="1" a="1"/>
  <c r="Z34" i="1" a="1"/>
  <c r="S34" i="1" a="1"/>
  <c r="AM18" i="1" a="1"/>
  <c r="AH12" i="1" a="1"/>
  <c r="AA14" i="1" a="1"/>
  <c r="AN14" i="1" a="1"/>
  <c r="BB5" i="1" a="1"/>
  <c r="AH23" i="1" a="1"/>
  <c r="AG33" i="1" a="1"/>
  <c r="W26" i="1" a="1"/>
  <c r="AO38" i="1" a="1"/>
  <c r="AA36" i="1" a="1"/>
  <c r="AY7" i="1" a="1"/>
  <c r="AS15" i="1" a="1"/>
  <c r="BE12" i="1" a="1"/>
  <c r="V13" i="1" a="1"/>
  <c r="T6" i="1" a="1"/>
  <c r="AQ26" i="1" a="1"/>
  <c r="AB36" i="1" a="1"/>
  <c r="AB30" i="1" a="1"/>
  <c r="BD24" i="1" a="1"/>
  <c r="AM39" i="1" a="1"/>
  <c r="AN9" i="1" a="1"/>
  <c r="AS13" i="1" a="1"/>
  <c r="T16" i="1" a="1"/>
  <c r="AW21" i="1" a="1"/>
  <c r="S10" i="1" a="1"/>
  <c r="AN2" i="1" a="1"/>
  <c r="W27" i="1" a="1"/>
  <c r="AG27" i="1" a="1"/>
  <c r="X22" i="1" a="1"/>
  <c r="AW12" i="1" a="1"/>
  <c r="AR21" i="1" a="1"/>
  <c r="AS3" i="1" a="1"/>
  <c r="W4" i="1" a="1"/>
  <c r="AF31" i="1" a="1"/>
  <c r="AC33" i="1" a="1"/>
  <c r="AY34" i="1" a="1"/>
  <c r="X8" i="1" a="1"/>
  <c r="AT20" i="1" a="1"/>
  <c r="U2" i="1" a="1"/>
  <c r="W23" i="1" a="1"/>
  <c r="X28" i="1" a="1"/>
  <c r="AQ39" i="1" a="1"/>
  <c r="AZ19" i="1" a="1"/>
  <c r="AS8" i="1" a="1"/>
  <c r="AW16" i="1" a="1"/>
  <c r="AH16" i="1" a="1"/>
  <c r="BD31" i="1" a="1"/>
  <c r="AW34" i="1" a="1"/>
  <c r="AM35" i="1" a="1"/>
  <c r="AV8" i="1" a="1"/>
  <c r="BC21" i="1" a="1"/>
  <c r="BD6" i="1" a="1"/>
  <c r="T15" i="1" a="1"/>
  <c r="AI5" i="1" a="1"/>
  <c r="X30" i="1" a="1"/>
  <c r="AK30" i="1" a="1"/>
  <c r="AS35" i="1" a="1"/>
  <c r="AB19" i="1" a="1"/>
  <c r="AQ16" i="1" a="1"/>
  <c r="AJ20" i="1" a="1"/>
  <c r="AW30" i="1" a="1"/>
  <c r="AH35" i="1" a="1"/>
  <c r="S26" i="1" a="1"/>
  <c r="AM15" i="1" a="1"/>
  <c r="AR27" i="1" a="1"/>
  <c r="BF29" i="1" a="1"/>
  <c r="AA38" i="1" a="1"/>
  <c r="AJ15" i="1" a="1"/>
  <c r="W15" i="1" a="1"/>
  <c r="AC17" i="1" a="1"/>
  <c r="AT2" i="1" a="1"/>
  <c r="BF2" i="1" a="1"/>
  <c r="AZ27" i="1" a="1"/>
  <c r="AQ30" i="1" a="1"/>
  <c r="AY38" i="1" a="1"/>
  <c r="AQ15" i="1" a="1"/>
  <c r="AN15" i="1" a="1"/>
  <c r="AU17" i="1" a="1"/>
  <c r="Z25" i="1" a="1"/>
  <c r="AO35" i="1" a="1"/>
  <c r="AX28" i="1" a="1"/>
  <c r="W39" i="1" a="1"/>
  <c r="AO25" i="1" a="1"/>
  <c r="W8" i="1" a="1"/>
  <c r="AB9" i="1" a="1"/>
  <c r="W21" i="1" a="1"/>
  <c r="AB20" i="1" a="1"/>
  <c r="S15" i="1" a="1"/>
  <c r="V23" i="1" a="1"/>
  <c r="AT32" i="1" a="1"/>
  <c r="AL25" i="1" a="1"/>
  <c r="BD37" i="1" a="1"/>
  <c r="BA39" i="1" a="1"/>
  <c r="AM7" i="1" a="1"/>
  <c r="AY13" i="1" a="1"/>
  <c r="U12" i="1" a="1"/>
  <c r="AT8" i="1" a="1"/>
  <c r="AV18" i="1" a="1"/>
  <c r="AB3" i="1" a="1"/>
  <c r="AN30" i="1" a="1"/>
  <c r="AW23" i="1" a="1"/>
  <c r="AK32" i="1" a="1"/>
  <c r="AI38" i="1" a="1"/>
  <c r="BE22" i="1" a="1"/>
  <c r="U13" i="1" a="1"/>
  <c r="AP7" i="1" a="1"/>
  <c r="AE20" i="1" a="1"/>
  <c r="AL17" i="1" a="1"/>
  <c r="T4" i="1" a="1"/>
  <c r="BE24" i="1" a="1"/>
  <c r="AB25" i="1" a="1"/>
  <c r="AX29" i="1" a="1"/>
  <c r="AQ38" i="1" a="1"/>
  <c r="AR37" i="1" a="1"/>
  <c r="AJ10" i="1" a="1"/>
  <c r="AN7" i="1" a="1"/>
  <c r="AJ12" i="1" a="1"/>
  <c r="X19" i="1" a="1"/>
  <c r="AY6" i="1" a="1"/>
  <c r="AE30" i="1" a="1"/>
  <c r="AL26" i="1" a="1"/>
  <c r="AJ34" i="1" a="1"/>
  <c r="AO37" i="1" a="1"/>
  <c r="AL34" i="1" a="1"/>
  <c r="AV11" i="1" a="1"/>
  <c r="T8" i="1" a="1"/>
  <c r="AC12" i="1" a="1"/>
  <c r="AT16" i="1" a="1"/>
  <c r="AH5" i="1" a="1"/>
  <c r="BE2" i="1" a="1"/>
  <c r="AB33" i="1" a="1"/>
  <c r="T39" i="1" a="1"/>
  <c r="AH7" i="1" a="1"/>
  <c r="AS11" i="1" a="1"/>
  <c r="AP17" i="1" a="1"/>
  <c r="AV3" i="1" a="1"/>
  <c r="BD3" i="1" a="1"/>
  <c r="V28" i="1" a="1"/>
  <c r="Z28" i="1" a="1"/>
  <c r="AR32" i="1" a="1"/>
  <c r="T19" i="1" a="1"/>
  <c r="BA28" i="1" a="1"/>
  <c r="AZ24" i="1" a="1"/>
  <c r="AW32" i="1" a="1"/>
  <c r="AS34" i="1" a="1"/>
  <c r="AA28" i="1" a="1"/>
  <c r="AY10" i="1" a="1"/>
  <c r="AP18" i="1" a="1"/>
  <c r="BA17" i="1" a="1"/>
  <c r="AL14" i="1" a="1"/>
  <c r="AG5" i="1" a="1"/>
  <c r="AG24" i="1" a="1"/>
  <c r="AQ24" i="1" a="1"/>
  <c r="Z29" i="1" a="1"/>
  <c r="BF38" i="1" a="1"/>
  <c r="AU36" i="1" a="1"/>
  <c r="X9" i="1" a="1"/>
  <c r="AD13" i="1" a="1"/>
  <c r="AP10" i="1" a="1"/>
  <c r="BD17" i="1" a="1"/>
  <c r="AM6" i="1" a="1"/>
  <c r="AC3" i="1" a="1"/>
  <c r="AG34" i="1" a="1"/>
  <c r="AM27" i="1" a="1"/>
  <c r="AE23" i="1" a="1"/>
  <c r="AD34" i="1" a="1"/>
  <c r="AF22" i="1" a="1"/>
  <c r="AK7" i="1" a="1"/>
  <c r="AG15" i="1" a="1"/>
  <c r="AU13" i="1" a="1"/>
  <c r="AB17" i="1" a="1"/>
  <c r="AG4" i="1" a="1"/>
  <c r="AS28" i="1" a="1"/>
  <c r="BC28" i="1" a="1"/>
  <c r="BC32" i="1" a="1"/>
  <c r="AC32" i="1" a="1"/>
  <c r="AE39" i="1" a="1"/>
  <c r="BF18" i="1" a="1"/>
  <c r="AM10" i="1" a="1"/>
  <c r="AY19" i="1" a="1"/>
  <c r="Y11" i="1" a="1"/>
  <c r="AZ6" i="1" a="1"/>
  <c r="Z24" i="1" a="1"/>
  <c r="Z30" i="1" a="1"/>
  <c r="AN25" i="1" a="1"/>
  <c r="AY23" i="1" a="1"/>
  <c r="BD39" i="1" a="1"/>
  <c r="V15" i="1" a="1"/>
  <c r="AU10" i="1" a="1"/>
  <c r="U19" i="1" a="1"/>
  <c r="AZ21" i="1" a="1"/>
  <c r="AU5" i="1" a="1"/>
  <c r="AZ23" i="1" a="1"/>
  <c r="AA25" i="1" a="1"/>
  <c r="Y4" i="1" a="1"/>
  <c r="AW13" i="1" a="1"/>
  <c r="AU28" i="1" a="1"/>
  <c r="AR19" i="1" a="1"/>
  <c r="AQ28" i="1" a="1"/>
  <c r="BE14" i="1" a="1"/>
  <c r="AB22" i="1" a="1"/>
  <c r="Z33" i="1" a="1"/>
  <c r="Y15" i="1" a="1"/>
  <c r="AE27" i="1" a="1"/>
  <c r="AJ18" i="1" a="1"/>
  <c r="AZ29" i="1" a="1"/>
  <c r="Z15" i="1" a="1"/>
  <c r="V36" i="1" a="1"/>
  <c r="AF12" i="1" a="1"/>
  <c r="AT3" i="1" a="1"/>
  <c r="AV23" i="1" a="1"/>
  <c r="AB13" i="1" a="1"/>
  <c r="S9" i="1" a="1"/>
  <c r="U36" i="1" a="1"/>
  <c r="AA18" i="1" a="1"/>
  <c r="T38" i="1" a="1"/>
  <c r="AV21" i="1" a="1"/>
  <c r="AJ3" i="1" a="1"/>
  <c r="AN3" i="1" a="1"/>
  <c r="AK31" i="1" a="1"/>
  <c r="AA13" i="1" a="1"/>
  <c r="AS16" i="1" a="1"/>
  <c r="AV16" i="1" a="1"/>
  <c r="AC16" i="1" a="1"/>
  <c r="AB24" i="1" a="1"/>
  <c r="AJ38" i="1" a="1"/>
  <c r="X2" i="1" a="1"/>
  <c r="AJ26" i="1" a="1"/>
  <c r="AD32" i="1" a="1"/>
  <c r="U11" i="1" a="1"/>
  <c r="BC13" i="1" a="1"/>
  <c r="BE17" i="1" a="1"/>
  <c r="V27" i="1" a="1"/>
  <c r="U30" i="1" a="1"/>
  <c r="BC16" i="1" a="1"/>
  <c r="AZ32" i="1" a="1"/>
  <c r="AR34" i="1" a="1"/>
  <c r="S37" i="1" a="1"/>
  <c r="AQ22" i="1" a="1"/>
  <c r="AN6" i="1" a="1"/>
  <c r="U38" i="1" a="1"/>
  <c r="BA31" i="1" a="1"/>
  <c r="AG3" i="1" a="1"/>
  <c r="S21" i="1" a="1"/>
  <c r="T32" i="1" a="1"/>
  <c r="Z20" i="1" a="1"/>
  <c r="AN11" i="1" a="1"/>
  <c r="S38" i="1" a="1"/>
  <c r="AI10" i="1" a="1"/>
  <c r="AS20" i="1" a="1"/>
  <c r="AW24" i="1" a="1"/>
  <c r="BB4" i="1" a="1"/>
  <c r="AQ19" i="1" a="1"/>
  <c r="AP32" i="1" a="1"/>
  <c r="U22" i="1" a="1"/>
  <c r="AQ13" i="1" a="1"/>
  <c r="AG18" i="1" a="1"/>
  <c r="AK4" i="1" a="1"/>
  <c r="U35" i="1" a="1"/>
  <c r="AR14" i="1" a="1"/>
  <c r="BE19" i="1" a="1"/>
  <c r="W36" i="1" a="1"/>
  <c r="AP30" i="1" a="1"/>
  <c r="V29" i="1" a="1"/>
  <c r="BC18" i="1" a="1"/>
  <c r="AH29" i="1" a="1"/>
  <c r="AW18" i="1" a="1"/>
  <c r="V37" i="1" a="1"/>
  <c r="AX5" i="1" a="1"/>
  <c r="AB11" i="1" a="1"/>
  <c r="AD26" i="1" a="1"/>
  <c r="AI15" i="1" a="1"/>
  <c r="AD35" i="1" a="1"/>
  <c r="AR6" i="1" a="1"/>
  <c r="BE32" i="1" a="1"/>
  <c r="V19" i="1" a="1"/>
  <c r="BC27" i="1" a="1"/>
  <c r="AJ9" i="1" a="1"/>
  <c r="AA2" i="1" a="1"/>
  <c r="AO30" i="1" a="1"/>
  <c r="AU9" i="1" a="1"/>
  <c r="BA3" i="1" a="1"/>
  <c r="AP37" i="1" a="1"/>
  <c r="AX17" i="1" a="1"/>
  <c r="AZ37" i="1" a="1"/>
  <c r="AS19" i="1" a="1"/>
  <c r="Z3" i="1" a="1"/>
  <c r="AD2" i="1" a="1"/>
  <c r="Y26" i="1" a="1"/>
  <c r="BB14" i="1" a="1"/>
  <c r="AF11" i="1" a="1"/>
  <c r="W10" i="1" a="1"/>
  <c r="AO14" i="1" a="1"/>
  <c r="BF30" i="1" a="1"/>
  <c r="BA38" i="1" a="1"/>
  <c r="AR11" i="1" a="1"/>
  <c r="BE31" i="1" a="1"/>
  <c r="AY28" i="1" a="1"/>
  <c r="AA9" i="1" a="1"/>
  <c r="AH21" i="1" a="1"/>
  <c r="V20" i="1" a="1"/>
  <c r="U34" i="1" a="1"/>
  <c r="AH26" i="1" a="1"/>
  <c r="AI11" i="1" a="1"/>
  <c r="AD27" i="1" a="1"/>
  <c r="Y39" i="1" a="1"/>
  <c r="AD22" i="1" a="1"/>
  <c r="AC24" i="1" a="1"/>
  <c r="BA20" i="1" a="1"/>
  <c r="AR38" i="1" a="1"/>
  <c r="T14" i="1" a="1"/>
  <c r="BE11" i="1" a="1"/>
  <c r="X26" i="1" a="1"/>
  <c r="AL39" i="1" a="1"/>
  <c r="AL27" i="1" a="1"/>
  <c r="AV17" i="1" a="1"/>
  <c r="AD25" i="1" a="1"/>
  <c r="BA24" i="1" a="1"/>
  <c r="AW37" i="1" a="1"/>
  <c r="Z6" i="1" a="1"/>
  <c r="AE11" i="1" a="1"/>
  <c r="AP20" i="1" a="1"/>
  <c r="BC11" i="1" a="1"/>
  <c r="AY32" i="1" a="1"/>
  <c r="AM37" i="1" a="1"/>
  <c r="AA5" i="1" a="1"/>
  <c r="AV10" i="1" a="1"/>
  <c r="AQ27" i="1" a="1"/>
  <c r="AJ23" i="1" a="1"/>
  <c r="AY17" i="1" a="1"/>
  <c r="V4" i="1" a="1"/>
  <c r="BA16" i="1" a="1"/>
  <c r="AX8" i="1" a="1"/>
  <c r="AK38" i="1" a="1"/>
  <c r="AZ5" i="1" a="1"/>
  <c r="Z27" i="1" a="1"/>
  <c r="V33" i="1" a="1"/>
  <c r="AF37" i="1" a="1"/>
  <c r="AY20" i="1" a="1"/>
  <c r="AN35" i="1" a="1"/>
  <c r="AE4" i="1" a="1"/>
  <c r="AJ39" i="1" a="1"/>
  <c r="AU37" i="1" a="1"/>
  <c r="AS32" i="1" a="1"/>
  <c r="BF9" i="1" a="1"/>
  <c r="AV32" i="1" a="1"/>
  <c r="BB8" i="1" a="1"/>
  <c r="Y35" i="1" a="1"/>
  <c r="AN23" i="1" a="1"/>
  <c r="Z8" i="1" a="1"/>
  <c r="AW27" i="1" a="1"/>
  <c r="V6" i="1" a="1"/>
  <c r="AX39" i="1" a="1"/>
  <c r="Z2" i="1" a="1"/>
  <c r="AG36" i="1" a="1"/>
  <c r="AL18" i="1" a="1"/>
  <c r="T30" i="1" a="1"/>
  <c r="AL13" i="1" a="1"/>
  <c r="AQ6" i="1" a="1"/>
  <c r="BE28" i="1" a="1"/>
  <c r="Y9" i="1" a="1"/>
  <c r="AS2" i="1" a="1"/>
  <c r="AY37" i="1" a="1"/>
  <c r="AH24" i="1" a="1"/>
  <c r="S25" i="1" a="1"/>
  <c r="AB18" i="1" a="1"/>
  <c r="AX15" i="1" a="1"/>
  <c r="BF16" i="1" a="1"/>
  <c r="AP36" i="1" a="1"/>
  <c r="BC9" i="1" a="1"/>
  <c r="AK18" i="1" a="1"/>
  <c r="AD11" i="1" a="1"/>
  <c r="AX3" i="1" a="1"/>
  <c r="AX36" i="1" a="1"/>
  <c r="AR24" i="1" a="1"/>
  <c r="AK11" i="1" a="1"/>
  <c r="U10" i="1" a="1"/>
  <c r="AS25" i="1" a="1"/>
  <c r="BB37" i="1" a="1"/>
  <c r="AN33" i="1" a="1"/>
  <c r="V7" i="1" a="1"/>
  <c r="BB32" i="1" a="1"/>
  <c r="AY39" i="1" a="1"/>
  <c r="BB16" i="1" a="1"/>
  <c r="AB21" i="1" a="1"/>
  <c r="AJ37" i="1" a="1"/>
  <c r="AN21" i="1" a="1"/>
  <c r="AZ17" i="1" a="1"/>
  <c r="BE33" i="1" a="1"/>
  <c r="AT4" i="1" a="1"/>
  <c r="AY26" i="1" a="1"/>
  <c r="AM5" i="1" a="1"/>
  <c r="BD11" i="1" a="1"/>
  <c r="AK21" i="1" a="1"/>
  <c r="AW29" i="1" a="1"/>
  <c r="AH31" i="1" a="1"/>
  <c r="BC4" i="1" a="1"/>
  <c r="U7" i="1" a="1"/>
  <c r="AS38" i="1" a="1"/>
  <c r="AM11" i="1" a="1"/>
  <c r="U16" i="1" a="1"/>
  <c r="BE8" i="1" a="1"/>
  <c r="AE7" i="1" a="1"/>
  <c r="S2" i="1" a="1"/>
  <c r="AW7" i="1" a="1"/>
  <c r="BF35" i="1" a="1"/>
  <c r="AZ38" i="1" a="1"/>
  <c r="AC25" i="1" a="1"/>
  <c r="AC18" i="1" a="1"/>
  <c r="AI39" i="1" a="1"/>
  <c r="AS6" i="1" a="1"/>
  <c r="AF39" i="1" a="1"/>
  <c r="AS26" i="1" a="1"/>
  <c r="AF13" i="1" a="1"/>
  <c r="BD34" i="1" a="1"/>
  <c r="S18" i="1" a="1"/>
  <c r="AR33" i="1" a="1"/>
  <c r="AG2" i="1" a="1"/>
  <c r="AZ35" i="1" a="1"/>
  <c r="BB21" i="1" a="1"/>
  <c r="BD35" i="1" a="1"/>
  <c r="V9" i="1" a="1"/>
  <c r="AT5" i="1" a="1"/>
  <c r="BC35" i="1" a="1"/>
  <c r="AJ11" i="1" a="1"/>
  <c r="AB27" i="1" a="1"/>
  <c r="BE27" i="1" a="1"/>
  <c r="AU29" i="1" a="1"/>
  <c r="BC22" i="1" a="1"/>
  <c r="AJ19" i="1" a="1"/>
  <c r="X10" i="1" a="1"/>
  <c r="AD3" i="1" a="1"/>
  <c r="AT30" i="1" a="1"/>
  <c r="Z9" i="1" a="1"/>
  <c r="AJ6" i="1" a="1"/>
  <c r="BD19" i="1" a="1"/>
  <c r="AM2" i="1" a="1"/>
  <c r="T31" i="1" a="1"/>
  <c r="AG22" i="1" a="1"/>
  <c r="S20" i="1" a="1"/>
  <c r="AI31" i="1" a="1"/>
  <c r="V39" i="1" a="1"/>
  <c r="U9" i="1" a="1"/>
  <c r="AD21" i="1" a="1"/>
  <c r="AO16" i="1" a="1"/>
  <c r="Y20" i="1" a="1"/>
  <c r="AK6" i="1" a="1"/>
  <c r="V5" i="1" a="1"/>
  <c r="AT26" i="1" a="1"/>
  <c r="AL7" i="1" a="1"/>
  <c r="AX20" i="1" a="1"/>
  <c r="AB8" i="1" a="1"/>
  <c r="AV22" i="1" a="1"/>
  <c r="X35" i="1" a="1"/>
  <c r="V2" i="1" a="1"/>
  <c r="AM25" i="1" a="1"/>
  <c r="AG9" i="1" a="1"/>
  <c r="AC13" i="1" a="1"/>
  <c r="AK19" i="1" a="1"/>
  <c r="AO5" i="1" a="1"/>
  <c r="AQ34" i="1" a="1"/>
  <c r="AP22" i="1" a="1"/>
  <c r="S27" i="1" a="1"/>
  <c r="AF7" i="1" a="1"/>
  <c r="T11" i="1" a="1"/>
  <c r="Z32" i="1" a="1"/>
  <c r="AK22" i="1" a="1"/>
  <c r="BD28" i="1" a="1"/>
  <c r="AW17" i="1" a="1"/>
  <c r="U31" i="1" a="1"/>
  <c r="AT6" i="1" a="1"/>
  <c r="S33" i="1" a="1"/>
  <c r="AG30" i="1" a="1"/>
  <c r="AA10" i="1" a="1"/>
  <c r="Z38" i="1" a="1"/>
  <c r="S4" i="1" a="1"/>
  <c r="AL33" i="1" a="1"/>
  <c r="AZ2" i="1" a="1"/>
  <c r="AF24" i="1" a="1"/>
  <c r="AI4" i="1" a="1"/>
  <c r="AG38" i="1" a="1"/>
  <c r="AO15" i="1" a="1"/>
  <c r="BF3" i="1" a="1"/>
  <c r="AO23" i="1" a="1"/>
  <c r="AP14" i="1" a="1"/>
  <c r="AS23" i="1" a="1"/>
  <c r="V22" i="1" a="1"/>
  <c r="Z31" i="1" a="1"/>
  <c r="AG11" i="1" a="1"/>
  <c r="AB16" i="1" a="1"/>
  <c r="BF8" i="1" a="1"/>
  <c r="AX24" i="1" a="1"/>
  <c r="AQ36" i="1" a="1"/>
  <c r="AG17" i="1" a="1"/>
  <c r="AF26" i="1" a="1"/>
  <c r="AX12" i="1" a="1"/>
  <c r="AW20" i="1" a="1"/>
  <c r="AY31" i="1" a="1"/>
  <c r="AR31" i="1" a="1"/>
  <c r="AO18" i="1" a="1"/>
  <c r="BB25" i="1" a="1"/>
  <c r="AG10" i="1" a="1"/>
  <c r="AL12" i="1" a="1"/>
  <c r="AL24" i="1" a="1"/>
  <c r="AJ13" i="1" a="1"/>
  <c r="AI17" i="1" a="1"/>
  <c r="AQ32" i="1" a="1"/>
  <c r="BF10" i="1" a="1"/>
  <c r="AE10" i="1" a="1"/>
  <c r="W33" i="1" a="1"/>
  <c r="BD14" i="1" a="1"/>
  <c r="AB37" i="1" a="1"/>
  <c r="AU3" i="1" a="1"/>
  <c r="AT14" i="1" a="1"/>
  <c r="AO32" i="1" a="1"/>
  <c r="W16" i="1" a="1"/>
  <c r="AD36" i="1" a="1"/>
  <c r="AQ17" i="1" a="1"/>
  <c r="AX22" i="1" a="1"/>
  <c r="AE18" i="1" a="1"/>
  <c r="AL37" i="1" a="1"/>
  <c r="BE3" i="1" a="1"/>
  <c r="AJ35" i="1" a="1"/>
  <c r="BD16" i="1" a="1"/>
  <c r="X3" i="1" a="1"/>
  <c r="T36" i="1" a="1"/>
  <c r="T10" i="1" a="1"/>
  <c r="AU23" i="1" a="1"/>
  <c r="T7" i="1" a="1"/>
  <c r="BF36" i="1" a="1"/>
  <c r="AD10" i="1" a="1"/>
  <c r="AQ21" i="1" a="1"/>
  <c r="X16" i="1" a="1"/>
  <c r="Y31" i="1" a="1"/>
  <c r="BA29" i="1" a="1"/>
  <c r="W11" i="1" a="1"/>
  <c r="S6" i="1" a="1"/>
  <c r="BE16" i="1" a="1"/>
  <c r="BE26" i="1" a="1"/>
  <c r="AD31" i="1" a="1"/>
  <c r="BD26" i="1" a="1"/>
  <c r="AM9" i="1" a="1"/>
  <c r="AY36" i="1" a="1"/>
  <c r="T25" i="1" a="1"/>
  <c r="AN27" i="1" a="1"/>
  <c r="AO4" i="1" a="1"/>
  <c r="AR28" i="1" a="1"/>
  <c r="AP38" i="1" a="1"/>
  <c r="T26" i="1" a="1"/>
  <c r="BD10" i="1" a="1"/>
  <c r="AE24" i="1" a="1"/>
  <c r="AI20" i="1" a="1"/>
  <c r="AK37" i="1" a="1"/>
  <c r="AW3" i="1" a="1"/>
  <c r="AZ18" i="1" a="1"/>
  <c r="AC34" i="1" a="1"/>
  <c r="AY14" i="1" a="1"/>
  <c r="T28" i="1" a="1"/>
  <c r="AE16" i="1" a="1"/>
  <c r="AN22" i="1" a="1"/>
  <c r="AS29" i="1" a="1"/>
  <c r="AT7" i="1" a="1"/>
  <c r="S8" i="1" a="1"/>
  <c r="AF34" i="1" a="1"/>
  <c r="BC14" i="1" a="1"/>
  <c r="V17" i="1" a="1"/>
  <c r="BF32" i="1" a="1"/>
  <c r="BA8" i="1" a="1"/>
  <c r="AT36" i="1" a="1"/>
  <c r="BA14" i="1" a="1"/>
  <c r="AH36" i="1" a="1"/>
  <c r="AV9" i="1" a="1"/>
  <c r="Z17" i="1" a="1"/>
  <c r="AV20" i="1" a="1"/>
  <c r="AP24" i="1" a="1"/>
  <c r="AB38" i="1" a="1"/>
  <c r="AY12" i="1" a="1"/>
  <c r="W34" i="1" a="1"/>
  <c r="W17" i="1" a="1"/>
  <c r="AV38" i="1" a="1"/>
  <c r="AW36" i="1" a="1"/>
  <c r="BE6" i="1" a="1"/>
  <c r="AC28" i="1" a="1"/>
  <c r="AI23" i="1" a="1"/>
  <c r="AR17" i="1" a="1"/>
  <c r="Z14" i="1" a="1"/>
  <c r="AT9" i="1" a="1"/>
  <c r="AK10" i="1" a="1"/>
  <c r="AO11" i="1" a="1"/>
  <c r="AV13" i="1" a="1"/>
  <c r="AB28" i="1" a="1"/>
  <c r="AV5" i="1" a="1"/>
  <c r="AS18" i="1" a="1"/>
  <c r="AC27" i="1" a="1"/>
  <c r="AO12" i="1" a="1"/>
  <c r="AQ33" i="1" a="1"/>
  <c r="AL15" i="1" a="1"/>
  <c r="AT18" i="1" a="1"/>
  <c r="AJ2" i="1" a="1"/>
  <c r="T9" i="1" a="1"/>
  <c r="AD28" i="1" a="1"/>
  <c r="AU18" i="1" a="1"/>
  <c r="V21" i="1" a="1"/>
  <c r="S22" i="1" a="1"/>
  <c r="BA18" i="1" a="1"/>
  <c r="AO2" i="1" a="1"/>
  <c r="BC36" i="1" a="1"/>
  <c r="AG14" i="1" a="1"/>
  <c r="AO28" i="1" a="1"/>
  <c r="AO8" i="1" a="1"/>
  <c r="AC31" i="1" a="1"/>
  <c r="AJ16" i="1" a="1"/>
  <c r="AP6" i="1" a="1"/>
  <c r="AC20" i="1" a="1"/>
  <c r="T24" i="1" a="1"/>
  <c r="AJ30" i="1" a="1"/>
  <c r="V16" i="1" a="1"/>
  <c r="BB3" i="1" a="1"/>
  <c r="AE6" i="1" a="1"/>
  <c r="BF24" i="1" a="1"/>
  <c r="AF35" i="1" a="1"/>
  <c r="AI19" i="1" a="1"/>
  <c r="AM3" i="1" a="1"/>
  <c r="AW26" i="1" a="1"/>
  <c r="U15" i="1" a="1"/>
  <c r="T17" i="1" a="1"/>
  <c r="AA3" i="1" a="1"/>
  <c r="W30" i="1" a="1"/>
  <c r="AE34" i="1" a="1"/>
  <c r="AA7" i="1" a="1"/>
  <c r="S19" i="1" a="1"/>
  <c r="AE26" i="1" a="1"/>
  <c r="V38" i="1" a="1"/>
  <c r="AP11" i="1" a="1"/>
  <c r="AT15" i="1" a="1"/>
  <c r="U27" i="1" a="1"/>
  <c r="BC23" i="1" a="1"/>
  <c r="BC24" i="1" a="1"/>
  <c r="X32" i="1" a="1"/>
  <c r="AD19" i="1" a="1"/>
  <c r="AD7" i="1" a="1"/>
  <c r="AA20" i="1" a="1"/>
  <c r="AH27" i="1" a="1"/>
  <c r="AF16" i="1" a="1"/>
  <c r="AJ29" i="1" a="1"/>
  <c r="AV24" i="1" a="1"/>
  <c r="AC7" i="1" a="1"/>
  <c r="AO29" i="1" a="1"/>
  <c r="AW14" i="1" a="1"/>
  <c r="AD38" i="1" a="1"/>
  <c r="AP4" i="1" a="1"/>
  <c r="AW11" i="1" a="1"/>
  <c r="AL2" i="1" a="1"/>
  <c r="X13" i="1" a="1"/>
  <c r="BA34" i="1" a="1"/>
  <c r="V11" i="1" a="1"/>
  <c r="BD4" i="1" a="1"/>
  <c r="AU22" i="1" a="1"/>
  <c r="BB6" i="1" a="1"/>
  <c r="Y23" i="1" a="1"/>
  <c r="AI37" i="1" a="1"/>
  <c r="AR16" i="1" a="1"/>
  <c r="V24" i="1" a="1"/>
  <c r="AN10" i="1" a="1"/>
  <c r="AU35" i="1" a="1"/>
  <c r="BC10" i="1" a="1"/>
  <c r="S7" i="1" a="1"/>
  <c r="AQ2" i="1" a="1"/>
  <c r="AX30" i="1" a="1"/>
  <c r="AS22" i="1" a="1"/>
  <c r="AF20" i="1" a="1"/>
  <c r="AL3" i="1" a="1"/>
  <c r="U5" i="1" a="1"/>
  <c r="AW31" i="1" a="1"/>
  <c r="AG37" i="1" a="1"/>
  <c r="BC15" i="1" a="1"/>
  <c r="AP26" i="1" a="1"/>
  <c r="X34" i="1" a="1"/>
  <c r="AD17" i="1" a="1"/>
  <c r="AF21" i="1" a="1"/>
  <c r="V3" i="1" a="1"/>
  <c r="AM32" i="1" a="1"/>
  <c r="BD38" i="1" a="1"/>
  <c r="BE15" i="1" a="1"/>
  <c r="AA27" i="1" a="1"/>
  <c r="AO27" i="1" a="1"/>
  <c r="AT39" i="1" a="1"/>
  <c r="AP16" i="1" a="1"/>
  <c r="AP23" i="1" a="1"/>
  <c r="AS17" i="1" a="1"/>
  <c r="AW2" i="1" a="1"/>
  <c r="AP9" i="1" a="1"/>
  <c r="AK27" i="1" a="1"/>
  <c r="V12" i="1" a="1"/>
  <c r="BB36" i="1" a="1"/>
  <c r="AT24" i="1" a="1"/>
  <c r="Y32" i="1" a="1"/>
  <c r="BF7" i="1" a="1"/>
  <c r="AY16" i="1" a="1"/>
  <c r="AU38" i="1" a="1"/>
  <c r="AJ28" i="1" a="1"/>
  <c r="AF10" i="1" a="1"/>
  <c r="U33" i="1" a="1"/>
  <c r="AU14" i="1" a="1"/>
  <c r="AQ37" i="1" a="1"/>
  <c r="U3" i="1" a="1"/>
  <c r="U8" i="1" a="1"/>
  <c r="AM33" i="1" a="1"/>
  <c r="AS14" i="1" a="1"/>
  <c r="V34" i="1" a="1"/>
  <c r="AC8" i="1" a="1"/>
  <c r="AT28" i="1" a="1"/>
  <c r="AZ12" i="1" a="1"/>
  <c r="S11" i="1" a="1"/>
  <c r="AD30" i="1" a="1"/>
  <c r="W38" i="1" a="1"/>
  <c r="T20" i="1" a="1"/>
  <c r="AF25" i="1" a="1"/>
  <c r="BA13" i="1" a="1"/>
  <c r="AB39" i="1" a="1"/>
  <c r="U14" i="1" a="1"/>
  <c r="AH4" i="1" a="1"/>
  <c r="AI9" i="1" a="1"/>
  <c r="AJ24" i="1" a="1"/>
  <c r="AW22" i="1" a="1"/>
  <c r="AU20" i="1" a="1"/>
  <c r="T2" i="1" a="1"/>
  <c r="BC3" i="1" a="1"/>
  <c r="AK26" i="1" a="1"/>
  <c r="BB23" i="1" a="1"/>
  <c r="BF4" i="1" a="1"/>
  <c r="AI25" i="1" a="1"/>
  <c r="AA33" i="1" a="1"/>
  <c r="AA33" i="1" l="1"/>
  <c r="AI25" i="1"/>
  <c r="BF4" i="1"/>
  <c r="BB23" i="1"/>
  <c r="AK26" i="1"/>
  <c r="BC3" i="1"/>
  <c r="T2" i="1"/>
  <c r="AU20" i="1"/>
  <c r="AW22" i="1"/>
  <c r="AJ24" i="1"/>
  <c r="AI9" i="1"/>
  <c r="AH4" i="1"/>
  <c r="U14" i="1"/>
  <c r="AB39" i="1"/>
  <c r="BA13" i="1"/>
  <c r="AF25" i="1"/>
  <c r="T20" i="1"/>
  <c r="W38" i="1"/>
  <c r="AD30" i="1"/>
  <c r="S11" i="1"/>
  <c r="AZ12" i="1"/>
  <c r="AT28" i="1"/>
  <c r="AC8" i="1"/>
  <c r="V34" i="1"/>
  <c r="AS14" i="1"/>
  <c r="AM33" i="1"/>
  <c r="U8" i="1"/>
  <c r="U3" i="1"/>
  <c r="AQ37" i="1"/>
  <c r="AU14" i="1"/>
  <c r="U33" i="1"/>
  <c r="AF10" i="1"/>
  <c r="AJ28" i="1"/>
  <c r="AU38" i="1"/>
  <c r="AY16" i="1"/>
  <c r="BF7" i="1"/>
  <c r="Y32" i="1"/>
  <c r="AT24" i="1"/>
  <c r="BB36" i="1"/>
  <c r="V12" i="1"/>
  <c r="AK27" i="1"/>
  <c r="AP9" i="1"/>
  <c r="AW2" i="1"/>
  <c r="AS17" i="1"/>
  <c r="AP23" i="1"/>
  <c r="AP16" i="1"/>
  <c r="AT39" i="1"/>
  <c r="AO27" i="1"/>
  <c r="AA27" i="1"/>
  <c r="BE15" i="1"/>
  <c r="BD38" i="1"/>
  <c r="AM32" i="1"/>
  <c r="V3" i="1"/>
  <c r="AF21" i="1"/>
  <c r="AD17" i="1"/>
  <c r="X34" i="1"/>
  <c r="AP26" i="1"/>
  <c r="BC15" i="1"/>
  <c r="AG37" i="1"/>
  <c r="AW31" i="1"/>
  <c r="U5" i="1"/>
  <c r="AL3" i="1"/>
  <c r="AF20" i="1"/>
  <c r="AS22" i="1"/>
  <c r="AX30" i="1"/>
  <c r="AQ2" i="1"/>
  <c r="S7" i="1"/>
  <c r="BC10" i="1"/>
  <c r="AU35" i="1"/>
  <c r="AN10" i="1"/>
  <c r="V24" i="1"/>
  <c r="AR16" i="1"/>
  <c r="AI37" i="1"/>
  <c r="Y23" i="1"/>
  <c r="BB6" i="1"/>
  <c r="AU22" i="1"/>
  <c r="BD4" i="1"/>
  <c r="V11" i="1"/>
  <c r="BA34" i="1"/>
  <c r="X13" i="1"/>
  <c r="AL2" i="1"/>
  <c r="AW11" i="1"/>
  <c r="AP4" i="1"/>
  <c r="AD38" i="1"/>
  <c r="AW14" i="1"/>
  <c r="AO29" i="1"/>
  <c r="AC7" i="1"/>
  <c r="AV24" i="1"/>
  <c r="AJ29" i="1"/>
  <c r="AF16" i="1"/>
  <c r="AH27" i="1"/>
  <c r="AA20" i="1"/>
  <c r="AD7" i="1"/>
  <c r="AD19" i="1"/>
  <c r="X32" i="1"/>
  <c r="BC24" i="1"/>
  <c r="BC23" i="1"/>
  <c r="U27" i="1"/>
  <c r="AT15" i="1"/>
  <c r="AP11" i="1"/>
  <c r="V38" i="1"/>
  <c r="AE26" i="1"/>
  <c r="S19" i="1"/>
  <c r="AA7" i="1"/>
  <c r="AE34" i="1"/>
  <c r="W30" i="1"/>
  <c r="AA3" i="1"/>
  <c r="T17" i="1"/>
  <c r="U15" i="1"/>
  <c r="AW26" i="1"/>
  <c r="AM3" i="1"/>
  <c r="AI19" i="1"/>
  <c r="AF35" i="1"/>
  <c r="BF24" i="1"/>
  <c r="AE6" i="1"/>
  <c r="BB3" i="1"/>
  <c r="V16" i="1"/>
  <c r="AJ30" i="1"/>
  <c r="T24" i="1"/>
  <c r="AC20" i="1"/>
  <c r="AP6" i="1"/>
  <c r="AJ16" i="1"/>
  <c r="AC31" i="1"/>
  <c r="AO8" i="1"/>
  <c r="AO28" i="1"/>
  <c r="AG14" i="1"/>
  <c r="BC36" i="1"/>
  <c r="AO2" i="1"/>
  <c r="BA18" i="1"/>
  <c r="S22" i="1"/>
  <c r="V21" i="1"/>
  <c r="AU18" i="1"/>
  <c r="AD28" i="1"/>
  <c r="T9" i="1"/>
  <c r="AJ2" i="1"/>
  <c r="AT18" i="1"/>
  <c r="AL15" i="1"/>
  <c r="AQ33" i="1"/>
  <c r="AO12" i="1"/>
  <c r="AC27" i="1"/>
  <c r="AS18" i="1"/>
  <c r="AV5" i="1"/>
  <c r="AB28" i="1"/>
  <c r="AV13" i="1"/>
  <c r="AO11" i="1"/>
  <c r="AK10" i="1"/>
  <c r="AT9" i="1"/>
  <c r="Z14" i="1"/>
  <c r="AR17" i="1"/>
  <c r="AI23" i="1"/>
  <c r="AC28" i="1"/>
  <c r="BE6" i="1"/>
  <c r="AW36" i="1"/>
  <c r="AV38" i="1"/>
  <c r="W17" i="1"/>
  <c r="W34" i="1"/>
  <c r="AY12" i="1"/>
  <c r="AB38" i="1"/>
  <c r="AP24" i="1"/>
  <c r="AV20" i="1"/>
  <c r="Z17" i="1"/>
  <c r="AV9" i="1"/>
  <c r="AH36" i="1"/>
  <c r="BA14" i="1"/>
  <c r="AT36" i="1"/>
  <c r="BA8" i="1"/>
  <c r="BF32" i="1"/>
  <c r="V17" i="1"/>
  <c r="BC14" i="1"/>
  <c r="AF34" i="1"/>
  <c r="S8" i="1"/>
  <c r="AT7" i="1"/>
  <c r="AS29" i="1"/>
  <c r="AN22" i="1"/>
  <c r="AE16" i="1"/>
  <c r="T28" i="1"/>
  <c r="AY14" i="1"/>
  <c r="AC34" i="1"/>
  <c r="AZ18" i="1"/>
  <c r="AW3" i="1"/>
  <c r="AK37" i="1"/>
  <c r="AI20" i="1"/>
  <c r="AE24" i="1"/>
  <c r="BD10" i="1"/>
  <c r="T26" i="1"/>
  <c r="AP38" i="1"/>
  <c r="AR28" i="1"/>
  <c r="AO4" i="1"/>
  <c r="AN27" i="1"/>
  <c r="T25" i="1"/>
  <c r="AY36" i="1"/>
  <c r="AM9" i="1"/>
  <c r="BD26" i="1"/>
  <c r="AD31" i="1"/>
  <c r="BE26" i="1"/>
  <c r="BE16" i="1"/>
  <c r="S6" i="1"/>
  <c r="W11" i="1"/>
  <c r="BA29" i="1"/>
  <c r="Y31" i="1"/>
  <c r="X16" i="1"/>
  <c r="AQ21" i="1"/>
  <c r="AD10" i="1"/>
  <c r="BF36" i="1"/>
  <c r="T7" i="1"/>
  <c r="AU23" i="1"/>
  <c r="T10" i="1"/>
  <c r="T36" i="1"/>
  <c r="X3" i="1"/>
  <c r="BD16" i="1"/>
  <c r="AJ35" i="1"/>
  <c r="BE3" i="1"/>
  <c r="AL37" i="1"/>
  <c r="AE18" i="1"/>
  <c r="AX22" i="1"/>
  <c r="AQ17" i="1"/>
  <c r="AD36" i="1"/>
  <c r="W16" i="1"/>
  <c r="AO32" i="1"/>
  <c r="AT14" i="1"/>
  <c r="AU3" i="1"/>
  <c r="AB37" i="1"/>
  <c r="BD14" i="1"/>
  <c r="W33" i="1"/>
  <c r="AE10" i="1"/>
  <c r="BF10" i="1"/>
  <c r="AQ32" i="1"/>
  <c r="AI17" i="1"/>
  <c r="AJ13" i="1"/>
  <c r="AL24" i="1"/>
  <c r="AL12" i="1"/>
  <c r="AG10" i="1"/>
  <c r="BB25" i="1"/>
  <c r="AO18" i="1"/>
  <c r="AR31" i="1"/>
  <c r="AY31" i="1"/>
  <c r="AW20" i="1"/>
  <c r="AX12" i="1"/>
  <c r="AF26" i="1"/>
  <c r="AG17" i="1"/>
  <c r="AQ36" i="1"/>
  <c r="AX24" i="1"/>
  <c r="BF8" i="1"/>
  <c r="AB16" i="1"/>
  <c r="AG11" i="1"/>
  <c r="Z31" i="1"/>
  <c r="V22" i="1"/>
  <c r="AS23" i="1"/>
  <c r="AP14" i="1"/>
  <c r="AO23" i="1"/>
  <c r="BF3" i="1"/>
  <c r="AO15" i="1"/>
  <c r="AG38" i="1"/>
  <c r="AI4" i="1"/>
  <c r="AF24" i="1"/>
  <c r="AZ2" i="1"/>
  <c r="AL33" i="1"/>
  <c r="S4" i="1"/>
  <c r="Z38" i="1"/>
  <c r="AA10" i="1"/>
  <c r="AG30" i="1"/>
  <c r="S33" i="1"/>
  <c r="AT6" i="1"/>
  <c r="U31" i="1"/>
  <c r="AW17" i="1"/>
  <c r="BD28" i="1"/>
  <c r="AK22" i="1"/>
  <c r="Z32" i="1"/>
  <c r="T11" i="1"/>
  <c r="AF7" i="1"/>
  <c r="S27" i="1"/>
  <c r="AP22" i="1"/>
  <c r="AQ34" i="1"/>
  <c r="AO5" i="1"/>
  <c r="AK19" i="1"/>
  <c r="AC13" i="1"/>
  <c r="AG9" i="1"/>
  <c r="AM25" i="1"/>
  <c r="V2" i="1"/>
  <c r="X35" i="1"/>
  <c r="AV22" i="1"/>
  <c r="AB8" i="1"/>
  <c r="AX20" i="1"/>
  <c r="AL7" i="1"/>
  <c r="AT26" i="1"/>
  <c r="V5" i="1"/>
  <c r="AK6" i="1"/>
  <c r="Y20" i="1"/>
  <c r="AO16" i="1"/>
  <c r="AD21" i="1"/>
  <c r="U9" i="1"/>
  <c r="V39" i="1"/>
  <c r="AI31" i="1"/>
  <c r="S20" i="1"/>
  <c r="AG22" i="1"/>
  <c r="T31" i="1"/>
  <c r="AM2" i="1"/>
  <c r="BD19" i="1"/>
  <c r="AJ6" i="1"/>
  <c r="Z9" i="1"/>
  <c r="AT30" i="1"/>
  <c r="AD3" i="1"/>
  <c r="X10" i="1"/>
  <c r="AJ19" i="1"/>
  <c r="BC22" i="1"/>
  <c r="AU29" i="1"/>
  <c r="BE27" i="1"/>
  <c r="AB27" i="1"/>
  <c r="AJ11" i="1"/>
  <c r="BC35" i="1"/>
  <c r="AT5" i="1"/>
  <c r="V9" i="1"/>
  <c r="BD35" i="1"/>
  <c r="BB21" i="1"/>
  <c r="AZ35" i="1"/>
  <c r="AG2" i="1"/>
  <c r="AR33" i="1"/>
  <c r="S18" i="1"/>
  <c r="BD34" i="1"/>
  <c r="AF13" i="1"/>
  <c r="AS26" i="1"/>
  <c r="AF39" i="1"/>
  <c r="AS6" i="1"/>
  <c r="AI39" i="1"/>
  <c r="AC18" i="1"/>
  <c r="AC25" i="1"/>
  <c r="AZ38" i="1"/>
  <c r="BF35" i="1"/>
  <c r="AW7" i="1"/>
  <c r="S2" i="1"/>
  <c r="AE7" i="1"/>
  <c r="BE8" i="1"/>
  <c r="U16" i="1"/>
  <c r="AM11" i="1"/>
  <c r="AS38" i="1"/>
  <c r="U7" i="1"/>
  <c r="BC4" i="1"/>
  <c r="AH31" i="1"/>
  <c r="AW29" i="1"/>
  <c r="AK21" i="1"/>
  <c r="BD11" i="1"/>
  <c r="AM5" i="1"/>
  <c r="AY26" i="1"/>
  <c r="AT4" i="1"/>
  <c r="BE33" i="1"/>
  <c r="AZ17" i="1"/>
  <c r="AN21" i="1"/>
  <c r="AJ37" i="1"/>
  <c r="AB21" i="1"/>
  <c r="BB16" i="1"/>
  <c r="AY39" i="1"/>
  <c r="BB32" i="1"/>
  <c r="V7" i="1"/>
  <c r="AN33" i="1"/>
  <c r="BB37" i="1"/>
  <c r="AS25" i="1"/>
  <c r="U10" i="1"/>
  <c r="AK11" i="1"/>
  <c r="AR24" i="1"/>
  <c r="AX36" i="1"/>
  <c r="AX3" i="1"/>
  <c r="AD11" i="1"/>
  <c r="AK18" i="1"/>
  <c r="BC9" i="1"/>
  <c r="AP36" i="1"/>
  <c r="BF16" i="1"/>
  <c r="AX15" i="1"/>
  <c r="AB18" i="1"/>
  <c r="S25" i="1"/>
  <c r="AH24" i="1"/>
  <c r="AY37" i="1"/>
  <c r="AS2" i="1"/>
  <c r="Y9" i="1"/>
  <c r="BE28" i="1"/>
  <c r="AQ6" i="1"/>
  <c r="AL13" i="1"/>
  <c r="T30" i="1"/>
  <c r="AL18" i="1"/>
  <c r="AG36" i="1"/>
  <c r="Z2" i="1"/>
  <c r="AX39" i="1"/>
  <c r="V6" i="1"/>
  <c r="AW27" i="1"/>
  <c r="Z8" i="1"/>
  <c r="AN23" i="1"/>
  <c r="Y35" i="1"/>
  <c r="BB8" i="1"/>
  <c r="AV32" i="1"/>
  <c r="BF9" i="1"/>
  <c r="AS32" i="1"/>
  <c r="AU37" i="1"/>
  <c r="AJ39" i="1"/>
  <c r="AE4" i="1"/>
  <c r="AN35" i="1"/>
  <c r="AY20" i="1"/>
  <c r="AF37" i="1"/>
  <c r="V33" i="1"/>
  <c r="Z27" i="1"/>
  <c r="AZ5" i="1"/>
  <c r="AK38" i="1"/>
  <c r="AX8" i="1"/>
  <c r="BA16" i="1"/>
  <c r="V4" i="1"/>
  <c r="AY17" i="1"/>
  <c r="AJ23" i="1"/>
  <c r="AQ27" i="1"/>
  <c r="AV10" i="1"/>
  <c r="AA5" i="1"/>
  <c r="AM37" i="1"/>
  <c r="AY32" i="1"/>
  <c r="BC11" i="1"/>
  <c r="AP20" i="1"/>
  <c r="AE11" i="1"/>
  <c r="Z6" i="1"/>
  <c r="AW37" i="1"/>
  <c r="BA24" i="1"/>
  <c r="AD25" i="1"/>
  <c r="AV17" i="1"/>
  <c r="AL27" i="1"/>
  <c r="AL39" i="1"/>
  <c r="X26" i="1"/>
  <c r="BE11" i="1"/>
  <c r="T14" i="1"/>
  <c r="AR38" i="1"/>
  <c r="BA20" i="1"/>
  <c r="AC24" i="1"/>
  <c r="AD22" i="1"/>
  <c r="Y39" i="1"/>
  <c r="AD27" i="1"/>
  <c r="AI11" i="1"/>
  <c r="AH26" i="1"/>
  <c r="U34" i="1"/>
  <c r="V20" i="1"/>
  <c r="AH21" i="1"/>
  <c r="AA9" i="1"/>
  <c r="AY28" i="1"/>
  <c r="BE31" i="1"/>
  <c r="AR11" i="1"/>
  <c r="BA38" i="1"/>
  <c r="BF30" i="1"/>
  <c r="AO14" i="1"/>
  <c r="W10" i="1"/>
  <c r="AF11" i="1"/>
  <c r="BB14" i="1"/>
  <c r="Y26" i="1"/>
  <c r="AD2" i="1"/>
  <c r="Z3" i="1"/>
  <c r="AS19" i="1"/>
  <c r="AZ37" i="1"/>
  <c r="AX17" i="1"/>
  <c r="AP37" i="1"/>
  <c r="BA3" i="1"/>
  <c r="AU9" i="1"/>
  <c r="AO30" i="1"/>
  <c r="AA2" i="1"/>
  <c r="AJ9" i="1"/>
  <c r="BC27" i="1"/>
  <c r="V19" i="1"/>
  <c r="BE32" i="1"/>
  <c r="AR6" i="1"/>
  <c r="AD35" i="1"/>
  <c r="AI15" i="1"/>
  <c r="AD26" i="1"/>
  <c r="AB11" i="1"/>
  <c r="AX5" i="1"/>
  <c r="V37" i="1"/>
  <c r="AW18" i="1"/>
  <c r="AH29" i="1"/>
  <c r="BC18" i="1"/>
  <c r="V29" i="1"/>
  <c r="AP30" i="1"/>
  <c r="W36" i="1"/>
  <c r="BE19" i="1"/>
  <c r="AR14" i="1"/>
  <c r="U35" i="1"/>
  <c r="AK4" i="1"/>
  <c r="AG18" i="1"/>
  <c r="AQ13" i="1"/>
  <c r="U22" i="1"/>
  <c r="AP32" i="1"/>
  <c r="AQ19" i="1"/>
  <c r="BB4" i="1"/>
  <c r="AW24" i="1"/>
  <c r="AS20" i="1"/>
  <c r="AI10" i="1"/>
  <c r="S38" i="1"/>
  <c r="AN11" i="1"/>
  <c r="Z20" i="1"/>
  <c r="T32" i="1"/>
  <c r="S21" i="1"/>
  <c r="AG3" i="1"/>
  <c r="BA31" i="1"/>
  <c r="U38" i="1"/>
  <c r="AN6" i="1"/>
  <c r="AQ22" i="1"/>
  <c r="S37" i="1"/>
  <c r="AR34" i="1"/>
  <c r="AZ32" i="1"/>
  <c r="BC16" i="1"/>
  <c r="U30" i="1"/>
  <c r="V27" i="1"/>
  <c r="BE17" i="1"/>
  <c r="BC13" i="1"/>
  <c r="U11" i="1"/>
  <c r="AD32" i="1"/>
  <c r="AJ26" i="1"/>
  <c r="X2" i="1"/>
  <c r="AJ38" i="1"/>
  <c r="AB24" i="1"/>
  <c r="AC16" i="1"/>
  <c r="AV16" i="1"/>
  <c r="AS16" i="1"/>
  <c r="AA13" i="1"/>
  <c r="AK31" i="1"/>
  <c r="AN3" i="1"/>
  <c r="AJ3" i="1"/>
  <c r="AV21" i="1"/>
  <c r="T38" i="1"/>
  <c r="AA18" i="1"/>
  <c r="U36" i="1"/>
  <c r="S9" i="1"/>
  <c r="AB13" i="1"/>
  <c r="AV23" i="1"/>
  <c r="AT3" i="1"/>
  <c r="AF12" i="1"/>
  <c r="V36" i="1"/>
  <c r="Z15" i="1"/>
  <c r="AZ29" i="1"/>
  <c r="AJ18" i="1"/>
  <c r="AE27" i="1"/>
  <c r="Y15" i="1"/>
  <c r="Z33" i="1"/>
  <c r="AB22" i="1"/>
  <c r="BE14" i="1"/>
  <c r="AQ28" i="1"/>
  <c r="AR19" i="1"/>
  <c r="AU28" i="1"/>
  <c r="AW13" i="1"/>
  <c r="Y4" i="1"/>
  <c r="AA25" i="1"/>
  <c r="AZ23" i="1"/>
  <c r="AU5" i="1"/>
  <c r="AZ21" i="1"/>
  <c r="U19" i="1"/>
  <c r="AU10" i="1"/>
  <c r="V15" i="1"/>
  <c r="BD39" i="1"/>
  <c r="AY23" i="1"/>
  <c r="AN25" i="1"/>
  <c r="Z30" i="1"/>
  <c r="Z24" i="1"/>
  <c r="AZ6" i="1"/>
  <c r="Y11" i="1"/>
  <c r="AY19" i="1"/>
  <c r="AM10" i="1"/>
  <c r="BF18" i="1"/>
  <c r="AE39" i="1"/>
  <c r="AC32" i="1"/>
  <c r="BC32" i="1"/>
  <c r="BC28" i="1"/>
  <c r="AS28" i="1"/>
  <c r="AG4" i="1"/>
  <c r="AB17" i="1"/>
  <c r="AU13" i="1"/>
  <c r="AG15" i="1"/>
  <c r="AK7" i="1"/>
  <c r="AF22" i="1"/>
  <c r="AD34" i="1"/>
  <c r="AE23" i="1"/>
  <c r="AM27" i="1"/>
  <c r="AG34" i="1"/>
  <c r="AC3" i="1"/>
  <c r="AM6" i="1"/>
  <c r="BD17" i="1"/>
  <c r="AP10" i="1"/>
  <c r="AD13" i="1"/>
  <c r="X9" i="1"/>
  <c r="AU36" i="1"/>
  <c r="BF38" i="1"/>
  <c r="Z29" i="1"/>
  <c r="AQ24" i="1"/>
  <c r="AG24" i="1"/>
  <c r="AG5" i="1"/>
  <c r="AL14" i="1"/>
  <c r="BA17" i="1"/>
  <c r="AP18" i="1"/>
  <c r="AY10" i="1"/>
  <c r="AA28" i="1"/>
  <c r="AS34" i="1"/>
  <c r="AW32" i="1"/>
  <c r="AZ24" i="1"/>
  <c r="BA28" i="1"/>
  <c r="T19" i="1"/>
  <c r="AR32" i="1"/>
  <c r="Z28" i="1"/>
  <c r="V28" i="1"/>
  <c r="BD3" i="1"/>
  <c r="AV3" i="1"/>
  <c r="AP17" i="1"/>
  <c r="AS11" i="1"/>
  <c r="AH7" i="1"/>
  <c r="T39" i="1"/>
  <c r="AB33" i="1"/>
  <c r="BE2" i="1"/>
  <c r="AH5" i="1"/>
  <c r="AT16" i="1"/>
  <c r="AC12" i="1"/>
  <c r="T8" i="1"/>
  <c r="AV11" i="1"/>
  <c r="AL34" i="1"/>
  <c r="AO37" i="1"/>
  <c r="AJ34" i="1"/>
  <c r="AL26" i="1"/>
  <c r="AE30" i="1"/>
  <c r="AY6" i="1"/>
  <c r="X19" i="1"/>
  <c r="AJ12" i="1"/>
  <c r="AN7" i="1"/>
  <c r="AJ10" i="1"/>
  <c r="AR37" i="1"/>
  <c r="AQ38" i="1"/>
  <c r="AX29" i="1"/>
  <c r="AB25" i="1"/>
  <c r="BE24" i="1"/>
  <c r="T4" i="1"/>
  <c r="AL17" i="1"/>
  <c r="AE20" i="1"/>
  <c r="AP7" i="1"/>
  <c r="U13" i="1"/>
  <c r="BE22" i="1"/>
  <c r="AI38" i="1"/>
  <c r="AK32" i="1"/>
  <c r="AW23" i="1"/>
  <c r="AN30" i="1"/>
  <c r="AB3" i="1"/>
  <c r="AV18" i="1"/>
  <c r="AT8" i="1"/>
  <c r="U12" i="1"/>
  <c r="AY13" i="1"/>
  <c r="AM7" i="1"/>
  <c r="BA39" i="1"/>
  <c r="BD37" i="1"/>
  <c r="AL25" i="1"/>
  <c r="AT32" i="1"/>
  <c r="V23" i="1"/>
  <c r="S15" i="1"/>
  <c r="AB20" i="1"/>
  <c r="W21" i="1"/>
  <c r="AB9" i="1"/>
  <c r="W8" i="1"/>
  <c r="AO25" i="1"/>
  <c r="W39" i="1"/>
  <c r="AX28" i="1"/>
  <c r="AO35" i="1"/>
  <c r="Z25" i="1"/>
  <c r="AU17" i="1"/>
  <c r="AN15" i="1"/>
  <c r="AQ15" i="1"/>
  <c r="AY38" i="1"/>
  <c r="AQ30" i="1"/>
  <c r="AZ27" i="1"/>
  <c r="BF2" i="1"/>
  <c r="AT2" i="1"/>
  <c r="AC17" i="1"/>
  <c r="W15" i="1"/>
  <c r="AJ15" i="1"/>
  <c r="AA38" i="1"/>
  <c r="BF29" i="1"/>
  <c r="AR27" i="1"/>
  <c r="AM15" i="1"/>
  <c r="S26" i="1"/>
  <c r="AH35" i="1"/>
  <c r="AW30" i="1"/>
  <c r="AJ20" i="1"/>
  <c r="AQ16" i="1"/>
  <c r="AB19" i="1"/>
  <c r="AS35" i="1"/>
  <c r="AK30" i="1"/>
  <c r="X30" i="1"/>
  <c r="AI5" i="1"/>
  <c r="T15" i="1"/>
  <c r="BD6" i="1"/>
  <c r="BC21" i="1"/>
  <c r="AV8" i="1"/>
  <c r="AM35" i="1"/>
  <c r="AW34" i="1"/>
  <c r="BD31" i="1"/>
  <c r="AH16" i="1"/>
  <c r="AW16" i="1"/>
  <c r="AS8" i="1"/>
  <c r="AZ19" i="1"/>
  <c r="AQ39" i="1"/>
  <c r="X28" i="1"/>
  <c r="W23" i="1"/>
  <c r="U2" i="1"/>
  <c r="AT20" i="1"/>
  <c r="X8" i="1"/>
  <c r="AY34" i="1"/>
  <c r="AC33" i="1"/>
  <c r="AF31" i="1"/>
  <c r="W4" i="1"/>
  <c r="AS3" i="1"/>
  <c r="AR21" i="1"/>
  <c r="AW12" i="1"/>
  <c r="X22" i="1"/>
  <c r="AG27" i="1"/>
  <c r="W27" i="1"/>
  <c r="AN2" i="1"/>
  <c r="S10" i="1"/>
  <c r="AW21" i="1"/>
  <c r="T16" i="1"/>
  <c r="AS13" i="1"/>
  <c r="AN9" i="1"/>
  <c r="AM39" i="1"/>
  <c r="BD24" i="1"/>
  <c r="AB30" i="1"/>
  <c r="AB36" i="1"/>
  <c r="AQ26" i="1"/>
  <c r="T6" i="1"/>
  <c r="V13" i="1"/>
  <c r="BE12" i="1"/>
  <c r="AS15" i="1"/>
  <c r="AY7" i="1"/>
  <c r="AA36" i="1"/>
  <c r="AO38" i="1"/>
  <c r="W26" i="1"/>
  <c r="AG33" i="1"/>
  <c r="AH23" i="1"/>
  <c r="BB5" i="1"/>
  <c r="AN14" i="1"/>
  <c r="AA14" i="1"/>
  <c r="AH12" i="1"/>
  <c r="AM18" i="1"/>
  <c r="S34" i="1"/>
  <c r="Z34" i="1"/>
  <c r="AI28" i="1"/>
  <c r="AU32" i="1"/>
  <c r="AZ26" i="1"/>
  <c r="AU4" i="1"/>
  <c r="BE20" i="1"/>
  <c r="BC19" i="1"/>
  <c r="AK9" i="1"/>
  <c r="AT12" i="1"/>
  <c r="AI22" i="1"/>
  <c r="AS36" i="1"/>
  <c r="BD32" i="1"/>
  <c r="BC34" i="1"/>
  <c r="X29" i="1"/>
  <c r="AI2" i="1"/>
  <c r="AC6" i="1"/>
  <c r="X17" i="1"/>
  <c r="BD15" i="1"/>
  <c r="Z12" i="1"/>
  <c r="AM14" i="1"/>
  <c r="AS31" i="1"/>
  <c r="BA36" i="1"/>
  <c r="W25" i="1"/>
  <c r="AX31" i="1"/>
  <c r="AM31" i="1"/>
  <c r="AA39" i="1"/>
  <c r="AQ31" i="1"/>
  <c r="AZ11" i="1"/>
  <c r="AD4" i="1"/>
  <c r="AH20" i="1"/>
  <c r="AI18" i="1"/>
  <c r="AA22" i="1"/>
  <c r="W37" i="1"/>
  <c r="AU33" i="1"/>
  <c r="AD20" i="1"/>
  <c r="AF4" i="1"/>
  <c r="AV25" i="1"/>
  <c r="AX33" i="1"/>
  <c r="AP31" i="1"/>
  <c r="BA5" i="1"/>
  <c r="AG20" i="1"/>
  <c r="AK2" i="1"/>
  <c r="AQ14" i="1"/>
  <c r="AA15" i="1"/>
  <c r="AC10" i="1"/>
  <c r="BA37" i="1"/>
  <c r="AM23" i="1"/>
  <c r="X31" i="1"/>
  <c r="Y3" i="1"/>
  <c r="Y2" i="1"/>
  <c r="V14" i="1"/>
  <c r="AG13" i="1"/>
  <c r="V10" i="1"/>
  <c r="AH37" i="1"/>
  <c r="AD23" i="1"/>
  <c r="BB30" i="1"/>
  <c r="AQ11" i="1"/>
  <c r="AN39" i="1"/>
  <c r="AE36" i="1"/>
  <c r="BE23" i="1"/>
  <c r="AW15" i="1"/>
  <c r="AH17" i="1"/>
  <c r="BD7" i="1"/>
  <c r="AV26" i="1"/>
  <c r="BA23" i="1"/>
  <c r="BA35" i="1"/>
  <c r="AA6" i="1"/>
  <c r="AR2" i="1"/>
  <c r="AG21" i="1"/>
  <c r="AO13" i="1"/>
  <c r="AS12" i="1"/>
  <c r="AI36" i="1"/>
  <c r="BD27" i="1"/>
  <c r="AI26" i="1"/>
  <c r="AX21" i="1"/>
  <c r="AY18" i="1"/>
  <c r="AA17" i="1"/>
  <c r="AR7" i="1"/>
  <c r="AT38" i="1"/>
  <c r="AB34" i="1"/>
  <c r="AP2" i="1"/>
  <c r="AY3" i="1"/>
  <c r="AI7" i="1"/>
  <c r="AE12" i="1"/>
  <c r="V30" i="1"/>
  <c r="AF27" i="1"/>
  <c r="AO24" i="1"/>
  <c r="S17" i="1"/>
  <c r="BA4" i="1"/>
  <c r="BF20" i="1"/>
  <c r="AR8" i="1"/>
  <c r="BD22" i="1"/>
  <c r="AH39" i="1"/>
  <c r="AU34" i="1"/>
  <c r="W2" i="1"/>
  <c r="Y6" i="1"/>
  <c r="AV19" i="1"/>
  <c r="Y18" i="1"/>
  <c r="W13" i="1"/>
  <c r="AU16" i="1"/>
  <c r="BE36" i="1"/>
  <c r="AH38" i="1"/>
  <c r="AN26" i="1"/>
  <c r="AH33" i="1"/>
  <c r="Y33" i="1"/>
  <c r="AK13" i="1"/>
  <c r="AX13" i="1"/>
  <c r="AZ9" i="1"/>
  <c r="AV7" i="1"/>
  <c r="W22" i="1"/>
  <c r="AA37" i="1"/>
  <c r="W32" i="1"/>
  <c r="AP35" i="1"/>
  <c r="AV29" i="1"/>
  <c r="S12" i="1"/>
  <c r="AF5" i="1"/>
  <c r="AQ20" i="1"/>
  <c r="BA19" i="1"/>
  <c r="Z10" i="1"/>
  <c r="AF14" i="1"/>
  <c r="BC38" i="1"/>
  <c r="BF33" i="1"/>
  <c r="AU24" i="1"/>
  <c r="Y29" i="1"/>
  <c r="X23" i="1"/>
  <c r="AB4" i="1"/>
  <c r="X18" i="1"/>
  <c r="AE14" i="1"/>
  <c r="AT11" i="1"/>
  <c r="AL10" i="1"/>
  <c r="Y22" i="1"/>
  <c r="AC39" i="1"/>
  <c r="BC37" i="1"/>
  <c r="AY30" i="1"/>
  <c r="AJ25" i="1"/>
  <c r="AE3" i="1"/>
  <c r="AB6" i="1"/>
  <c r="AA21" i="1"/>
  <c r="BE18" i="1"/>
  <c r="BD9" i="1"/>
  <c r="BF17" i="1"/>
  <c r="AL30" i="1"/>
  <c r="AP28" i="1"/>
  <c r="AB32" i="1"/>
  <c r="W28" i="1"/>
  <c r="AY27" i="1"/>
  <c r="AI8" i="1"/>
  <c r="AZ22" i="1"/>
  <c r="AW38" i="1"/>
  <c r="AH34" i="1"/>
  <c r="AE9" i="1"/>
  <c r="AJ22" i="1"/>
  <c r="BB24" i="1"/>
  <c r="V26" i="1"/>
  <c r="AV4" i="1"/>
  <c r="AR4" i="1"/>
  <c r="AX10" i="1"/>
  <c r="AO7" i="1"/>
  <c r="S39" i="1"/>
  <c r="AN38" i="1"/>
  <c r="BA26" i="1"/>
  <c r="AZ7" i="1"/>
  <c r="BC6" i="1"/>
  <c r="AV36" i="1"/>
  <c r="AO26" i="1"/>
  <c r="AY24" i="1"/>
  <c r="BA6" i="1"/>
  <c r="X21" i="1"/>
  <c r="BC2" i="1"/>
  <c r="AL9" i="1"/>
  <c r="AW10" i="1"/>
  <c r="Y14" i="1"/>
  <c r="AG26" i="1"/>
  <c r="BE29" i="1"/>
  <c r="BE25" i="1"/>
  <c r="T3" i="1"/>
  <c r="BA2" i="1"/>
  <c r="AZ20" i="1"/>
  <c r="AO10" i="1"/>
  <c r="BD13" i="1"/>
  <c r="X25" i="1"/>
  <c r="AP29" i="1"/>
  <c r="AG25" i="1"/>
  <c r="AO19" i="1"/>
  <c r="AD37" i="1"/>
  <c r="BA30" i="1"/>
  <c r="AV30" i="1"/>
  <c r="AH2" i="1"/>
  <c r="AK16" i="1"/>
  <c r="AH9" i="1"/>
  <c r="AA35" i="1"/>
  <c r="AR30" i="1"/>
  <c r="W29" i="1"/>
  <c r="AJ21" i="1"/>
  <c r="AE2" i="1"/>
  <c r="AX19" i="1"/>
  <c r="AL8" i="1"/>
  <c r="AF9" i="1"/>
  <c r="AR36" i="1"/>
  <c r="AI34" i="1"/>
  <c r="BB29" i="1"/>
  <c r="AD15" i="1"/>
  <c r="AW19" i="1"/>
  <c r="AE13" i="1"/>
  <c r="BA22" i="1"/>
  <c r="W35" i="1"/>
  <c r="AU27" i="1"/>
  <c r="AZ4" i="1"/>
  <c r="AM4" i="1"/>
  <c r="BA7" i="1"/>
  <c r="AJ7" i="1"/>
  <c r="X36" i="1"/>
  <c r="AV33" i="1"/>
  <c r="U29" i="1"/>
  <c r="BF6" i="1"/>
  <c r="AA4" i="1"/>
  <c r="AZ14" i="1"/>
  <c r="AA8" i="1"/>
  <c r="S32" i="1"/>
  <c r="AG39" i="1"/>
  <c r="AT27" i="1"/>
  <c r="AQ3" i="1"/>
  <c r="AI6" i="1"/>
  <c r="BB13" i="1"/>
  <c r="BA9" i="1"/>
  <c r="BA10" i="1"/>
  <c r="AM19" i="1"/>
  <c r="X39" i="1"/>
  <c r="Y34" i="1"/>
  <c r="AP33" i="1"/>
  <c r="AN29" i="1"/>
  <c r="AD29" i="1"/>
  <c r="U20" i="1"/>
  <c r="AB15" i="1"/>
  <c r="AI12" i="1"/>
  <c r="AZ10" i="1"/>
  <c r="BB22" i="1"/>
  <c r="BD33" i="1"/>
  <c r="AF38" i="1"/>
  <c r="AJ31" i="1"/>
  <c r="U26" i="1"/>
  <c r="AB2" i="1"/>
  <c r="AS5" i="1"/>
  <c r="AH15" i="1"/>
  <c r="AN20" i="1"/>
  <c r="AC19" i="1"/>
  <c r="Z11" i="1"/>
  <c r="AS30" i="1"/>
  <c r="AK35" i="1"/>
  <c r="AJ33" i="1"/>
  <c r="AK25" i="1"/>
  <c r="AL29" i="1"/>
  <c r="U4" i="1"/>
  <c r="AX16" i="1"/>
  <c r="AR12" i="1"/>
  <c r="AJ14" i="1"/>
  <c r="Y7" i="1"/>
  <c r="AL22" i="1"/>
  <c r="AD33" i="1"/>
  <c r="BE35" i="1"/>
  <c r="X27" i="1"/>
  <c r="T34" i="1"/>
  <c r="AZ3" i="1"/>
  <c r="AG6" i="1"/>
  <c r="AN17" i="1"/>
  <c r="AS9" i="1"/>
  <c r="BB19" i="1"/>
  <c r="BC8" i="1"/>
  <c r="AK36" i="1"/>
  <c r="BE37" i="1"/>
  <c r="AW28" i="1"/>
  <c r="AI24" i="1"/>
  <c r="X24" i="1"/>
  <c r="AZ39" i="1"/>
  <c r="AV28" i="1"/>
  <c r="AC23" i="1"/>
  <c r="AC2" i="1"/>
  <c r="AK14" i="1"/>
  <c r="AC9" i="1"/>
  <c r="T22" i="1"/>
  <c r="BF39" i="1"/>
  <c r="AB35" i="1"/>
  <c r="AW6" i="1"/>
  <c r="AK5" i="1"/>
  <c r="AK8" i="1"/>
  <c r="AF19" i="1"/>
  <c r="AX38" i="1"/>
  <c r="AM26" i="1"/>
  <c r="BF23" i="1"/>
  <c r="AT21" i="1"/>
  <c r="Y5" i="1"/>
  <c r="AJ17" i="1"/>
  <c r="AW9" i="1"/>
  <c r="AC36" i="1"/>
  <c r="BE34" i="1"/>
  <c r="AA34" i="1"/>
  <c r="AF3" i="1"/>
  <c r="AO6" i="1"/>
  <c r="AU19" i="1"/>
  <c r="AD14" i="1"/>
  <c r="AH8" i="1"/>
  <c r="AD12" i="1"/>
  <c r="AC38" i="1"/>
  <c r="AL38" i="1"/>
  <c r="AI30" i="1"/>
  <c r="AZ25" i="1"/>
  <c r="AP25" i="1"/>
  <c r="AT17" i="1"/>
  <c r="AC14" i="1"/>
  <c r="AD16" i="1"/>
  <c r="Y8" i="1"/>
  <c r="Z22" i="1"/>
  <c r="AX34" i="1"/>
  <c r="V32" i="1"/>
  <c r="AV27" i="1"/>
  <c r="AT34" i="1"/>
  <c r="AY2" i="1"/>
  <c r="S13" i="1"/>
  <c r="U21" i="1"/>
  <c r="AM21" i="1"/>
  <c r="BB10" i="1"/>
  <c r="AU8" i="1"/>
  <c r="AC29" i="1"/>
  <c r="BC31" i="1"/>
  <c r="AI29" i="1"/>
  <c r="V35" i="1"/>
  <c r="AX25" i="1"/>
  <c r="S5" i="1"/>
  <c r="BA21" i="1"/>
  <c r="W20" i="1"/>
  <c r="AI14" i="1"/>
  <c r="X12" i="1"/>
  <c r="S23" i="1"/>
  <c r="BF37" i="1"/>
  <c r="AT31" i="1"/>
  <c r="AA23" i="1"/>
  <c r="AF30" i="1"/>
  <c r="AR3" i="1"/>
  <c r="BE21" i="1"/>
  <c r="BF21" i="1"/>
  <c r="BA11" i="1"/>
  <c r="BB12" i="1"/>
  <c r="AG7" i="1"/>
  <c r="AK39" i="1"/>
  <c r="AN37" i="1"/>
  <c r="V25" i="1"/>
  <c r="AG32" i="1"/>
  <c r="BD23" i="1"/>
  <c r="Z7" i="1"/>
  <c r="AF36" i="1"/>
  <c r="AH30" i="1"/>
  <c r="AM16" i="1"/>
  <c r="AO9" i="1"/>
  <c r="Z36" i="1"/>
  <c r="AZ30" i="1"/>
  <c r="AE29" i="1"/>
  <c r="U6" i="1"/>
  <c r="W14" i="1"/>
  <c r="T13" i="1"/>
  <c r="Z37" i="1"/>
  <c r="Y28" i="1"/>
  <c r="T27" i="1"/>
  <c r="BD2" i="1"/>
  <c r="AO3" i="1"/>
  <c r="Z19" i="1"/>
  <c r="AD18" i="1"/>
  <c r="BB7" i="1"/>
  <c r="AQ23" i="1"/>
  <c r="AO34" i="1"/>
  <c r="AF2" i="1"/>
  <c r="W3" i="1"/>
  <c r="AV15" i="1"/>
  <c r="AY8" i="1"/>
  <c r="S29" i="1"/>
  <c r="AW39" i="1"/>
  <c r="BD29" i="1"/>
  <c r="BF14" i="1"/>
  <c r="BD5" i="1"/>
  <c r="AP12" i="1"/>
  <c r="W7" i="1"/>
  <c r="AL36" i="1"/>
  <c r="BB33" i="1"/>
  <c r="BC17" i="1"/>
  <c r="BB15" i="1"/>
  <c r="AP5" i="1"/>
  <c r="AR15" i="1"/>
  <c r="U18" i="1"/>
  <c r="AD39" i="1"/>
  <c r="T29" i="1"/>
  <c r="AS27" i="1"/>
  <c r="AI3" i="1"/>
  <c r="AF6" i="1"/>
  <c r="AH14" i="1"/>
  <c r="AN13" i="1"/>
  <c r="AM17" i="1"/>
  <c r="AB7" i="1"/>
  <c r="AU39" i="1"/>
  <c r="Z39" i="1"/>
  <c r="AU26" i="1"/>
  <c r="BA33" i="1"/>
  <c r="AT23" i="1"/>
  <c r="W19" i="1"/>
  <c r="AM20" i="1"/>
  <c r="AX7" i="1"/>
  <c r="BE13" i="1"/>
  <c r="AY22" i="1"/>
  <c r="AR39" i="1"/>
  <c r="AX32" i="1"/>
  <c r="U24" i="1"/>
  <c r="BD30" i="1"/>
  <c r="AV2" i="1"/>
  <c r="AD6" i="1"/>
  <c r="AX18" i="1"/>
  <c r="AZ16" i="1"/>
  <c r="AN12" i="1"/>
  <c r="BF15" i="1"/>
  <c r="AZ33" i="1"/>
  <c r="BE38" i="1"/>
  <c r="AU25" i="1"/>
  <c r="AN32" i="1"/>
  <c r="AE32" i="1"/>
  <c r="AD5" i="1"/>
  <c r="BF13" i="1"/>
  <c r="AR13" i="1"/>
  <c r="AA12" i="1"/>
  <c r="Z18" i="1"/>
  <c r="S35" i="1"/>
  <c r="AS33" i="1"/>
  <c r="BF27" i="1"/>
  <c r="AH32" i="1"/>
  <c r="AR26" i="1"/>
  <c r="AC4" i="1"/>
  <c r="AO21" i="1"/>
  <c r="AT19" i="1"/>
  <c r="AD9" i="1"/>
  <c r="AM12" i="1"/>
  <c r="AO22" i="1"/>
  <c r="AJ36" i="1"/>
  <c r="BC39" i="1"/>
  <c r="AV34" i="1"/>
  <c r="BB28" i="1"/>
  <c r="AX23" i="1"/>
  <c r="AR23" i="1"/>
  <c r="AM13" i="1"/>
  <c r="AA19" i="1"/>
  <c r="AR22" i="1"/>
  <c r="AE31" i="1"/>
  <c r="AR35" i="1"/>
  <c r="BB26" i="1"/>
  <c r="AT33" i="1"/>
  <c r="AL23" i="1"/>
  <c r="AN16" i="1"/>
  <c r="AC37" i="1"/>
  <c r="AB31" i="1"/>
  <c r="AK28" i="1"/>
  <c r="T21" i="1"/>
  <c r="AG16" i="1"/>
  <c r="AP27" i="1"/>
  <c r="AA30" i="1"/>
  <c r="AA26" i="1"/>
  <c r="AQ4" i="1"/>
  <c r="V18" i="1"/>
  <c r="Z4" i="1"/>
  <c r="Y16" i="1"/>
  <c r="BF11" i="1"/>
  <c r="AK29" i="1"/>
  <c r="AE37" i="1"/>
  <c r="AC26" i="1"/>
  <c r="AX4" i="1"/>
  <c r="X11" i="1"/>
  <c r="Z5" i="1"/>
  <c r="AU15" i="1"/>
  <c r="AX11" i="1"/>
  <c r="AN24" i="1"/>
  <c r="AO36" i="1"/>
  <c r="AR25" i="1"/>
  <c r="W9" i="1"/>
  <c r="BB9" i="1"/>
  <c r="Y37" i="1"/>
  <c r="AP34" i="1"/>
  <c r="AM30" i="1"/>
  <c r="AL19" i="1"/>
  <c r="AQ18" i="1"/>
  <c r="AE8" i="1"/>
  <c r="Z26" i="1"/>
  <c r="BB34" i="1"/>
  <c r="AL5" i="1"/>
  <c r="X4" i="1"/>
  <c r="AS4" i="1"/>
  <c r="AA16" i="1"/>
  <c r="AV12" i="1"/>
  <c r="S28" i="1"/>
  <c r="BE39" i="1"/>
  <c r="Y30" i="1"/>
  <c r="AZ13" i="1"/>
  <c r="AQ5" i="1"/>
  <c r="AL16" i="1"/>
  <c r="Y12" i="1"/>
  <c r="AD24" i="1"/>
  <c r="AQ35" i="1"/>
  <c r="T35" i="1"/>
  <c r="T5" i="1"/>
  <c r="AE15" i="1"/>
  <c r="AQ8" i="1"/>
  <c r="S30" i="1"/>
  <c r="AO39" i="1"/>
  <c r="AF29" i="1"/>
  <c r="AY4" i="1"/>
  <c r="Z13" i="1"/>
  <c r="AL6" i="1"/>
  <c r="AL20" i="1"/>
  <c r="AU7" i="1"/>
  <c r="AE33" i="1"/>
  <c r="U32" i="1"/>
  <c r="BC30" i="1"/>
  <c r="AW4" i="1"/>
  <c r="AN19" i="1"/>
  <c r="X20" i="1"/>
  <c r="W18" i="1"/>
  <c r="AW8" i="1"/>
  <c r="AE22" i="1"/>
  <c r="Y36" i="1"/>
  <c r="AM34" i="1"/>
  <c r="AG28" i="1"/>
  <c r="AG35" i="1"/>
  <c r="W5" i="1"/>
  <c r="AZ15" i="1"/>
  <c r="AO20" i="1"/>
  <c r="AP19" i="1"/>
  <c r="AH11" i="1"/>
  <c r="BB31" i="1"/>
  <c r="AX35" i="1"/>
  <c r="AW33" i="1"/>
  <c r="BA25" i="1"/>
  <c r="AT29" i="1"/>
  <c r="AH3" i="1"/>
  <c r="AY21" i="1"/>
  <c r="BE10" i="1"/>
  <c r="AQ12" i="1"/>
  <c r="AV14" i="1"/>
  <c r="AS7" i="1"/>
  <c r="AU31" i="1"/>
  <c r="Y38" i="1"/>
  <c r="AT25" i="1"/>
  <c r="T33" i="1"/>
  <c r="AB23" i="1"/>
  <c r="S14" i="1"/>
  <c r="AR20" i="1"/>
  <c r="AE21" i="1"/>
  <c r="BE9" i="1"/>
  <c r="AF8" i="1"/>
  <c r="AX26" i="1"/>
  <c r="AW25" i="1"/>
  <c r="BF28" i="1"/>
  <c r="BB35" i="1"/>
  <c r="AH25" i="1"/>
  <c r="BE5" i="1"/>
  <c r="AS21" i="1"/>
  <c r="AG19" i="1"/>
  <c r="AB14" i="1"/>
  <c r="AA11" i="1"/>
  <c r="S24" i="1"/>
  <c r="AX37" i="1"/>
  <c r="AL31" i="1"/>
  <c r="AZ36" i="1"/>
  <c r="BC29" i="1"/>
  <c r="AF23" i="1"/>
  <c r="AZ31" i="1"/>
  <c r="AU30" i="1"/>
  <c r="T18" i="1"/>
  <c r="U39" i="1"/>
  <c r="Y27" i="1"/>
  <c r="AQ25" i="1"/>
  <c r="AL11" i="1"/>
  <c r="AK20" i="1"/>
  <c r="U17" i="1"/>
  <c r="AR10" i="1"/>
  <c r="Y25" i="1"/>
  <c r="AK24" i="1"/>
  <c r="U23" i="1"/>
  <c r="AY9" i="1"/>
  <c r="X14" i="1"/>
  <c r="W31" i="1"/>
  <c r="U25" i="1"/>
  <c r="S3" i="1"/>
  <c r="AC5" i="1"/>
  <c r="BC12" i="1"/>
  <c r="AR5" i="1"/>
  <c r="AQ10" i="1"/>
  <c r="AP8" i="1"/>
  <c r="AM24" i="1"/>
  <c r="X33" i="1"/>
  <c r="AG31" i="1"/>
  <c r="Y21" i="1"/>
  <c r="AZ8" i="1"/>
  <c r="AJ5" i="1"/>
  <c r="AD8" i="1"/>
  <c r="BE7" i="1"/>
  <c r="AV39" i="1"/>
  <c r="V31" i="1"/>
  <c r="BE30" i="1"/>
  <c r="AH10" i="1"/>
  <c r="AP13" i="1"/>
  <c r="AM38" i="1"/>
  <c r="AG29" i="1"/>
  <c r="AG23" i="1"/>
  <c r="Z21" i="1"/>
  <c r="AT13" i="1"/>
  <c r="BF22" i="1"/>
  <c r="AW35" i="1"/>
  <c r="AF28" i="1"/>
  <c r="Y17" i="1"/>
  <c r="BE4" i="1"/>
  <c r="AW5" i="1"/>
  <c r="AH19" i="1"/>
  <c r="AC11" i="1"/>
  <c r="AT37" i="1"/>
  <c r="AT35" i="1"/>
  <c r="AK23" i="1"/>
  <c r="Y13" i="1"/>
  <c r="AU6" i="1"/>
  <c r="X15" i="1"/>
  <c r="AG8" i="1"/>
  <c r="AY33" i="1"/>
  <c r="AH28" i="1"/>
  <c r="AL28" i="1"/>
  <c r="W6" i="1"/>
  <c r="BB17" i="1"/>
  <c r="AT10" i="1"/>
  <c r="U37" i="1"/>
  <c r="AE35" i="1"/>
  <c r="AN34" i="1"/>
  <c r="AB5" i="1"/>
  <c r="AX2" i="1"/>
  <c r="AL21" i="1"/>
  <c r="AR18" i="1"/>
  <c r="W12" i="1"/>
  <c r="AZ28" i="1"/>
  <c r="BC26" i="1"/>
  <c r="Y24" i="1"/>
  <c r="AL4" i="1"/>
  <c r="AU11" i="1"/>
  <c r="BC20" i="1"/>
  <c r="AJ8" i="1"/>
  <c r="AY15" i="1"/>
  <c r="AM22" i="1"/>
  <c r="BF26" i="1"/>
  <c r="AK33" i="1"/>
  <c r="AS24" i="1"/>
  <c r="AO31" i="1"/>
  <c r="AY5" i="1"/>
  <c r="AC21" i="1"/>
  <c r="AU21" i="1"/>
  <c r="AY11" i="1"/>
  <c r="BD8" i="1"/>
  <c r="AK34" i="1"/>
  <c r="BF34" i="1"/>
  <c r="AQ29" i="1"/>
  <c r="AI35" i="1"/>
  <c r="BF25" i="1"/>
  <c r="AJ4" i="1"/>
  <c r="AP21" i="1"/>
  <c r="BF12" i="1"/>
  <c r="AR9" i="1"/>
  <c r="BA12" i="1"/>
  <c r="AC22" i="1"/>
  <c r="BD36" i="1"/>
  <c r="AM36" i="1"/>
  <c r="AC35" i="1"/>
  <c r="AM29" i="1"/>
  <c r="AU2" i="1"/>
  <c r="X6" i="1"/>
  <c r="AO17" i="1"/>
  <c r="AI16" i="1"/>
  <c r="AG12" i="1"/>
  <c r="AC15" i="1"/>
  <c r="AF33" i="1"/>
  <c r="AV37" i="1"/>
  <c r="AE25" i="1"/>
  <c r="BF31" i="1"/>
  <c r="AV31" i="1"/>
  <c r="X5" i="1"/>
  <c r="AH13" i="1"/>
  <c r="AK12" i="1"/>
  <c r="T12" i="1"/>
  <c r="AK17" i="1"/>
  <c r="S36" i="1"/>
  <c r="AJ32" i="1"/>
  <c r="AX27" i="1"/>
  <c r="AA32" i="1"/>
  <c r="AB26" i="1"/>
  <c r="Z23" i="1"/>
  <c r="AA29" i="1"/>
  <c r="BD25" i="1"/>
  <c r="AA24" i="1"/>
  <c r="BD18" i="1"/>
  <c r="AM8" i="1"/>
  <c r="AI27" i="1"/>
  <c r="AV35" i="1"/>
  <c r="AB10" i="1"/>
  <c r="AF15" i="1"/>
  <c r="AQ9" i="1"/>
  <c r="AT22" i="1"/>
  <c r="AP39" i="1"/>
  <c r="AN36" i="1"/>
  <c r="BD21" i="1"/>
  <c r="BC5" i="1"/>
  <c r="AN5" i="1"/>
  <c r="BD20" i="1"/>
  <c r="BB18" i="1"/>
  <c r="AS37" i="1"/>
  <c r="AC30" i="1"/>
  <c r="AM28" i="1"/>
  <c r="AP3" i="1"/>
  <c r="AX6" i="1"/>
  <c r="BB20" i="1"/>
  <c r="AN8" i="1"/>
  <c r="Z35" i="1"/>
  <c r="BC33" i="1"/>
  <c r="AN31" i="1"/>
  <c r="BB11" i="1"/>
  <c r="V8" i="1"/>
  <c r="AH18" i="1"/>
  <c r="BB39" i="1"/>
  <c r="AR29" i="1"/>
  <c r="BB27" i="1"/>
  <c r="S16" i="1"/>
  <c r="BB2" i="1"/>
  <c r="AK15" i="1"/>
  <c r="AQ7" i="1"/>
  <c r="X7" i="1"/>
  <c r="AL35" i="1"/>
  <c r="AI33" i="1"/>
  <c r="AJ27" i="1"/>
  <c r="AE5" i="1"/>
  <c r="BA15" i="1"/>
  <c r="AP15" i="1"/>
  <c r="BD12" i="1"/>
  <c r="BC7" i="1"/>
  <c r="S31" i="1"/>
  <c r="AY35" i="1"/>
  <c r="AB29" i="1"/>
  <c r="AO33" i="1"/>
  <c r="BA27" i="1"/>
  <c r="AV6" i="1"/>
  <c r="Y19" i="1"/>
  <c r="AE17" i="1"/>
  <c r="AU12" i="1"/>
  <c r="Z16" i="1"/>
  <c r="AZ34" i="1"/>
  <c r="X37" i="1"/>
  <c r="BC25" i="1"/>
  <c r="BA32" i="1"/>
  <c r="AL32" i="1"/>
  <c r="AN4" i="1"/>
  <c r="AN18" i="1"/>
  <c r="AX14" i="1"/>
  <c r="AB12" i="1"/>
  <c r="AS10" i="1"/>
  <c r="AH22" i="1"/>
  <c r="AS39" i="1"/>
  <c r="X38" i="1"/>
  <c r="AA31" i="1"/>
  <c r="AY25" i="1"/>
  <c r="AK3" i="1"/>
  <c r="AH6" i="1"/>
  <c r="AI21" i="1"/>
  <c r="AE19" i="1"/>
  <c r="Y10" i="1"/>
  <c r="AF18" i="1"/>
  <c r="T37" i="1"/>
  <c r="AY29" i="1"/>
  <c r="AI32" i="1"/>
  <c r="AE28" i="1"/>
  <c r="U28" i="1"/>
  <c r="BF5" i="1"/>
  <c r="BF19" i="1"/>
  <c r="AF17" i="1"/>
  <c r="AX9" i="1"/>
  <c r="AI13" i="1"/>
  <c r="AE38" i="1"/>
  <c r="BB38" i="1"/>
  <c r="W24" i="1"/>
  <c r="AN28" i="1"/>
  <c r="AF32" i="1"/>
  <c r="T23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<sst xmlns="http://schemas.openxmlformats.org/spreadsheetml/2006/main" count="92" uniqueCount="52">
  <si>
    <t>OFF</t>
  </si>
  <si>
    <t>opt precision</t>
  </si>
  <si>
    <t>alpha</t>
  </si>
  <si>
    <t>iterations</t>
  </si>
  <si>
    <t>edge 4-&gt;8</t>
  </si>
  <si>
    <t>lemma congestion</t>
  </si>
  <si>
    <t>(1+eps) lc</t>
  </si>
  <si>
    <t>linf residual</t>
  </si>
  <si>
    <t>linf tree</t>
  </si>
  <si>
    <t>linf graph</t>
  </si>
  <si>
    <t>time</t>
  </si>
  <si>
    <t>iterations (reference)</t>
  </si>
  <si>
    <t>time (reference)</t>
  </si>
  <si>
    <t>Reference</t>
  </si>
  <si>
    <t>alphas</t>
  </si>
  <si>
    <t>reference times</t>
  </si>
  <si>
    <t>reference iterations</t>
  </si>
  <si>
    <t>breaks</t>
  </si>
  <si>
    <t>iterations 1.024</t>
  </si>
  <si>
    <t>iterations 0.512</t>
  </si>
  <si>
    <t>iterations 0.256</t>
  </si>
  <si>
    <t>iterations 0.128</t>
  </si>
  <si>
    <t>iterations 0.064</t>
  </si>
  <si>
    <t>iterations 0.032</t>
  </si>
  <si>
    <t>iterations 0.016</t>
  </si>
  <si>
    <t>iterations 0.008</t>
  </si>
  <si>
    <t>iterations 0.004</t>
  </si>
  <si>
    <t>iterations 0.002</t>
  </si>
  <si>
    <t>iterations 0.001</t>
  </si>
  <si>
    <t>iterations 0.0005</t>
  </si>
  <si>
    <t>iterations 0.00025</t>
  </si>
  <si>
    <t>iterations 0.000125</t>
  </si>
  <si>
    <t>iterations 0.0000625</t>
  </si>
  <si>
    <t>iterations 0.00003125</t>
  </si>
  <si>
    <t>iterations 0.000015625</t>
  </si>
  <si>
    <t>time 1.024</t>
  </si>
  <si>
    <t>time 0.512</t>
  </si>
  <si>
    <t>time 0.256</t>
  </si>
  <si>
    <t>time 0.128</t>
  </si>
  <si>
    <t>time 0.064</t>
  </si>
  <si>
    <t>time 0.032</t>
  </si>
  <si>
    <t>time 0.016</t>
  </si>
  <si>
    <t>time 0.008</t>
  </si>
  <si>
    <t>time 0.004</t>
  </si>
  <si>
    <t>time 0.002</t>
  </si>
  <si>
    <t>time 0.001</t>
  </si>
  <si>
    <t>time 0.0005</t>
  </si>
  <si>
    <t>time 0.00025</t>
  </si>
  <si>
    <t>time 0.000125</t>
  </si>
  <si>
    <t>time 0.0000625</t>
  </si>
  <si>
    <t>time 0.00003125</t>
  </si>
  <si>
    <t>time 0.000015625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</si>
</sst>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8" tint="0.59999389629810485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1" fontId="0" fillId="0" borderId="0" xfId="0" applyNumberFormat="1"/>
    <xf numFmtId="0" fontId="0" fillId="33" borderId="0" xfId="0" applyFill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colors>
    <mruColors>
      <color rgb="FFD9D9FF"/>
      <color rgb="FFC5C5FF"/>
      <color rgb="FFB7B7FF"/>
      <color rgb="FFA7A7FF"/>
      <color rgb="FF9797FF"/>
      <color rgb="FF8181FF"/>
      <color rgb="FF6D6DFF"/>
      <color rgb="FF5353FF"/>
      <color rgb="FF3B3BFF"/>
      <color rgb="FF2121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Reference</c:v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('iterations_time_eps_0.01-refere'!$K$4,'iterations_time_eps_0.01-refere'!$K$22,'iterations_time_eps_0.01-refere'!$K$40,'iterations_time_eps_0.01-refere'!$K$58,'iterations_time_eps_0.01-refere'!$K$76,'iterations_time_eps_0.01-refere'!$K$94,'iterations_time_eps_0.01-refere'!$K$112,'iterations_time_eps_0.01-refere'!$K$130,'iterations_time_eps_0.01-refere'!$K$148,'iterations_time_eps_0.01-refere'!$K$166,'iterations_time_eps_0.01-refere'!$K$184,'iterations_time_eps_0.01-refere'!$K$202,'iterations_time_eps_0.01-refere'!$K$220,'iterations_time_eps_0.01-refere'!$K$238,'iterations_time_eps_0.01-refere'!$K$256,'iterations_time_eps_0.01-refere'!$K$274,'iterations_time_eps_0.01-refere'!$K$292,'iterations_time_eps_0.01-refere'!$K$310,'iterations_time_eps_0.01-refere'!$K$328,'iterations_time_eps_0.01-refere'!$K$346,'iterations_time_eps_0.01-refere'!$K$364,'iterations_time_eps_0.01-refere'!$K$382,'iterations_time_eps_0.01-refere'!$K$400,'iterations_time_eps_0.01-refere'!$K$418,'iterations_time_eps_0.01-refere'!$K$436,'iterations_time_eps_0.01-refere'!$K$454,'iterations_time_eps_0.01-refere'!$K$472,'iterations_time_eps_0.01-refere'!$K$490,'iterations_time_eps_0.01-refere'!$K$508,'iterations_time_eps_0.01-refere'!$K$526,'iterations_time_eps_0.01-refere'!$K$544,'iterations_time_eps_0.01-refere'!$K$562,'iterations_time_eps_0.01-refere'!$K$580,'iterations_time_eps_0.01-refere'!$K$598,'iterations_time_eps_0.01-refere'!$K$616,'iterations_time_eps_0.01-refere'!$K$634,'iterations_time_eps_0.01-refere'!$K$652,'iterations_time_eps_0.01-refere'!$K$670,'iterations_time_eps_0.01-refere'!$K$688,'iterations_time_eps_0.01-refere'!$K$706)</c:f>
              <c:numCache>
                <c:formatCode>General</c:formatCode>
                <c:ptCount val="40"/>
                <c:pt idx="0">
                  <c:v>25</c:v>
                </c:pt>
                <c:pt idx="1">
                  <c:v>1344</c:v>
                </c:pt>
                <c:pt idx="2">
                  <c:v>11336</c:v>
                </c:pt>
                <c:pt idx="3">
                  <c:v>8632</c:v>
                </c:pt>
                <c:pt idx="4">
                  <c:v>8018</c:v>
                </c:pt>
                <c:pt idx="5">
                  <c:v>8342</c:v>
                </c:pt>
                <c:pt idx="6">
                  <c:v>8793</c:v>
                </c:pt>
                <c:pt idx="7">
                  <c:v>9300</c:v>
                </c:pt>
                <c:pt idx="8">
                  <c:v>9729</c:v>
                </c:pt>
                <c:pt idx="9">
                  <c:v>10493</c:v>
                </c:pt>
                <c:pt idx="10">
                  <c:v>11320</c:v>
                </c:pt>
                <c:pt idx="11">
                  <c:v>12452</c:v>
                </c:pt>
                <c:pt idx="12">
                  <c:v>13330</c:v>
                </c:pt>
                <c:pt idx="13">
                  <c:v>14064</c:v>
                </c:pt>
                <c:pt idx="14">
                  <c:v>15259</c:v>
                </c:pt>
                <c:pt idx="15">
                  <c:v>16421</c:v>
                </c:pt>
                <c:pt idx="16">
                  <c:v>17744</c:v>
                </c:pt>
                <c:pt idx="17">
                  <c:v>18909</c:v>
                </c:pt>
                <c:pt idx="18">
                  <c:v>20439</c:v>
                </c:pt>
                <c:pt idx="19">
                  <c:v>21665</c:v>
                </c:pt>
                <c:pt idx="20">
                  <c:v>24077</c:v>
                </c:pt>
                <c:pt idx="21">
                  <c:v>24911</c:v>
                </c:pt>
                <c:pt idx="22">
                  <c:v>27583</c:v>
                </c:pt>
                <c:pt idx="23">
                  <c:v>29171</c:v>
                </c:pt>
                <c:pt idx="24">
                  <c:v>29786</c:v>
                </c:pt>
                <c:pt idx="25">
                  <c:v>32166</c:v>
                </c:pt>
                <c:pt idx="26">
                  <c:v>33638</c:v>
                </c:pt>
                <c:pt idx="27">
                  <c:v>37340</c:v>
                </c:pt>
                <c:pt idx="28">
                  <c:v>39254</c:v>
                </c:pt>
                <c:pt idx="29">
                  <c:v>41052</c:v>
                </c:pt>
                <c:pt idx="30">
                  <c:v>42439</c:v>
                </c:pt>
                <c:pt idx="31">
                  <c:v>46008</c:v>
                </c:pt>
                <c:pt idx="32">
                  <c:v>48435</c:v>
                </c:pt>
                <c:pt idx="33">
                  <c:v>49404</c:v>
                </c:pt>
                <c:pt idx="34">
                  <c:v>52023</c:v>
                </c:pt>
                <c:pt idx="35">
                  <c:v>54454</c:v>
                </c:pt>
                <c:pt idx="36">
                  <c:v>57977</c:v>
                </c:pt>
                <c:pt idx="37">
                  <c:v>63982</c:v>
                </c:pt>
                <c:pt idx="38">
                  <c:v>67918</c:v>
                </c:pt>
                <c:pt idx="39">
                  <c:v>68217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55C-4665-BCB9-F98722E00CD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854260048"/>
        <c:axId val="854265168"/>
      </c:barChart>
      <c:catAx>
        <c:axId val="854260048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54265168"/>
        <c:crosses val="autoZero"/>
        <c:auto val="1"/>
        <c:lblAlgn val="ctr"/>
        <c:lblOffset val="100"/>
        <c:noMultiLvlLbl val="0"/>
      </c:catAx>
      <c:valAx>
        <c:axId val="8542651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5426004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Iterations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1"/>
          <c:order val="0"/>
          <c:tx>
            <c:v>Reference</c:v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f>'iterations_time_eps_0.01-refere'!$S$2:$BF$2</c:f>
              <c:numCache>
                <c:formatCode>General</c:formatCode>
                <c:ptCount val="40"/>
                <c:pt idx="0">
                  <c:v>0.5</c:v>
                </c:pt>
                <c:pt idx="1">
                  <c:v>1.0128205128205101</c:v>
                </c:pt>
                <c:pt idx="2">
                  <c:v>1.52564102564102</c:v>
                </c:pt>
                <c:pt idx="3">
                  <c:v>2.0384615384615299</c:v>
                </c:pt>
                <c:pt idx="4">
                  <c:v>2.5512820512820502</c:v>
                </c:pt>
                <c:pt idx="5">
                  <c:v>3.0641025641025599</c:v>
                </c:pt>
                <c:pt idx="6">
                  <c:v>3.57692307692307</c:v>
                </c:pt>
                <c:pt idx="7">
                  <c:v>4.0897435897435797</c:v>
                </c:pt>
                <c:pt idx="8">
                  <c:v>4.6025641025641004</c:v>
                </c:pt>
                <c:pt idx="9">
                  <c:v>5.1153846153846096</c:v>
                </c:pt>
                <c:pt idx="10">
                  <c:v>5.6282051282051198</c:v>
                </c:pt>
                <c:pt idx="11">
                  <c:v>6.1410256410256396</c:v>
                </c:pt>
                <c:pt idx="12">
                  <c:v>6.6538461538461497</c:v>
                </c:pt>
                <c:pt idx="13">
                  <c:v>7.1666666666666599</c:v>
                </c:pt>
                <c:pt idx="14">
                  <c:v>7.67948717948717</c:v>
                </c:pt>
                <c:pt idx="15">
                  <c:v>8.1923076923076898</c:v>
                </c:pt>
                <c:pt idx="16">
                  <c:v>8.7051282051282008</c:v>
                </c:pt>
                <c:pt idx="17">
                  <c:v>9.2179487179487101</c:v>
                </c:pt>
                <c:pt idx="18">
                  <c:v>9.7307692307692299</c:v>
                </c:pt>
                <c:pt idx="19">
                  <c:v>10.2435897435897</c:v>
                </c:pt>
                <c:pt idx="20">
                  <c:v>10.7564102564102</c:v>
                </c:pt>
                <c:pt idx="21">
                  <c:v>11.269230769230701</c:v>
                </c:pt>
                <c:pt idx="22">
                  <c:v>11.782051282051199</c:v>
                </c:pt>
                <c:pt idx="23">
                  <c:v>12.2948717948717</c:v>
                </c:pt>
                <c:pt idx="24">
                  <c:v>12.807692307692299</c:v>
                </c:pt>
                <c:pt idx="25">
                  <c:v>13.3205128205128</c:v>
                </c:pt>
                <c:pt idx="26">
                  <c:v>13.8333333333333</c:v>
                </c:pt>
                <c:pt idx="27">
                  <c:v>14.346153846153801</c:v>
                </c:pt>
                <c:pt idx="28">
                  <c:v>14.858974358974301</c:v>
                </c:pt>
                <c:pt idx="29">
                  <c:v>15.371794871794799</c:v>
                </c:pt>
                <c:pt idx="30">
                  <c:v>15.8846153846153</c:v>
                </c:pt>
                <c:pt idx="31">
                  <c:v>16.397435897435798</c:v>
                </c:pt>
                <c:pt idx="32">
                  <c:v>16.910256410256402</c:v>
                </c:pt>
                <c:pt idx="33">
                  <c:v>17.423076923076898</c:v>
                </c:pt>
                <c:pt idx="34">
                  <c:v>17.935897435897399</c:v>
                </c:pt>
                <c:pt idx="35">
                  <c:v>18.448717948717899</c:v>
                </c:pt>
                <c:pt idx="36">
                  <c:v>18.9615384615384</c:v>
                </c:pt>
                <c:pt idx="37">
                  <c:v>19.4743589743589</c:v>
                </c:pt>
                <c:pt idx="38">
                  <c:v>19.9871794871794</c:v>
                </c:pt>
                <c:pt idx="39">
                  <c:v>20.499999999999901</c:v>
                </c:pt>
              </c:numCache>
            </c:numRef>
          </c:cat>
          <c:val>
            <c:numRef>
              <c:f>'iterations_time_eps_0.01-refere'!$S$3:$BF$3</c:f>
              <c:numCache>
                <c:formatCode>General</c:formatCode>
                <c:ptCount val="40"/>
                <c:pt idx="0">
                  <c:v>25</c:v>
                </c:pt>
                <c:pt idx="1">
                  <c:v>1344</c:v>
                </c:pt>
                <c:pt idx="2">
                  <c:v>11336</c:v>
                </c:pt>
                <c:pt idx="3">
                  <c:v>8632</c:v>
                </c:pt>
                <c:pt idx="4">
                  <c:v>8018</c:v>
                </c:pt>
                <c:pt idx="5">
                  <c:v>8342</c:v>
                </c:pt>
                <c:pt idx="6">
                  <c:v>8793</c:v>
                </c:pt>
                <c:pt idx="7">
                  <c:v>9300</c:v>
                </c:pt>
                <c:pt idx="8">
                  <c:v>9729</c:v>
                </c:pt>
                <c:pt idx="9">
                  <c:v>10493</c:v>
                </c:pt>
                <c:pt idx="10">
                  <c:v>11320</c:v>
                </c:pt>
                <c:pt idx="11">
                  <c:v>12452</c:v>
                </c:pt>
                <c:pt idx="12">
                  <c:v>13330</c:v>
                </c:pt>
                <c:pt idx="13">
                  <c:v>14064</c:v>
                </c:pt>
                <c:pt idx="14">
                  <c:v>15259</c:v>
                </c:pt>
                <c:pt idx="15">
                  <c:v>16421</c:v>
                </c:pt>
                <c:pt idx="16">
                  <c:v>17744</c:v>
                </c:pt>
                <c:pt idx="17">
                  <c:v>18909</c:v>
                </c:pt>
                <c:pt idx="18">
                  <c:v>20439</c:v>
                </c:pt>
                <c:pt idx="19">
                  <c:v>21665</c:v>
                </c:pt>
                <c:pt idx="20">
                  <c:v>24077</c:v>
                </c:pt>
                <c:pt idx="21">
                  <c:v>24911</c:v>
                </c:pt>
                <c:pt idx="22">
                  <c:v>27583</c:v>
                </c:pt>
                <c:pt idx="23">
                  <c:v>29171</c:v>
                </c:pt>
                <c:pt idx="24">
                  <c:v>29786</c:v>
                </c:pt>
                <c:pt idx="25">
                  <c:v>32166</c:v>
                </c:pt>
                <c:pt idx="26">
                  <c:v>33638</c:v>
                </c:pt>
                <c:pt idx="27">
                  <c:v>37340</c:v>
                </c:pt>
                <c:pt idx="28">
                  <c:v>39254</c:v>
                </c:pt>
                <c:pt idx="29">
                  <c:v>41052</c:v>
                </c:pt>
                <c:pt idx="30">
                  <c:v>42439</c:v>
                </c:pt>
                <c:pt idx="31">
                  <c:v>46008</c:v>
                </c:pt>
                <c:pt idx="32">
                  <c:v>48435</c:v>
                </c:pt>
                <c:pt idx="33">
                  <c:v>49404</c:v>
                </c:pt>
                <c:pt idx="34">
                  <c:v>52023</c:v>
                </c:pt>
                <c:pt idx="35">
                  <c:v>54454</c:v>
                </c:pt>
                <c:pt idx="36">
                  <c:v>57977</c:v>
                </c:pt>
                <c:pt idx="37">
                  <c:v>63982</c:v>
                </c:pt>
                <c:pt idx="38">
                  <c:v>67918</c:v>
                </c:pt>
                <c:pt idx="39">
                  <c:v>68217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D8EA-42F4-98AA-9CE716F1D65B}"/>
            </c:ext>
          </c:extLst>
        </c:ser>
        <c:ser>
          <c:idx val="0"/>
          <c:order val="1"/>
          <c:tx>
            <c:v>P 1.024</c:v>
          </c:tx>
          <c:spPr>
            <a:solidFill>
              <a:srgbClr val="000000"/>
            </a:solidFill>
            <a:ln>
              <a:noFill/>
            </a:ln>
            <a:effectLst/>
          </c:spPr>
          <c:invertIfNegative val="0"/>
          <c:val>
            <c:numRef>
              <c:f>'iterations_time_eps_0.01-refere'!$S$5:$BF$5</c:f>
              <c:numCache>
                <c:formatCode>General</c:formatCode>
                <c:ptCount val="40"/>
                <c:pt idx="0">
                  <c:v>4</c:v>
                </c:pt>
                <c:pt idx="1">
                  <c:v>10230</c:v>
                </c:pt>
                <c:pt idx="2">
                  <c:v>1692</c:v>
                </c:pt>
                <c:pt idx="3">
                  <c:v>1517</c:v>
                </c:pt>
                <c:pt idx="4">
                  <c:v>1255</c:v>
                </c:pt>
                <c:pt idx="5">
                  <c:v>1290</c:v>
                </c:pt>
                <c:pt idx="6">
                  <c:v>1288</c:v>
                </c:pt>
                <c:pt idx="7">
                  <c:v>1173</c:v>
                </c:pt>
                <c:pt idx="8">
                  <c:v>1298</c:v>
                </c:pt>
                <c:pt idx="9">
                  <c:v>1624</c:v>
                </c:pt>
                <c:pt idx="10">
                  <c:v>1733</c:v>
                </c:pt>
                <c:pt idx="11">
                  <c:v>1724</c:v>
                </c:pt>
                <c:pt idx="12">
                  <c:v>1690</c:v>
                </c:pt>
                <c:pt idx="13">
                  <c:v>1864</c:v>
                </c:pt>
                <c:pt idx="14">
                  <c:v>1683</c:v>
                </c:pt>
                <c:pt idx="15">
                  <c:v>1288</c:v>
                </c:pt>
                <c:pt idx="16">
                  <c:v>4066</c:v>
                </c:pt>
                <c:pt idx="17">
                  <c:v>4476</c:v>
                </c:pt>
                <c:pt idx="18">
                  <c:v>2695</c:v>
                </c:pt>
                <c:pt idx="19">
                  <c:v>2497</c:v>
                </c:pt>
                <c:pt idx="20">
                  <c:v>5616</c:v>
                </c:pt>
                <c:pt idx="21">
                  <c:v>3720</c:v>
                </c:pt>
                <c:pt idx="22">
                  <c:v>4822</c:v>
                </c:pt>
                <c:pt idx="23">
                  <c:v>2971</c:v>
                </c:pt>
                <c:pt idx="24">
                  <c:v>6158</c:v>
                </c:pt>
                <c:pt idx="25">
                  <c:v>10445</c:v>
                </c:pt>
                <c:pt idx="26">
                  <c:v>5392</c:v>
                </c:pt>
                <c:pt idx="27">
                  <c:v>9418</c:v>
                </c:pt>
                <c:pt idx="28">
                  <c:v>5185</c:v>
                </c:pt>
                <c:pt idx="29">
                  <c:v>8458</c:v>
                </c:pt>
                <c:pt idx="30">
                  <c:v>2839</c:v>
                </c:pt>
                <c:pt idx="31">
                  <c:v>6560</c:v>
                </c:pt>
                <c:pt idx="32">
                  <c:v>3757</c:v>
                </c:pt>
                <c:pt idx="33">
                  <c:v>12719</c:v>
                </c:pt>
                <c:pt idx="34">
                  <c:v>9022</c:v>
                </c:pt>
                <c:pt idx="35">
                  <c:v>5924</c:v>
                </c:pt>
                <c:pt idx="36">
                  <c:v>12532</c:v>
                </c:pt>
                <c:pt idx="37">
                  <c:v>9965</c:v>
                </c:pt>
                <c:pt idx="38">
                  <c:v>3983</c:v>
                </c:pt>
                <c:pt idx="39">
                  <c:v>7035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D8EA-42F4-98AA-9CE716F1D65B}"/>
            </c:ext>
          </c:extLst>
        </c:ser>
        <c:ser>
          <c:idx val="2"/>
          <c:order val="2"/>
          <c:tx>
            <c:v>P 0.512</c:v>
          </c:tx>
          <c:spPr>
            <a:solidFill>
              <a:srgbClr val="000032"/>
            </a:solidFill>
            <a:ln>
              <a:noFill/>
            </a:ln>
            <a:effectLst/>
          </c:spPr>
          <c:invertIfNegative val="0"/>
          <c:val>
            <c:numRef>
              <c:f>'iterations_time_eps_0.01-refere'!$S$6:$BF$6</c:f>
              <c:numCache>
                <c:formatCode>General</c:formatCode>
                <c:ptCount val="40"/>
                <c:pt idx="0">
                  <c:v>4</c:v>
                </c:pt>
                <c:pt idx="1">
                  <c:v>10230</c:v>
                </c:pt>
                <c:pt idx="2">
                  <c:v>1692</c:v>
                </c:pt>
                <c:pt idx="3">
                  <c:v>1517</c:v>
                </c:pt>
                <c:pt idx="4">
                  <c:v>1255</c:v>
                </c:pt>
                <c:pt idx="5">
                  <c:v>1290</c:v>
                </c:pt>
                <c:pt idx="6">
                  <c:v>1288</c:v>
                </c:pt>
                <c:pt idx="7">
                  <c:v>1173</c:v>
                </c:pt>
                <c:pt idx="8">
                  <c:v>1298</c:v>
                </c:pt>
                <c:pt idx="9">
                  <c:v>1624</c:v>
                </c:pt>
                <c:pt idx="10">
                  <c:v>1733</c:v>
                </c:pt>
                <c:pt idx="11">
                  <c:v>1724</c:v>
                </c:pt>
                <c:pt idx="12">
                  <c:v>1690</c:v>
                </c:pt>
                <c:pt idx="13">
                  <c:v>1864</c:v>
                </c:pt>
                <c:pt idx="14">
                  <c:v>1683</c:v>
                </c:pt>
                <c:pt idx="15">
                  <c:v>1288</c:v>
                </c:pt>
                <c:pt idx="16">
                  <c:v>4066</c:v>
                </c:pt>
                <c:pt idx="17">
                  <c:v>4476</c:v>
                </c:pt>
                <c:pt idx="18">
                  <c:v>2695</c:v>
                </c:pt>
                <c:pt idx="19">
                  <c:v>2497</c:v>
                </c:pt>
                <c:pt idx="20">
                  <c:v>5616</c:v>
                </c:pt>
                <c:pt idx="21">
                  <c:v>3720</c:v>
                </c:pt>
                <c:pt idx="22">
                  <c:v>4822</c:v>
                </c:pt>
                <c:pt idx="23">
                  <c:v>2971</c:v>
                </c:pt>
                <c:pt idx="24">
                  <c:v>6158</c:v>
                </c:pt>
                <c:pt idx="25">
                  <c:v>10445</c:v>
                </c:pt>
                <c:pt idx="26">
                  <c:v>5392</c:v>
                </c:pt>
                <c:pt idx="27">
                  <c:v>9418</c:v>
                </c:pt>
                <c:pt idx="28">
                  <c:v>5185</c:v>
                </c:pt>
                <c:pt idx="29">
                  <c:v>8458</c:v>
                </c:pt>
                <c:pt idx="30">
                  <c:v>2839</c:v>
                </c:pt>
                <c:pt idx="31">
                  <c:v>6560</c:v>
                </c:pt>
                <c:pt idx="32">
                  <c:v>3757</c:v>
                </c:pt>
                <c:pt idx="33">
                  <c:v>12719</c:v>
                </c:pt>
                <c:pt idx="34">
                  <c:v>9022</c:v>
                </c:pt>
                <c:pt idx="35">
                  <c:v>5924</c:v>
                </c:pt>
                <c:pt idx="36">
                  <c:v>12532</c:v>
                </c:pt>
                <c:pt idx="37">
                  <c:v>9965</c:v>
                </c:pt>
                <c:pt idx="38">
                  <c:v>3983</c:v>
                </c:pt>
                <c:pt idx="39">
                  <c:v>7035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D8EA-42F4-98AA-9CE716F1D65B}"/>
            </c:ext>
          </c:extLst>
        </c:ser>
        <c:ser>
          <c:idx val="5"/>
          <c:order val="3"/>
          <c:tx>
            <c:v>P 0.256</c:v>
          </c:tx>
          <c:spPr>
            <a:solidFill>
              <a:srgbClr val="000058"/>
            </a:solidFill>
            <a:ln>
              <a:noFill/>
            </a:ln>
            <a:effectLst/>
          </c:spPr>
          <c:invertIfNegative val="0"/>
          <c:val>
            <c:numRef>
              <c:f>'iterations_time_eps_0.01-refere'!$S$7:$BF$7</c:f>
              <c:numCache>
                <c:formatCode>General</c:formatCode>
                <c:ptCount val="40"/>
                <c:pt idx="0">
                  <c:v>4</c:v>
                </c:pt>
                <c:pt idx="1">
                  <c:v>10230</c:v>
                </c:pt>
                <c:pt idx="2">
                  <c:v>1692</c:v>
                </c:pt>
                <c:pt idx="3">
                  <c:v>1517</c:v>
                </c:pt>
                <c:pt idx="4">
                  <c:v>1255</c:v>
                </c:pt>
                <c:pt idx="5">
                  <c:v>1290</c:v>
                </c:pt>
                <c:pt idx="6">
                  <c:v>1288</c:v>
                </c:pt>
                <c:pt idx="7">
                  <c:v>1173</c:v>
                </c:pt>
                <c:pt idx="8">
                  <c:v>1298</c:v>
                </c:pt>
                <c:pt idx="9">
                  <c:v>1624</c:v>
                </c:pt>
                <c:pt idx="10">
                  <c:v>1733</c:v>
                </c:pt>
                <c:pt idx="11">
                  <c:v>1724</c:v>
                </c:pt>
                <c:pt idx="12">
                  <c:v>1690</c:v>
                </c:pt>
                <c:pt idx="13">
                  <c:v>1864</c:v>
                </c:pt>
                <c:pt idx="14">
                  <c:v>1683</c:v>
                </c:pt>
                <c:pt idx="15">
                  <c:v>1288</c:v>
                </c:pt>
                <c:pt idx="16">
                  <c:v>4066</c:v>
                </c:pt>
                <c:pt idx="17">
                  <c:v>4476</c:v>
                </c:pt>
                <c:pt idx="18">
                  <c:v>2695</c:v>
                </c:pt>
                <c:pt idx="19">
                  <c:v>2497</c:v>
                </c:pt>
                <c:pt idx="20">
                  <c:v>5616</c:v>
                </c:pt>
                <c:pt idx="21">
                  <c:v>3720</c:v>
                </c:pt>
                <c:pt idx="22">
                  <c:v>4822</c:v>
                </c:pt>
                <c:pt idx="23">
                  <c:v>2971</c:v>
                </c:pt>
                <c:pt idx="24">
                  <c:v>6158</c:v>
                </c:pt>
                <c:pt idx="25">
                  <c:v>10445</c:v>
                </c:pt>
                <c:pt idx="26">
                  <c:v>5392</c:v>
                </c:pt>
                <c:pt idx="27">
                  <c:v>9418</c:v>
                </c:pt>
                <c:pt idx="28">
                  <c:v>5185</c:v>
                </c:pt>
                <c:pt idx="29">
                  <c:v>8458</c:v>
                </c:pt>
                <c:pt idx="30">
                  <c:v>2839</c:v>
                </c:pt>
                <c:pt idx="31">
                  <c:v>6560</c:v>
                </c:pt>
                <c:pt idx="32">
                  <c:v>3757</c:v>
                </c:pt>
                <c:pt idx="33">
                  <c:v>12719</c:v>
                </c:pt>
                <c:pt idx="34">
                  <c:v>9022</c:v>
                </c:pt>
                <c:pt idx="35">
                  <c:v>5924</c:v>
                </c:pt>
                <c:pt idx="36">
                  <c:v>12532</c:v>
                </c:pt>
                <c:pt idx="37">
                  <c:v>9965</c:v>
                </c:pt>
                <c:pt idx="38">
                  <c:v>3983</c:v>
                </c:pt>
                <c:pt idx="39">
                  <c:v>7035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D8EA-42F4-98AA-9CE716F1D65B}"/>
            </c:ext>
          </c:extLst>
        </c:ser>
        <c:ser>
          <c:idx val="3"/>
          <c:order val="4"/>
          <c:tx>
            <c:v>P 0.128</c:v>
          </c:tx>
          <c:spPr>
            <a:solidFill>
              <a:srgbClr val="00007A"/>
            </a:solidFill>
            <a:ln>
              <a:noFill/>
            </a:ln>
            <a:effectLst/>
          </c:spPr>
          <c:invertIfNegative val="0"/>
          <c:val>
            <c:numRef>
              <c:f>'iterations_time_eps_0.01-refere'!$S$8:$BF$8</c:f>
              <c:numCache>
                <c:formatCode>General</c:formatCode>
                <c:ptCount val="40"/>
                <c:pt idx="0">
                  <c:v>4</c:v>
                </c:pt>
                <c:pt idx="1">
                  <c:v>10230</c:v>
                </c:pt>
                <c:pt idx="2">
                  <c:v>1692</c:v>
                </c:pt>
                <c:pt idx="3">
                  <c:v>1517</c:v>
                </c:pt>
                <c:pt idx="4">
                  <c:v>1255</c:v>
                </c:pt>
                <c:pt idx="5">
                  <c:v>1290</c:v>
                </c:pt>
                <c:pt idx="6">
                  <c:v>1288</c:v>
                </c:pt>
                <c:pt idx="7">
                  <c:v>1173</c:v>
                </c:pt>
                <c:pt idx="8">
                  <c:v>1298</c:v>
                </c:pt>
                <c:pt idx="9">
                  <c:v>1624</c:v>
                </c:pt>
                <c:pt idx="10">
                  <c:v>1733</c:v>
                </c:pt>
                <c:pt idx="11">
                  <c:v>1724</c:v>
                </c:pt>
                <c:pt idx="12">
                  <c:v>1690</c:v>
                </c:pt>
                <c:pt idx="13">
                  <c:v>1864</c:v>
                </c:pt>
                <c:pt idx="14">
                  <c:v>1683</c:v>
                </c:pt>
                <c:pt idx="15">
                  <c:v>1288</c:v>
                </c:pt>
                <c:pt idx="16">
                  <c:v>4066</c:v>
                </c:pt>
                <c:pt idx="17">
                  <c:v>4476</c:v>
                </c:pt>
                <c:pt idx="18">
                  <c:v>2695</c:v>
                </c:pt>
                <c:pt idx="19">
                  <c:v>2497</c:v>
                </c:pt>
                <c:pt idx="20">
                  <c:v>5616</c:v>
                </c:pt>
                <c:pt idx="21">
                  <c:v>3720</c:v>
                </c:pt>
                <c:pt idx="22">
                  <c:v>4822</c:v>
                </c:pt>
                <c:pt idx="23">
                  <c:v>2971</c:v>
                </c:pt>
                <c:pt idx="24">
                  <c:v>6158</c:v>
                </c:pt>
                <c:pt idx="25">
                  <c:v>10445</c:v>
                </c:pt>
                <c:pt idx="26">
                  <c:v>5392</c:v>
                </c:pt>
                <c:pt idx="27">
                  <c:v>9418</c:v>
                </c:pt>
                <c:pt idx="28">
                  <c:v>5185</c:v>
                </c:pt>
                <c:pt idx="29">
                  <c:v>8458</c:v>
                </c:pt>
                <c:pt idx="30">
                  <c:v>2839</c:v>
                </c:pt>
                <c:pt idx="31">
                  <c:v>6560</c:v>
                </c:pt>
                <c:pt idx="32">
                  <c:v>3757</c:v>
                </c:pt>
                <c:pt idx="33">
                  <c:v>12719</c:v>
                </c:pt>
                <c:pt idx="34">
                  <c:v>9022</c:v>
                </c:pt>
                <c:pt idx="35">
                  <c:v>5924</c:v>
                </c:pt>
                <c:pt idx="36">
                  <c:v>12532</c:v>
                </c:pt>
                <c:pt idx="37">
                  <c:v>9965</c:v>
                </c:pt>
                <c:pt idx="38">
                  <c:v>3983</c:v>
                </c:pt>
                <c:pt idx="39">
                  <c:v>7035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D8EA-42F4-98AA-9CE716F1D65B}"/>
            </c:ext>
          </c:extLst>
        </c:ser>
        <c:ser>
          <c:idx val="4"/>
          <c:order val="5"/>
          <c:tx>
            <c:v>P 0.064</c:v>
          </c:tx>
          <c:spPr>
            <a:solidFill>
              <a:srgbClr val="0000A4"/>
            </a:solidFill>
            <a:ln>
              <a:noFill/>
            </a:ln>
            <a:effectLst/>
          </c:spPr>
          <c:invertIfNegative val="0"/>
          <c:val>
            <c:numRef>
              <c:f>'iterations_time_eps_0.01-refere'!$S$9:$BF$9</c:f>
              <c:numCache>
                <c:formatCode>General</c:formatCode>
                <c:ptCount val="40"/>
                <c:pt idx="0">
                  <c:v>4</c:v>
                </c:pt>
                <c:pt idx="1">
                  <c:v>10230</c:v>
                </c:pt>
                <c:pt idx="2">
                  <c:v>1692</c:v>
                </c:pt>
                <c:pt idx="3">
                  <c:v>1517</c:v>
                </c:pt>
                <c:pt idx="4">
                  <c:v>1228</c:v>
                </c:pt>
                <c:pt idx="5">
                  <c:v>1290</c:v>
                </c:pt>
                <c:pt idx="6">
                  <c:v>1288</c:v>
                </c:pt>
                <c:pt idx="7">
                  <c:v>1173</c:v>
                </c:pt>
                <c:pt idx="8">
                  <c:v>1298</c:v>
                </c:pt>
                <c:pt idx="9">
                  <c:v>1624</c:v>
                </c:pt>
                <c:pt idx="10">
                  <c:v>1733</c:v>
                </c:pt>
                <c:pt idx="11">
                  <c:v>1724</c:v>
                </c:pt>
                <c:pt idx="12">
                  <c:v>1690</c:v>
                </c:pt>
                <c:pt idx="13">
                  <c:v>1864</c:v>
                </c:pt>
                <c:pt idx="14">
                  <c:v>1683</c:v>
                </c:pt>
                <c:pt idx="15">
                  <c:v>1288</c:v>
                </c:pt>
                <c:pt idx="16">
                  <c:v>4066</c:v>
                </c:pt>
                <c:pt idx="17">
                  <c:v>4476</c:v>
                </c:pt>
                <c:pt idx="18">
                  <c:v>2695</c:v>
                </c:pt>
                <c:pt idx="19">
                  <c:v>2497</c:v>
                </c:pt>
                <c:pt idx="20">
                  <c:v>5616</c:v>
                </c:pt>
                <c:pt idx="21">
                  <c:v>3720</c:v>
                </c:pt>
                <c:pt idx="22">
                  <c:v>4822</c:v>
                </c:pt>
                <c:pt idx="23">
                  <c:v>2971</c:v>
                </c:pt>
                <c:pt idx="24">
                  <c:v>6158</c:v>
                </c:pt>
                <c:pt idx="25">
                  <c:v>10445</c:v>
                </c:pt>
                <c:pt idx="26">
                  <c:v>5392</c:v>
                </c:pt>
                <c:pt idx="27">
                  <c:v>9418</c:v>
                </c:pt>
                <c:pt idx="28">
                  <c:v>5185</c:v>
                </c:pt>
                <c:pt idx="29">
                  <c:v>8458</c:v>
                </c:pt>
                <c:pt idx="30">
                  <c:v>2839</c:v>
                </c:pt>
                <c:pt idx="31">
                  <c:v>6560</c:v>
                </c:pt>
                <c:pt idx="32">
                  <c:v>3757</c:v>
                </c:pt>
                <c:pt idx="33">
                  <c:v>12719</c:v>
                </c:pt>
                <c:pt idx="34">
                  <c:v>9022</c:v>
                </c:pt>
                <c:pt idx="35">
                  <c:v>5924</c:v>
                </c:pt>
                <c:pt idx="36">
                  <c:v>12532</c:v>
                </c:pt>
                <c:pt idx="37">
                  <c:v>9965</c:v>
                </c:pt>
                <c:pt idx="38">
                  <c:v>3983</c:v>
                </c:pt>
                <c:pt idx="39">
                  <c:v>7035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D8EA-42F4-98AA-9CE716F1D65B}"/>
            </c:ext>
          </c:extLst>
        </c:ser>
        <c:ser>
          <c:idx val="6"/>
          <c:order val="6"/>
          <c:tx>
            <c:v>P 0.032</c:v>
          </c:tx>
          <c:spPr>
            <a:solidFill>
              <a:srgbClr val="0000D2"/>
            </a:solidFill>
            <a:ln>
              <a:noFill/>
            </a:ln>
            <a:effectLst/>
          </c:spPr>
          <c:invertIfNegative val="0"/>
          <c:val>
            <c:numRef>
              <c:f>'iterations_time_eps_0.01-refere'!$S$10:$BF$10</c:f>
              <c:numCache>
                <c:formatCode>General</c:formatCode>
                <c:ptCount val="40"/>
                <c:pt idx="0">
                  <c:v>4</c:v>
                </c:pt>
                <c:pt idx="1">
                  <c:v>10230</c:v>
                </c:pt>
                <c:pt idx="2">
                  <c:v>1951</c:v>
                </c:pt>
                <c:pt idx="3">
                  <c:v>1177</c:v>
                </c:pt>
                <c:pt idx="4">
                  <c:v>1325</c:v>
                </c:pt>
                <c:pt idx="5">
                  <c:v>1258</c:v>
                </c:pt>
                <c:pt idx="6">
                  <c:v>1332</c:v>
                </c:pt>
                <c:pt idx="7">
                  <c:v>1436</c:v>
                </c:pt>
                <c:pt idx="8">
                  <c:v>1298</c:v>
                </c:pt>
                <c:pt idx="9">
                  <c:v>1436</c:v>
                </c:pt>
                <c:pt idx="10">
                  <c:v>1480</c:v>
                </c:pt>
                <c:pt idx="11">
                  <c:v>1103</c:v>
                </c:pt>
                <c:pt idx="12">
                  <c:v>1690</c:v>
                </c:pt>
                <c:pt idx="13">
                  <c:v>3352</c:v>
                </c:pt>
                <c:pt idx="14">
                  <c:v>1683</c:v>
                </c:pt>
                <c:pt idx="15">
                  <c:v>1929</c:v>
                </c:pt>
                <c:pt idx="16">
                  <c:v>2070</c:v>
                </c:pt>
                <c:pt idx="17">
                  <c:v>2158</c:v>
                </c:pt>
                <c:pt idx="18">
                  <c:v>2073</c:v>
                </c:pt>
                <c:pt idx="19">
                  <c:v>1920</c:v>
                </c:pt>
                <c:pt idx="20">
                  <c:v>5616</c:v>
                </c:pt>
                <c:pt idx="21">
                  <c:v>3186</c:v>
                </c:pt>
                <c:pt idx="22">
                  <c:v>2601</c:v>
                </c:pt>
                <c:pt idx="23">
                  <c:v>2323</c:v>
                </c:pt>
                <c:pt idx="24">
                  <c:v>6158</c:v>
                </c:pt>
                <c:pt idx="25">
                  <c:v>3054</c:v>
                </c:pt>
                <c:pt idx="26">
                  <c:v>9633</c:v>
                </c:pt>
                <c:pt idx="27">
                  <c:v>9418</c:v>
                </c:pt>
                <c:pt idx="28">
                  <c:v>5185</c:v>
                </c:pt>
                <c:pt idx="29">
                  <c:v>8458</c:v>
                </c:pt>
                <c:pt idx="30">
                  <c:v>2839</c:v>
                </c:pt>
                <c:pt idx="31">
                  <c:v>6560</c:v>
                </c:pt>
                <c:pt idx="32">
                  <c:v>3757</c:v>
                </c:pt>
                <c:pt idx="33">
                  <c:v>12719</c:v>
                </c:pt>
                <c:pt idx="34">
                  <c:v>9022</c:v>
                </c:pt>
                <c:pt idx="35">
                  <c:v>5924</c:v>
                </c:pt>
                <c:pt idx="36">
                  <c:v>12532</c:v>
                </c:pt>
                <c:pt idx="37">
                  <c:v>9965</c:v>
                </c:pt>
                <c:pt idx="38">
                  <c:v>3983</c:v>
                </c:pt>
                <c:pt idx="39">
                  <c:v>7035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D8EA-42F4-98AA-9CE716F1D65B}"/>
            </c:ext>
          </c:extLst>
        </c:ser>
        <c:ser>
          <c:idx val="7"/>
          <c:order val="7"/>
          <c:tx>
            <c:v>P 0.016</c:v>
          </c:tx>
          <c:spPr>
            <a:solidFill>
              <a:srgbClr val="0D0DFF"/>
            </a:solidFill>
            <a:ln>
              <a:noFill/>
            </a:ln>
            <a:effectLst/>
          </c:spPr>
          <c:invertIfNegative val="0"/>
          <c:val>
            <c:numRef>
              <c:f>'iterations_time_eps_0.01-refere'!$S$11:$BF$11</c:f>
              <c:numCache>
                <c:formatCode>General</c:formatCode>
                <c:ptCount val="40"/>
                <c:pt idx="0">
                  <c:v>4</c:v>
                </c:pt>
                <c:pt idx="1">
                  <c:v>10230</c:v>
                </c:pt>
                <c:pt idx="2">
                  <c:v>2015</c:v>
                </c:pt>
                <c:pt idx="3">
                  <c:v>1478</c:v>
                </c:pt>
                <c:pt idx="4">
                  <c:v>1325</c:v>
                </c:pt>
                <c:pt idx="5">
                  <c:v>1258</c:v>
                </c:pt>
                <c:pt idx="6">
                  <c:v>1332</c:v>
                </c:pt>
                <c:pt idx="7">
                  <c:v>1188</c:v>
                </c:pt>
                <c:pt idx="8">
                  <c:v>1150</c:v>
                </c:pt>
                <c:pt idx="9">
                  <c:v>1959</c:v>
                </c:pt>
                <c:pt idx="10">
                  <c:v>1785</c:v>
                </c:pt>
                <c:pt idx="11">
                  <c:v>1243</c:v>
                </c:pt>
                <c:pt idx="12">
                  <c:v>2028</c:v>
                </c:pt>
                <c:pt idx="13">
                  <c:v>1367</c:v>
                </c:pt>
                <c:pt idx="14">
                  <c:v>1919</c:v>
                </c:pt>
                <c:pt idx="15">
                  <c:v>2232</c:v>
                </c:pt>
                <c:pt idx="16">
                  <c:v>3051</c:v>
                </c:pt>
                <c:pt idx="17">
                  <c:v>2233</c:v>
                </c:pt>
                <c:pt idx="18">
                  <c:v>2844</c:v>
                </c:pt>
                <c:pt idx="19">
                  <c:v>1928</c:v>
                </c:pt>
                <c:pt idx="20">
                  <c:v>2359</c:v>
                </c:pt>
                <c:pt idx="21">
                  <c:v>4418</c:v>
                </c:pt>
                <c:pt idx="22">
                  <c:v>4699</c:v>
                </c:pt>
                <c:pt idx="23">
                  <c:v>2375</c:v>
                </c:pt>
                <c:pt idx="24">
                  <c:v>4369</c:v>
                </c:pt>
                <c:pt idx="25">
                  <c:v>7921</c:v>
                </c:pt>
                <c:pt idx="26">
                  <c:v>3735</c:v>
                </c:pt>
                <c:pt idx="27">
                  <c:v>7953</c:v>
                </c:pt>
                <c:pt idx="28">
                  <c:v>5861</c:v>
                </c:pt>
                <c:pt idx="29">
                  <c:v>3027</c:v>
                </c:pt>
                <c:pt idx="30">
                  <c:v>8515</c:v>
                </c:pt>
                <c:pt idx="31">
                  <c:v>9056</c:v>
                </c:pt>
                <c:pt idx="32">
                  <c:v>4435</c:v>
                </c:pt>
                <c:pt idx="33">
                  <c:v>6939</c:v>
                </c:pt>
                <c:pt idx="34">
                  <c:v>10334</c:v>
                </c:pt>
                <c:pt idx="35">
                  <c:v>7671</c:v>
                </c:pt>
                <c:pt idx="36">
                  <c:v>17022</c:v>
                </c:pt>
                <c:pt idx="37">
                  <c:v>17737</c:v>
                </c:pt>
                <c:pt idx="38">
                  <c:v>11365</c:v>
                </c:pt>
                <c:pt idx="39">
                  <c:v>20841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D8EA-42F4-98AA-9CE716F1D65B}"/>
            </c:ext>
          </c:extLst>
        </c:ser>
        <c:ser>
          <c:idx val="8"/>
          <c:order val="8"/>
          <c:tx>
            <c:v>P 0.008</c:v>
          </c:tx>
          <c:spPr>
            <a:solidFill>
              <a:srgbClr val="2121FF"/>
            </a:solidFill>
            <a:ln>
              <a:noFill/>
            </a:ln>
            <a:effectLst/>
          </c:spPr>
          <c:invertIfNegative val="0"/>
          <c:val>
            <c:numRef>
              <c:f>'iterations_time_eps_0.01-refere'!$S$12:$BF$12</c:f>
              <c:numCache>
                <c:formatCode>General</c:formatCode>
                <c:ptCount val="40"/>
                <c:pt idx="0">
                  <c:v>4</c:v>
                </c:pt>
                <c:pt idx="1">
                  <c:v>3</c:v>
                </c:pt>
                <c:pt idx="2">
                  <c:v>2027</c:v>
                </c:pt>
                <c:pt idx="3">
                  <c:v>1478</c:v>
                </c:pt>
                <c:pt idx="4">
                  <c:v>1325</c:v>
                </c:pt>
                <c:pt idx="5">
                  <c:v>1258</c:v>
                </c:pt>
                <c:pt idx="6">
                  <c:v>1301</c:v>
                </c:pt>
                <c:pt idx="7">
                  <c:v>1347</c:v>
                </c:pt>
                <c:pt idx="8">
                  <c:v>1859</c:v>
                </c:pt>
                <c:pt idx="9">
                  <c:v>1959</c:v>
                </c:pt>
                <c:pt idx="10">
                  <c:v>1027</c:v>
                </c:pt>
                <c:pt idx="11">
                  <c:v>1243</c:v>
                </c:pt>
                <c:pt idx="12">
                  <c:v>2028</c:v>
                </c:pt>
                <c:pt idx="13">
                  <c:v>1424</c:v>
                </c:pt>
                <c:pt idx="14">
                  <c:v>1913</c:v>
                </c:pt>
                <c:pt idx="15">
                  <c:v>2232</c:v>
                </c:pt>
                <c:pt idx="16">
                  <c:v>3051</c:v>
                </c:pt>
                <c:pt idx="17">
                  <c:v>2233</c:v>
                </c:pt>
                <c:pt idx="18">
                  <c:v>4837</c:v>
                </c:pt>
                <c:pt idx="19">
                  <c:v>2850</c:v>
                </c:pt>
                <c:pt idx="20">
                  <c:v>3855</c:v>
                </c:pt>
                <c:pt idx="21">
                  <c:v>2353</c:v>
                </c:pt>
                <c:pt idx="22">
                  <c:v>2527</c:v>
                </c:pt>
                <c:pt idx="23">
                  <c:v>7630</c:v>
                </c:pt>
                <c:pt idx="24">
                  <c:v>6992</c:v>
                </c:pt>
                <c:pt idx="25">
                  <c:v>9856</c:v>
                </c:pt>
                <c:pt idx="26">
                  <c:v>5389</c:v>
                </c:pt>
                <c:pt idx="27">
                  <c:v>4009</c:v>
                </c:pt>
                <c:pt idx="28">
                  <c:v>7598</c:v>
                </c:pt>
                <c:pt idx="29">
                  <c:v>7449</c:v>
                </c:pt>
                <c:pt idx="30">
                  <c:v>3901</c:v>
                </c:pt>
                <c:pt idx="31">
                  <c:v>7818</c:v>
                </c:pt>
                <c:pt idx="32">
                  <c:v>8466</c:v>
                </c:pt>
                <c:pt idx="33">
                  <c:v>15538</c:v>
                </c:pt>
                <c:pt idx="34">
                  <c:v>16202</c:v>
                </c:pt>
                <c:pt idx="35">
                  <c:v>9780</c:v>
                </c:pt>
                <c:pt idx="36">
                  <c:v>4381</c:v>
                </c:pt>
                <c:pt idx="37">
                  <c:v>7076</c:v>
                </c:pt>
                <c:pt idx="38">
                  <c:v>3181</c:v>
                </c:pt>
                <c:pt idx="39">
                  <c:v>10806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B-D8EA-42F4-98AA-9CE716F1D65B}"/>
            </c:ext>
          </c:extLst>
        </c:ser>
        <c:ser>
          <c:idx val="9"/>
          <c:order val="9"/>
          <c:tx>
            <c:v>P 0.004</c:v>
          </c:tx>
          <c:spPr>
            <a:solidFill>
              <a:srgbClr val="3B3BFF"/>
            </a:solidFill>
            <a:ln>
              <a:noFill/>
            </a:ln>
            <a:effectLst/>
          </c:spPr>
          <c:invertIfNegative val="0"/>
          <c:val>
            <c:numRef>
              <c:f>'iterations_time_eps_0.01-refere'!$S$13:$BF$13</c:f>
              <c:numCache>
                <c:formatCode>General</c:formatCode>
                <c:ptCount val="40"/>
                <c:pt idx="0">
                  <c:v>4</c:v>
                </c:pt>
                <c:pt idx="1">
                  <c:v>3</c:v>
                </c:pt>
                <c:pt idx="2">
                  <c:v>1973</c:v>
                </c:pt>
                <c:pt idx="3">
                  <c:v>1350</c:v>
                </c:pt>
                <c:pt idx="4">
                  <c:v>1314</c:v>
                </c:pt>
                <c:pt idx="5">
                  <c:v>1258</c:v>
                </c:pt>
                <c:pt idx="6">
                  <c:v>1273</c:v>
                </c:pt>
                <c:pt idx="7">
                  <c:v>1140</c:v>
                </c:pt>
                <c:pt idx="8">
                  <c:v>1470</c:v>
                </c:pt>
                <c:pt idx="9">
                  <c:v>1959</c:v>
                </c:pt>
                <c:pt idx="10">
                  <c:v>1496</c:v>
                </c:pt>
                <c:pt idx="11">
                  <c:v>1243</c:v>
                </c:pt>
                <c:pt idx="12">
                  <c:v>2028</c:v>
                </c:pt>
                <c:pt idx="13">
                  <c:v>1289</c:v>
                </c:pt>
                <c:pt idx="14">
                  <c:v>1957</c:v>
                </c:pt>
                <c:pt idx="15">
                  <c:v>2232</c:v>
                </c:pt>
                <c:pt idx="16">
                  <c:v>2551</c:v>
                </c:pt>
                <c:pt idx="17">
                  <c:v>2265</c:v>
                </c:pt>
                <c:pt idx="18">
                  <c:v>2893</c:v>
                </c:pt>
                <c:pt idx="19">
                  <c:v>1935</c:v>
                </c:pt>
                <c:pt idx="20">
                  <c:v>4861</c:v>
                </c:pt>
                <c:pt idx="21">
                  <c:v>2589</c:v>
                </c:pt>
                <c:pt idx="22">
                  <c:v>3240</c:v>
                </c:pt>
                <c:pt idx="23">
                  <c:v>7661</c:v>
                </c:pt>
                <c:pt idx="24">
                  <c:v>3322</c:v>
                </c:pt>
                <c:pt idx="25">
                  <c:v>8631</c:v>
                </c:pt>
                <c:pt idx="26">
                  <c:v>6869</c:v>
                </c:pt>
                <c:pt idx="27">
                  <c:v>3026</c:v>
                </c:pt>
                <c:pt idx="28">
                  <c:v>2871</c:v>
                </c:pt>
                <c:pt idx="29">
                  <c:v>7099</c:v>
                </c:pt>
                <c:pt idx="30">
                  <c:v>4584</c:v>
                </c:pt>
                <c:pt idx="31">
                  <c:v>7425</c:v>
                </c:pt>
                <c:pt idx="32">
                  <c:v>7136</c:v>
                </c:pt>
                <c:pt idx="33">
                  <c:v>16181</c:v>
                </c:pt>
                <c:pt idx="34">
                  <c:v>4378</c:v>
                </c:pt>
                <c:pt idx="35">
                  <c:v>8812</c:v>
                </c:pt>
                <c:pt idx="36">
                  <c:v>10471</c:v>
                </c:pt>
                <c:pt idx="37">
                  <c:v>13140</c:v>
                </c:pt>
                <c:pt idx="38">
                  <c:v>4752</c:v>
                </c:pt>
                <c:pt idx="39">
                  <c:v>13452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C-D8EA-42F4-98AA-9CE716F1D65B}"/>
            </c:ext>
          </c:extLst>
        </c:ser>
        <c:ser>
          <c:idx val="10"/>
          <c:order val="10"/>
          <c:tx>
            <c:v>P 0.002</c:v>
          </c:tx>
          <c:spPr>
            <a:solidFill>
              <a:srgbClr val="5353FF"/>
            </a:solidFill>
            <a:ln>
              <a:noFill/>
            </a:ln>
            <a:effectLst/>
          </c:spPr>
          <c:invertIfNegative val="0"/>
          <c:val>
            <c:numRef>
              <c:f>'iterations_time_eps_0.01-refere'!$S$14:$BF$14</c:f>
              <c:numCache>
                <c:formatCode>General</c:formatCode>
                <c:ptCount val="40"/>
                <c:pt idx="0">
                  <c:v>4</c:v>
                </c:pt>
                <c:pt idx="1">
                  <c:v>3</c:v>
                </c:pt>
                <c:pt idx="2">
                  <c:v>2021</c:v>
                </c:pt>
                <c:pt idx="3">
                  <c:v>1275</c:v>
                </c:pt>
                <c:pt idx="4">
                  <c:v>1314</c:v>
                </c:pt>
                <c:pt idx="5">
                  <c:v>1258</c:v>
                </c:pt>
                <c:pt idx="6">
                  <c:v>1288</c:v>
                </c:pt>
                <c:pt idx="7">
                  <c:v>1290</c:v>
                </c:pt>
                <c:pt idx="8">
                  <c:v>1352</c:v>
                </c:pt>
                <c:pt idx="9">
                  <c:v>1980</c:v>
                </c:pt>
                <c:pt idx="10">
                  <c:v>1394</c:v>
                </c:pt>
                <c:pt idx="11">
                  <c:v>1320</c:v>
                </c:pt>
                <c:pt idx="12">
                  <c:v>1913</c:v>
                </c:pt>
                <c:pt idx="13">
                  <c:v>2612</c:v>
                </c:pt>
                <c:pt idx="14">
                  <c:v>1873</c:v>
                </c:pt>
                <c:pt idx="15">
                  <c:v>1871</c:v>
                </c:pt>
                <c:pt idx="16">
                  <c:v>2003</c:v>
                </c:pt>
                <c:pt idx="17">
                  <c:v>2531</c:v>
                </c:pt>
                <c:pt idx="18">
                  <c:v>4896</c:v>
                </c:pt>
                <c:pt idx="19">
                  <c:v>1690</c:v>
                </c:pt>
                <c:pt idx="20">
                  <c:v>4903</c:v>
                </c:pt>
                <c:pt idx="21">
                  <c:v>5590</c:v>
                </c:pt>
                <c:pt idx="22">
                  <c:v>3273</c:v>
                </c:pt>
                <c:pt idx="23">
                  <c:v>4346</c:v>
                </c:pt>
                <c:pt idx="24">
                  <c:v>2407</c:v>
                </c:pt>
                <c:pt idx="25">
                  <c:v>9978</c:v>
                </c:pt>
                <c:pt idx="26">
                  <c:v>2902</c:v>
                </c:pt>
                <c:pt idx="27">
                  <c:v>3343</c:v>
                </c:pt>
                <c:pt idx="28">
                  <c:v>3742</c:v>
                </c:pt>
                <c:pt idx="29">
                  <c:v>4856</c:v>
                </c:pt>
                <c:pt idx="30">
                  <c:v>5024</c:v>
                </c:pt>
                <c:pt idx="31">
                  <c:v>4028</c:v>
                </c:pt>
                <c:pt idx="32">
                  <c:v>16632</c:v>
                </c:pt>
                <c:pt idx="33">
                  <c:v>7319</c:v>
                </c:pt>
                <c:pt idx="34">
                  <c:v>5684</c:v>
                </c:pt>
                <c:pt idx="35">
                  <c:v>6410</c:v>
                </c:pt>
                <c:pt idx="36">
                  <c:v>11877</c:v>
                </c:pt>
                <c:pt idx="37">
                  <c:v>7925</c:v>
                </c:pt>
                <c:pt idx="38">
                  <c:v>16331</c:v>
                </c:pt>
                <c:pt idx="39">
                  <c:v>18024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D-D8EA-42F4-98AA-9CE716F1D65B}"/>
            </c:ext>
          </c:extLst>
        </c:ser>
        <c:ser>
          <c:idx val="11"/>
          <c:order val="11"/>
          <c:tx>
            <c:v>P 0.001</c:v>
          </c:tx>
          <c:spPr>
            <a:solidFill>
              <a:srgbClr val="6D6DFF"/>
            </a:solidFill>
            <a:ln>
              <a:noFill/>
            </a:ln>
            <a:effectLst/>
          </c:spPr>
          <c:invertIfNegative val="0"/>
          <c:val>
            <c:numRef>
              <c:f>'iterations_time_eps_0.01-refere'!$S$15:$BF$15</c:f>
              <c:numCache>
                <c:formatCode>General</c:formatCode>
                <c:ptCount val="40"/>
                <c:pt idx="0">
                  <c:v>4</c:v>
                </c:pt>
                <c:pt idx="1">
                  <c:v>3</c:v>
                </c:pt>
                <c:pt idx="2">
                  <c:v>2017</c:v>
                </c:pt>
                <c:pt idx="3">
                  <c:v>1339</c:v>
                </c:pt>
                <c:pt idx="4">
                  <c:v>1266</c:v>
                </c:pt>
                <c:pt idx="5">
                  <c:v>1165</c:v>
                </c:pt>
                <c:pt idx="6">
                  <c:v>1273</c:v>
                </c:pt>
                <c:pt idx="7">
                  <c:v>1229</c:v>
                </c:pt>
                <c:pt idx="8">
                  <c:v>1158</c:v>
                </c:pt>
                <c:pt idx="9">
                  <c:v>1563</c:v>
                </c:pt>
                <c:pt idx="10">
                  <c:v>1283</c:v>
                </c:pt>
                <c:pt idx="11">
                  <c:v>1359</c:v>
                </c:pt>
                <c:pt idx="12">
                  <c:v>1923</c:v>
                </c:pt>
                <c:pt idx="13">
                  <c:v>2834</c:v>
                </c:pt>
                <c:pt idx="14">
                  <c:v>1958</c:v>
                </c:pt>
                <c:pt idx="15">
                  <c:v>1819</c:v>
                </c:pt>
                <c:pt idx="16">
                  <c:v>3222</c:v>
                </c:pt>
                <c:pt idx="17">
                  <c:v>2829</c:v>
                </c:pt>
                <c:pt idx="18">
                  <c:v>2282</c:v>
                </c:pt>
                <c:pt idx="19">
                  <c:v>2495</c:v>
                </c:pt>
                <c:pt idx="20">
                  <c:v>2975</c:v>
                </c:pt>
                <c:pt idx="21">
                  <c:v>2381</c:v>
                </c:pt>
                <c:pt idx="22">
                  <c:v>3257</c:v>
                </c:pt>
                <c:pt idx="23">
                  <c:v>5266</c:v>
                </c:pt>
                <c:pt idx="24">
                  <c:v>2900</c:v>
                </c:pt>
                <c:pt idx="25">
                  <c:v>7603</c:v>
                </c:pt>
                <c:pt idx="26">
                  <c:v>3199</c:v>
                </c:pt>
                <c:pt idx="27">
                  <c:v>3012</c:v>
                </c:pt>
                <c:pt idx="28">
                  <c:v>10566</c:v>
                </c:pt>
                <c:pt idx="29">
                  <c:v>7879</c:v>
                </c:pt>
                <c:pt idx="30">
                  <c:v>4472</c:v>
                </c:pt>
                <c:pt idx="31">
                  <c:v>2854</c:v>
                </c:pt>
                <c:pt idx="32">
                  <c:v>10768</c:v>
                </c:pt>
                <c:pt idx="33">
                  <c:v>9514</c:v>
                </c:pt>
                <c:pt idx="34">
                  <c:v>16729</c:v>
                </c:pt>
                <c:pt idx="35">
                  <c:v>12631</c:v>
                </c:pt>
                <c:pt idx="36">
                  <c:v>13106</c:v>
                </c:pt>
                <c:pt idx="37">
                  <c:v>7141</c:v>
                </c:pt>
                <c:pt idx="38">
                  <c:v>10524</c:v>
                </c:pt>
                <c:pt idx="39">
                  <c:v>13228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F-D8EA-42F4-98AA-9CE716F1D65B}"/>
            </c:ext>
          </c:extLst>
        </c:ser>
        <c:ser>
          <c:idx val="12"/>
          <c:order val="12"/>
          <c:tx>
            <c:v>P 0.0005</c:v>
          </c:tx>
          <c:spPr>
            <a:solidFill>
              <a:srgbClr val="8181FF"/>
            </a:solidFill>
            <a:ln>
              <a:noFill/>
            </a:ln>
            <a:effectLst/>
          </c:spPr>
          <c:invertIfNegative val="0"/>
          <c:val>
            <c:numRef>
              <c:f>'iterations_time_eps_0.01-refere'!$S$16:$BF$16</c:f>
              <c:numCache>
                <c:formatCode>General</c:formatCode>
                <c:ptCount val="40"/>
                <c:pt idx="0">
                  <c:v>4</c:v>
                </c:pt>
                <c:pt idx="1">
                  <c:v>3</c:v>
                </c:pt>
                <c:pt idx="2">
                  <c:v>1997</c:v>
                </c:pt>
                <c:pt idx="3">
                  <c:v>1467</c:v>
                </c:pt>
                <c:pt idx="4">
                  <c:v>1220</c:v>
                </c:pt>
                <c:pt idx="5">
                  <c:v>1322</c:v>
                </c:pt>
                <c:pt idx="6">
                  <c:v>1240</c:v>
                </c:pt>
                <c:pt idx="7">
                  <c:v>1317</c:v>
                </c:pt>
                <c:pt idx="8">
                  <c:v>1297</c:v>
                </c:pt>
                <c:pt idx="9">
                  <c:v>1273</c:v>
                </c:pt>
                <c:pt idx="10">
                  <c:v>1331</c:v>
                </c:pt>
                <c:pt idx="11">
                  <c:v>2070</c:v>
                </c:pt>
                <c:pt idx="12">
                  <c:v>1511</c:v>
                </c:pt>
                <c:pt idx="13">
                  <c:v>2191</c:v>
                </c:pt>
                <c:pt idx="14">
                  <c:v>1519</c:v>
                </c:pt>
                <c:pt idx="15">
                  <c:v>2089</c:v>
                </c:pt>
                <c:pt idx="16">
                  <c:v>2585</c:v>
                </c:pt>
                <c:pt idx="17">
                  <c:v>2919</c:v>
                </c:pt>
                <c:pt idx="18">
                  <c:v>3289</c:v>
                </c:pt>
                <c:pt idx="19">
                  <c:v>1667</c:v>
                </c:pt>
                <c:pt idx="20">
                  <c:v>5621</c:v>
                </c:pt>
                <c:pt idx="21">
                  <c:v>4494</c:v>
                </c:pt>
                <c:pt idx="22">
                  <c:v>2534</c:v>
                </c:pt>
                <c:pt idx="23">
                  <c:v>3542</c:v>
                </c:pt>
                <c:pt idx="24">
                  <c:v>2407</c:v>
                </c:pt>
                <c:pt idx="25">
                  <c:v>8315</c:v>
                </c:pt>
                <c:pt idx="26">
                  <c:v>3668</c:v>
                </c:pt>
                <c:pt idx="27">
                  <c:v>5153</c:v>
                </c:pt>
                <c:pt idx="28">
                  <c:v>3525</c:v>
                </c:pt>
                <c:pt idx="29">
                  <c:v>7831</c:v>
                </c:pt>
                <c:pt idx="30">
                  <c:v>9109</c:v>
                </c:pt>
                <c:pt idx="31">
                  <c:v>7072</c:v>
                </c:pt>
                <c:pt idx="32">
                  <c:v>4822</c:v>
                </c:pt>
                <c:pt idx="33">
                  <c:v>12032</c:v>
                </c:pt>
                <c:pt idx="34">
                  <c:v>7960</c:v>
                </c:pt>
                <c:pt idx="35">
                  <c:v>13073</c:v>
                </c:pt>
                <c:pt idx="36">
                  <c:v>14257</c:v>
                </c:pt>
                <c:pt idx="37">
                  <c:v>12408</c:v>
                </c:pt>
                <c:pt idx="38">
                  <c:v>5457</c:v>
                </c:pt>
                <c:pt idx="39">
                  <c:v>11331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1-D8EA-42F4-98AA-9CE716F1D65B}"/>
            </c:ext>
          </c:extLst>
        </c:ser>
        <c:ser>
          <c:idx val="13"/>
          <c:order val="13"/>
          <c:tx>
            <c:v>P 0.00025</c:v>
          </c:tx>
          <c:spPr>
            <a:solidFill>
              <a:srgbClr val="9797FF"/>
            </a:solidFill>
            <a:ln>
              <a:noFill/>
            </a:ln>
            <a:effectLst/>
          </c:spPr>
          <c:invertIfNegative val="0"/>
          <c:val>
            <c:numRef>
              <c:f>'iterations_time_eps_0.01-refere'!$S$17:$BF$17</c:f>
              <c:numCache>
                <c:formatCode>General</c:formatCode>
                <c:ptCount val="40"/>
                <c:pt idx="0">
                  <c:v>4</c:v>
                </c:pt>
                <c:pt idx="1">
                  <c:v>3</c:v>
                </c:pt>
                <c:pt idx="2">
                  <c:v>2021</c:v>
                </c:pt>
                <c:pt idx="3">
                  <c:v>1489</c:v>
                </c:pt>
                <c:pt idx="4">
                  <c:v>1353</c:v>
                </c:pt>
                <c:pt idx="5">
                  <c:v>1378</c:v>
                </c:pt>
                <c:pt idx="6">
                  <c:v>1233</c:v>
                </c:pt>
                <c:pt idx="7">
                  <c:v>1535</c:v>
                </c:pt>
                <c:pt idx="8">
                  <c:v>1551</c:v>
                </c:pt>
                <c:pt idx="9">
                  <c:v>1432</c:v>
                </c:pt>
                <c:pt idx="10">
                  <c:v>1568</c:v>
                </c:pt>
                <c:pt idx="11">
                  <c:v>1584</c:v>
                </c:pt>
                <c:pt idx="12">
                  <c:v>1578</c:v>
                </c:pt>
                <c:pt idx="13">
                  <c:v>2320</c:v>
                </c:pt>
                <c:pt idx="14">
                  <c:v>3274</c:v>
                </c:pt>
                <c:pt idx="15">
                  <c:v>2415</c:v>
                </c:pt>
                <c:pt idx="16">
                  <c:v>2348</c:v>
                </c:pt>
                <c:pt idx="17">
                  <c:v>4770</c:v>
                </c:pt>
                <c:pt idx="18">
                  <c:v>2809</c:v>
                </c:pt>
                <c:pt idx="19">
                  <c:v>2966</c:v>
                </c:pt>
                <c:pt idx="20">
                  <c:v>2063</c:v>
                </c:pt>
                <c:pt idx="21">
                  <c:v>3350</c:v>
                </c:pt>
                <c:pt idx="22">
                  <c:v>5761</c:v>
                </c:pt>
                <c:pt idx="23">
                  <c:v>2597</c:v>
                </c:pt>
                <c:pt idx="24">
                  <c:v>6444</c:v>
                </c:pt>
                <c:pt idx="25">
                  <c:v>3127</c:v>
                </c:pt>
                <c:pt idx="26">
                  <c:v>4693</c:v>
                </c:pt>
                <c:pt idx="27">
                  <c:v>3724</c:v>
                </c:pt>
                <c:pt idx="28">
                  <c:v>10754</c:v>
                </c:pt>
                <c:pt idx="29">
                  <c:v>11368</c:v>
                </c:pt>
                <c:pt idx="30">
                  <c:v>16581</c:v>
                </c:pt>
                <c:pt idx="31">
                  <c:v>6789</c:v>
                </c:pt>
                <c:pt idx="32">
                  <c:v>13763</c:v>
                </c:pt>
                <c:pt idx="33">
                  <c:v>17052</c:v>
                </c:pt>
                <c:pt idx="34">
                  <c:v>9922</c:v>
                </c:pt>
                <c:pt idx="35">
                  <c:v>6683</c:v>
                </c:pt>
                <c:pt idx="36">
                  <c:v>10017</c:v>
                </c:pt>
                <c:pt idx="37">
                  <c:v>9076</c:v>
                </c:pt>
                <c:pt idx="38">
                  <c:v>7065</c:v>
                </c:pt>
                <c:pt idx="39">
                  <c:v>9689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2-D8EA-42F4-98AA-9CE716F1D65B}"/>
            </c:ext>
          </c:extLst>
        </c:ser>
        <c:ser>
          <c:idx val="14"/>
          <c:order val="14"/>
          <c:tx>
            <c:v>P 0.000125</c:v>
          </c:tx>
          <c:spPr>
            <a:solidFill>
              <a:srgbClr val="A7A7FF"/>
            </a:solidFill>
            <a:ln>
              <a:noFill/>
            </a:ln>
            <a:effectLst/>
          </c:spPr>
          <c:invertIfNegative val="0"/>
          <c:val>
            <c:numRef>
              <c:f>'iterations_time_eps_0.01-refere'!$S$18:$BF$18</c:f>
              <c:numCache>
                <c:formatCode>General</c:formatCode>
                <c:ptCount val="40"/>
                <c:pt idx="0">
                  <c:v>4</c:v>
                </c:pt>
                <c:pt idx="1">
                  <c:v>6444</c:v>
                </c:pt>
                <c:pt idx="2">
                  <c:v>2069</c:v>
                </c:pt>
                <c:pt idx="3">
                  <c:v>1571</c:v>
                </c:pt>
                <c:pt idx="4">
                  <c:v>1453</c:v>
                </c:pt>
                <c:pt idx="5">
                  <c:v>1439</c:v>
                </c:pt>
                <c:pt idx="6">
                  <c:v>1206</c:v>
                </c:pt>
                <c:pt idx="7">
                  <c:v>1404</c:v>
                </c:pt>
                <c:pt idx="8">
                  <c:v>1381</c:v>
                </c:pt>
                <c:pt idx="9">
                  <c:v>1542</c:v>
                </c:pt>
                <c:pt idx="10">
                  <c:v>1599</c:v>
                </c:pt>
                <c:pt idx="11">
                  <c:v>1408</c:v>
                </c:pt>
                <c:pt idx="12">
                  <c:v>1733</c:v>
                </c:pt>
                <c:pt idx="13">
                  <c:v>1878</c:v>
                </c:pt>
                <c:pt idx="14">
                  <c:v>3050</c:v>
                </c:pt>
                <c:pt idx="15">
                  <c:v>2153</c:v>
                </c:pt>
                <c:pt idx="16">
                  <c:v>1922</c:v>
                </c:pt>
                <c:pt idx="17">
                  <c:v>4008</c:v>
                </c:pt>
                <c:pt idx="18">
                  <c:v>2430</c:v>
                </c:pt>
                <c:pt idx="19">
                  <c:v>1959</c:v>
                </c:pt>
                <c:pt idx="20">
                  <c:v>3822</c:v>
                </c:pt>
                <c:pt idx="21">
                  <c:v>4079</c:v>
                </c:pt>
                <c:pt idx="22">
                  <c:v>7655</c:v>
                </c:pt>
                <c:pt idx="23">
                  <c:v>3014</c:v>
                </c:pt>
                <c:pt idx="24">
                  <c:v>6523</c:v>
                </c:pt>
                <c:pt idx="25">
                  <c:v>2928</c:v>
                </c:pt>
                <c:pt idx="26">
                  <c:v>8912</c:v>
                </c:pt>
                <c:pt idx="27">
                  <c:v>3550</c:v>
                </c:pt>
                <c:pt idx="28">
                  <c:v>7316</c:v>
                </c:pt>
                <c:pt idx="29">
                  <c:v>6991</c:v>
                </c:pt>
                <c:pt idx="30">
                  <c:v>8834</c:v>
                </c:pt>
                <c:pt idx="31">
                  <c:v>3824</c:v>
                </c:pt>
                <c:pt idx="32">
                  <c:v>12561</c:v>
                </c:pt>
                <c:pt idx="33">
                  <c:v>11177</c:v>
                </c:pt>
                <c:pt idx="34">
                  <c:v>6585</c:v>
                </c:pt>
                <c:pt idx="35">
                  <c:v>11619</c:v>
                </c:pt>
                <c:pt idx="36">
                  <c:v>15462</c:v>
                </c:pt>
                <c:pt idx="37">
                  <c:v>4142</c:v>
                </c:pt>
                <c:pt idx="38">
                  <c:v>6734</c:v>
                </c:pt>
                <c:pt idx="39">
                  <c:v>14840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3-D8EA-42F4-98AA-9CE716F1D65B}"/>
            </c:ext>
          </c:extLst>
        </c:ser>
        <c:ser>
          <c:idx val="15"/>
          <c:order val="15"/>
          <c:tx>
            <c:v>P 0.0000625</c:v>
          </c:tx>
          <c:spPr>
            <a:solidFill>
              <a:srgbClr val="B7B7FF"/>
            </a:solidFill>
            <a:ln>
              <a:noFill/>
            </a:ln>
            <a:effectLst/>
          </c:spPr>
          <c:invertIfNegative val="0"/>
          <c:val>
            <c:numRef>
              <c:f>'iterations_time_eps_0.01-refere'!$S$19:$BF$19</c:f>
              <c:numCache>
                <c:formatCode>General</c:formatCode>
                <c:ptCount val="40"/>
                <c:pt idx="0">
                  <c:v>4</c:v>
                </c:pt>
                <c:pt idx="1">
                  <c:v>6218</c:v>
                </c:pt>
                <c:pt idx="2">
                  <c:v>2134</c:v>
                </c:pt>
                <c:pt idx="3">
                  <c:v>1285</c:v>
                </c:pt>
                <c:pt idx="4">
                  <c:v>1289</c:v>
                </c:pt>
                <c:pt idx="5">
                  <c:v>1464</c:v>
                </c:pt>
                <c:pt idx="6">
                  <c:v>1523</c:v>
                </c:pt>
                <c:pt idx="7">
                  <c:v>1419</c:v>
                </c:pt>
                <c:pt idx="8">
                  <c:v>1451</c:v>
                </c:pt>
                <c:pt idx="9">
                  <c:v>1416</c:v>
                </c:pt>
                <c:pt idx="10">
                  <c:v>1679</c:v>
                </c:pt>
                <c:pt idx="11">
                  <c:v>1478</c:v>
                </c:pt>
                <c:pt idx="12">
                  <c:v>2070</c:v>
                </c:pt>
                <c:pt idx="13">
                  <c:v>1786</c:v>
                </c:pt>
                <c:pt idx="14">
                  <c:v>2521</c:v>
                </c:pt>
                <c:pt idx="15">
                  <c:v>2746</c:v>
                </c:pt>
                <c:pt idx="16">
                  <c:v>3407</c:v>
                </c:pt>
                <c:pt idx="17">
                  <c:v>3747</c:v>
                </c:pt>
                <c:pt idx="18">
                  <c:v>2391</c:v>
                </c:pt>
                <c:pt idx="19">
                  <c:v>4974</c:v>
                </c:pt>
                <c:pt idx="20">
                  <c:v>3720</c:v>
                </c:pt>
                <c:pt idx="21">
                  <c:v>3796</c:v>
                </c:pt>
                <c:pt idx="22">
                  <c:v>5940</c:v>
                </c:pt>
                <c:pt idx="23">
                  <c:v>3423</c:v>
                </c:pt>
                <c:pt idx="24">
                  <c:v>7108</c:v>
                </c:pt>
                <c:pt idx="25">
                  <c:v>4544</c:v>
                </c:pt>
                <c:pt idx="26">
                  <c:v>6029</c:v>
                </c:pt>
                <c:pt idx="27">
                  <c:v>8048</c:v>
                </c:pt>
                <c:pt idx="28">
                  <c:v>8524</c:v>
                </c:pt>
                <c:pt idx="29">
                  <c:v>11253</c:v>
                </c:pt>
                <c:pt idx="30">
                  <c:v>6660</c:v>
                </c:pt>
                <c:pt idx="31">
                  <c:v>6420</c:v>
                </c:pt>
                <c:pt idx="32">
                  <c:v>15101</c:v>
                </c:pt>
                <c:pt idx="33">
                  <c:v>10628</c:v>
                </c:pt>
                <c:pt idx="34">
                  <c:v>4591</c:v>
                </c:pt>
                <c:pt idx="35">
                  <c:v>11936</c:v>
                </c:pt>
                <c:pt idx="36">
                  <c:v>15466</c:v>
                </c:pt>
                <c:pt idx="37">
                  <c:v>12773</c:v>
                </c:pt>
                <c:pt idx="38">
                  <c:v>6700</c:v>
                </c:pt>
                <c:pt idx="39">
                  <c:v>12153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4-D8EA-42F4-98AA-9CE716F1D65B}"/>
            </c:ext>
          </c:extLst>
        </c:ser>
        <c:ser>
          <c:idx val="16"/>
          <c:order val="16"/>
          <c:tx>
            <c:v>P 0.00003125</c:v>
          </c:tx>
          <c:spPr>
            <a:solidFill>
              <a:srgbClr val="C5C5FF"/>
            </a:solidFill>
            <a:ln>
              <a:noFill/>
            </a:ln>
            <a:effectLst/>
          </c:spPr>
          <c:invertIfNegative val="0"/>
          <c:val>
            <c:numRef>
              <c:f>'iterations_time_eps_0.01-refere'!$S$20:$BF$20</c:f>
              <c:numCache>
                <c:formatCode>General</c:formatCode>
                <c:ptCount val="40"/>
                <c:pt idx="0">
                  <c:v>3</c:v>
                </c:pt>
                <c:pt idx="1">
                  <c:v>6236</c:v>
                </c:pt>
                <c:pt idx="2">
                  <c:v>2179</c:v>
                </c:pt>
                <c:pt idx="3">
                  <c:v>1578</c:v>
                </c:pt>
                <c:pt idx="4">
                  <c:v>1268</c:v>
                </c:pt>
                <c:pt idx="5">
                  <c:v>1449</c:v>
                </c:pt>
                <c:pt idx="6">
                  <c:v>1175</c:v>
                </c:pt>
                <c:pt idx="7">
                  <c:v>1439</c:v>
                </c:pt>
                <c:pt idx="8">
                  <c:v>1451</c:v>
                </c:pt>
                <c:pt idx="9">
                  <c:v>1376</c:v>
                </c:pt>
                <c:pt idx="10">
                  <c:v>1562</c:v>
                </c:pt>
                <c:pt idx="11">
                  <c:v>2007</c:v>
                </c:pt>
                <c:pt idx="12">
                  <c:v>1577</c:v>
                </c:pt>
                <c:pt idx="13">
                  <c:v>1890</c:v>
                </c:pt>
                <c:pt idx="14">
                  <c:v>2651</c:v>
                </c:pt>
                <c:pt idx="15">
                  <c:v>1928</c:v>
                </c:pt>
                <c:pt idx="16">
                  <c:v>3464</c:v>
                </c:pt>
                <c:pt idx="17">
                  <c:v>2455</c:v>
                </c:pt>
                <c:pt idx="18">
                  <c:v>3108</c:v>
                </c:pt>
                <c:pt idx="19">
                  <c:v>4956</c:v>
                </c:pt>
                <c:pt idx="20">
                  <c:v>3343</c:v>
                </c:pt>
                <c:pt idx="21">
                  <c:v>3539</c:v>
                </c:pt>
                <c:pt idx="22">
                  <c:v>4541</c:v>
                </c:pt>
                <c:pt idx="23">
                  <c:v>2774</c:v>
                </c:pt>
                <c:pt idx="24">
                  <c:v>8062</c:v>
                </c:pt>
                <c:pt idx="25">
                  <c:v>3507</c:v>
                </c:pt>
                <c:pt idx="26">
                  <c:v>9582</c:v>
                </c:pt>
                <c:pt idx="27">
                  <c:v>5569</c:v>
                </c:pt>
                <c:pt idx="28">
                  <c:v>10360</c:v>
                </c:pt>
                <c:pt idx="29">
                  <c:v>10427</c:v>
                </c:pt>
                <c:pt idx="30">
                  <c:v>8873</c:v>
                </c:pt>
                <c:pt idx="31">
                  <c:v>7757</c:v>
                </c:pt>
                <c:pt idx="32">
                  <c:v>13217</c:v>
                </c:pt>
                <c:pt idx="33">
                  <c:v>13814</c:v>
                </c:pt>
                <c:pt idx="34">
                  <c:v>8533</c:v>
                </c:pt>
                <c:pt idx="35">
                  <c:v>8833</c:v>
                </c:pt>
                <c:pt idx="36">
                  <c:v>6227</c:v>
                </c:pt>
                <c:pt idx="37">
                  <c:v>7798</c:v>
                </c:pt>
                <c:pt idx="38">
                  <c:v>19568</c:v>
                </c:pt>
                <c:pt idx="39">
                  <c:v>12568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5-D8EA-42F4-98AA-9CE716F1D65B}"/>
            </c:ext>
          </c:extLst>
        </c:ser>
        <c:ser>
          <c:idx val="17"/>
          <c:order val="17"/>
          <c:tx>
            <c:v>P 0.000015625</c:v>
          </c:tx>
          <c:spPr>
            <a:solidFill>
              <a:srgbClr val="D9D9FF"/>
            </a:solidFill>
            <a:ln>
              <a:noFill/>
            </a:ln>
            <a:effectLst/>
          </c:spPr>
          <c:invertIfNegative val="0"/>
          <c:val>
            <c:numRef>
              <c:f>'iterations_time_eps_0.01-refere'!$S$21:$BF$21</c:f>
              <c:numCache>
                <c:formatCode>General</c:formatCode>
                <c:ptCount val="40"/>
                <c:pt idx="0">
                  <c:v>5</c:v>
                </c:pt>
                <c:pt idx="1">
                  <c:v>1630</c:v>
                </c:pt>
                <c:pt idx="2">
                  <c:v>2140</c:v>
                </c:pt>
                <c:pt idx="3">
                  <c:v>1521</c:v>
                </c:pt>
                <c:pt idx="4">
                  <c:v>1337</c:v>
                </c:pt>
                <c:pt idx="5">
                  <c:v>1371</c:v>
                </c:pt>
                <c:pt idx="6">
                  <c:v>789</c:v>
                </c:pt>
                <c:pt idx="7">
                  <c:v>1429</c:v>
                </c:pt>
                <c:pt idx="8">
                  <c:v>1403</c:v>
                </c:pt>
                <c:pt idx="9">
                  <c:v>1624</c:v>
                </c:pt>
                <c:pt idx="10">
                  <c:v>1551</c:v>
                </c:pt>
                <c:pt idx="11">
                  <c:v>1583</c:v>
                </c:pt>
                <c:pt idx="12">
                  <c:v>1964</c:v>
                </c:pt>
                <c:pt idx="13">
                  <c:v>1739</c:v>
                </c:pt>
                <c:pt idx="14">
                  <c:v>2414</c:v>
                </c:pt>
                <c:pt idx="15">
                  <c:v>1702</c:v>
                </c:pt>
                <c:pt idx="16">
                  <c:v>3389</c:v>
                </c:pt>
                <c:pt idx="17">
                  <c:v>1847</c:v>
                </c:pt>
                <c:pt idx="18">
                  <c:v>2189</c:v>
                </c:pt>
                <c:pt idx="19">
                  <c:v>5347</c:v>
                </c:pt>
                <c:pt idx="20">
                  <c:v>2835</c:v>
                </c:pt>
                <c:pt idx="21">
                  <c:v>4102</c:v>
                </c:pt>
                <c:pt idx="22">
                  <c:v>2620</c:v>
                </c:pt>
                <c:pt idx="23">
                  <c:v>4580</c:v>
                </c:pt>
                <c:pt idx="24">
                  <c:v>5127</c:v>
                </c:pt>
                <c:pt idx="25">
                  <c:v>2530</c:v>
                </c:pt>
                <c:pt idx="26">
                  <c:v>5850</c:v>
                </c:pt>
                <c:pt idx="27">
                  <c:v>7483</c:v>
                </c:pt>
                <c:pt idx="28">
                  <c:v>7371</c:v>
                </c:pt>
                <c:pt idx="29">
                  <c:v>7161</c:v>
                </c:pt>
                <c:pt idx="30">
                  <c:v>12447</c:v>
                </c:pt>
                <c:pt idx="31">
                  <c:v>7318</c:v>
                </c:pt>
                <c:pt idx="32">
                  <c:v>14212</c:v>
                </c:pt>
                <c:pt idx="33">
                  <c:v>11000</c:v>
                </c:pt>
                <c:pt idx="34">
                  <c:v>4032</c:v>
                </c:pt>
                <c:pt idx="35">
                  <c:v>10307</c:v>
                </c:pt>
                <c:pt idx="36">
                  <c:v>11335</c:v>
                </c:pt>
                <c:pt idx="37">
                  <c:v>16843</c:v>
                </c:pt>
                <c:pt idx="38">
                  <c:v>11642</c:v>
                </c:pt>
                <c:pt idx="39">
                  <c:v>5553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6-D8EA-42F4-98AA-9CE716F1D65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804048648"/>
        <c:axId val="804051208"/>
      </c:barChart>
      <c:catAx>
        <c:axId val="80404864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04051208"/>
        <c:crosses val="autoZero"/>
        <c:auto val="1"/>
        <c:lblAlgn val="ctr"/>
        <c:lblOffset val="100"/>
        <c:noMultiLvlLbl val="0"/>
      </c:catAx>
      <c:valAx>
        <c:axId val="8040512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0404864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Times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1"/>
          <c:order val="0"/>
          <c:tx>
            <c:v>Reference</c:v>
          </c:tx>
          <c:spPr>
            <a:solidFill>
              <a:schemeClr val="accent2"/>
            </a:solidFill>
            <a:ln w="15875">
              <a:solidFill>
                <a:schemeClr val="accent2"/>
              </a:solidFill>
            </a:ln>
            <a:effectLst/>
          </c:spPr>
          <c:invertIfNegative val="0"/>
          <c:cat>
            <c:numRef>
              <c:f>'iterations_time_eps_0.01-refere'!$S$2:$BF$2</c:f>
              <c:numCache>
                <c:formatCode>General</c:formatCode>
                <c:ptCount val="40"/>
                <c:pt idx="0">
                  <c:v>0.5</c:v>
                </c:pt>
                <c:pt idx="1">
                  <c:v>1.0128205128205101</c:v>
                </c:pt>
                <c:pt idx="2">
                  <c:v>1.52564102564102</c:v>
                </c:pt>
                <c:pt idx="3">
                  <c:v>2.0384615384615299</c:v>
                </c:pt>
                <c:pt idx="4">
                  <c:v>2.5512820512820502</c:v>
                </c:pt>
                <c:pt idx="5">
                  <c:v>3.0641025641025599</c:v>
                </c:pt>
                <c:pt idx="6">
                  <c:v>3.57692307692307</c:v>
                </c:pt>
                <c:pt idx="7">
                  <c:v>4.0897435897435797</c:v>
                </c:pt>
                <c:pt idx="8">
                  <c:v>4.6025641025641004</c:v>
                </c:pt>
                <c:pt idx="9">
                  <c:v>5.1153846153846096</c:v>
                </c:pt>
                <c:pt idx="10">
                  <c:v>5.6282051282051198</c:v>
                </c:pt>
                <c:pt idx="11">
                  <c:v>6.1410256410256396</c:v>
                </c:pt>
                <c:pt idx="12">
                  <c:v>6.6538461538461497</c:v>
                </c:pt>
                <c:pt idx="13">
                  <c:v>7.1666666666666599</c:v>
                </c:pt>
                <c:pt idx="14">
                  <c:v>7.67948717948717</c:v>
                </c:pt>
                <c:pt idx="15">
                  <c:v>8.1923076923076898</c:v>
                </c:pt>
                <c:pt idx="16">
                  <c:v>8.7051282051282008</c:v>
                </c:pt>
                <c:pt idx="17">
                  <c:v>9.2179487179487101</c:v>
                </c:pt>
                <c:pt idx="18">
                  <c:v>9.7307692307692299</c:v>
                </c:pt>
                <c:pt idx="19">
                  <c:v>10.2435897435897</c:v>
                </c:pt>
                <c:pt idx="20">
                  <c:v>10.7564102564102</c:v>
                </c:pt>
                <c:pt idx="21">
                  <c:v>11.269230769230701</c:v>
                </c:pt>
                <c:pt idx="22">
                  <c:v>11.782051282051199</c:v>
                </c:pt>
                <c:pt idx="23">
                  <c:v>12.2948717948717</c:v>
                </c:pt>
                <c:pt idx="24">
                  <c:v>12.807692307692299</c:v>
                </c:pt>
                <c:pt idx="25">
                  <c:v>13.3205128205128</c:v>
                </c:pt>
                <c:pt idx="26">
                  <c:v>13.8333333333333</c:v>
                </c:pt>
                <c:pt idx="27">
                  <c:v>14.346153846153801</c:v>
                </c:pt>
                <c:pt idx="28">
                  <c:v>14.858974358974301</c:v>
                </c:pt>
                <c:pt idx="29">
                  <c:v>15.371794871794799</c:v>
                </c:pt>
                <c:pt idx="30">
                  <c:v>15.8846153846153</c:v>
                </c:pt>
                <c:pt idx="31">
                  <c:v>16.397435897435798</c:v>
                </c:pt>
                <c:pt idx="32">
                  <c:v>16.910256410256402</c:v>
                </c:pt>
                <c:pt idx="33">
                  <c:v>17.423076923076898</c:v>
                </c:pt>
                <c:pt idx="34">
                  <c:v>17.935897435897399</c:v>
                </c:pt>
                <c:pt idx="35">
                  <c:v>18.448717948717899</c:v>
                </c:pt>
                <c:pt idx="36">
                  <c:v>18.9615384615384</c:v>
                </c:pt>
                <c:pt idx="37">
                  <c:v>19.4743589743589</c:v>
                </c:pt>
                <c:pt idx="38">
                  <c:v>19.9871794871794</c:v>
                </c:pt>
                <c:pt idx="39">
                  <c:v>20.499999999999901</c:v>
                </c:pt>
              </c:numCache>
            </c:numRef>
          </c:cat>
          <c:val>
            <c:numRef>
              <c:f>'iterations_time_eps_0.01-refere'!$S$4:$BF$4</c:f>
              <c:numCache>
                <c:formatCode>General</c:formatCode>
                <c:ptCount val="40"/>
                <c:pt idx="0">
                  <c:v>404800</c:v>
                </c:pt>
                <c:pt idx="1">
                  <c:v>17446800</c:v>
                </c:pt>
                <c:pt idx="2">
                  <c:v>152143400</c:v>
                </c:pt>
                <c:pt idx="3">
                  <c:v>117177000</c:v>
                </c:pt>
                <c:pt idx="4">
                  <c:v>115540800</c:v>
                </c:pt>
                <c:pt idx="5">
                  <c:v>112318800</c:v>
                </c:pt>
                <c:pt idx="6">
                  <c:v>120909700</c:v>
                </c:pt>
                <c:pt idx="7">
                  <c:v>124885700</c:v>
                </c:pt>
                <c:pt idx="8">
                  <c:v>130567700</c:v>
                </c:pt>
                <c:pt idx="9">
                  <c:v>139712100</c:v>
                </c:pt>
                <c:pt idx="10">
                  <c:v>151839600</c:v>
                </c:pt>
                <c:pt idx="11">
                  <c:v>168208600</c:v>
                </c:pt>
                <c:pt idx="12">
                  <c:v>183192800</c:v>
                </c:pt>
                <c:pt idx="13">
                  <c:v>186185800</c:v>
                </c:pt>
                <c:pt idx="14">
                  <c:v>202274800</c:v>
                </c:pt>
                <c:pt idx="15">
                  <c:v>219987800</c:v>
                </c:pt>
                <c:pt idx="16">
                  <c:v>230652900</c:v>
                </c:pt>
                <c:pt idx="17">
                  <c:v>249741600</c:v>
                </c:pt>
                <c:pt idx="18">
                  <c:v>276794900</c:v>
                </c:pt>
                <c:pt idx="19">
                  <c:v>286636900</c:v>
                </c:pt>
                <c:pt idx="20">
                  <c:v>316375400</c:v>
                </c:pt>
                <c:pt idx="21">
                  <c:v>322941900</c:v>
                </c:pt>
                <c:pt idx="22">
                  <c:v>363180700</c:v>
                </c:pt>
                <c:pt idx="23">
                  <c:v>384126300</c:v>
                </c:pt>
                <c:pt idx="24">
                  <c:v>389378200</c:v>
                </c:pt>
                <c:pt idx="25">
                  <c:v>421753300</c:v>
                </c:pt>
                <c:pt idx="26">
                  <c:v>444193900</c:v>
                </c:pt>
                <c:pt idx="27">
                  <c:v>522768100</c:v>
                </c:pt>
                <c:pt idx="28">
                  <c:v>514718900</c:v>
                </c:pt>
                <c:pt idx="29">
                  <c:v>537633700</c:v>
                </c:pt>
                <c:pt idx="30">
                  <c:v>553333700</c:v>
                </c:pt>
                <c:pt idx="31">
                  <c:v>603472900</c:v>
                </c:pt>
                <c:pt idx="32">
                  <c:v>642486600</c:v>
                </c:pt>
                <c:pt idx="33">
                  <c:v>665673400</c:v>
                </c:pt>
                <c:pt idx="34">
                  <c:v>678810800</c:v>
                </c:pt>
                <c:pt idx="35">
                  <c:v>709739400</c:v>
                </c:pt>
                <c:pt idx="36">
                  <c:v>772907200</c:v>
                </c:pt>
                <c:pt idx="37">
                  <c:v>836571500</c:v>
                </c:pt>
                <c:pt idx="38">
                  <c:v>889731300</c:v>
                </c:pt>
                <c:pt idx="39">
                  <c:v>901843000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EB5-46DF-B824-3FD72F27C6B2}"/>
            </c:ext>
          </c:extLst>
        </c:ser>
        <c:ser>
          <c:idx val="0"/>
          <c:order val="1"/>
          <c:tx>
            <c:v>P 1.024</c:v>
          </c:tx>
          <c:spPr>
            <a:solidFill>
              <a:srgbClr val="000000"/>
            </a:solidFill>
            <a:ln>
              <a:noFill/>
            </a:ln>
            <a:effectLst/>
          </c:spPr>
          <c:invertIfNegative val="0"/>
          <c:val>
            <c:numRef>
              <c:f>'iterations_time_eps_0.01-refere'!$S$23:$BF$23</c:f>
              <c:numCache>
                <c:formatCode>General</c:formatCode>
                <c:ptCount val="40"/>
                <c:pt idx="0">
                  <c:v>201700</c:v>
                </c:pt>
                <c:pt idx="1">
                  <c:v>428598800</c:v>
                </c:pt>
                <c:pt idx="2">
                  <c:v>65943600</c:v>
                </c:pt>
                <c:pt idx="3">
                  <c:v>58144300</c:v>
                </c:pt>
                <c:pt idx="4">
                  <c:v>50451100</c:v>
                </c:pt>
                <c:pt idx="5">
                  <c:v>48984600</c:v>
                </c:pt>
                <c:pt idx="6">
                  <c:v>48484500</c:v>
                </c:pt>
                <c:pt idx="7">
                  <c:v>44981000</c:v>
                </c:pt>
                <c:pt idx="8">
                  <c:v>50659900</c:v>
                </c:pt>
                <c:pt idx="9">
                  <c:v>65247900</c:v>
                </c:pt>
                <c:pt idx="10">
                  <c:v>67359900</c:v>
                </c:pt>
                <c:pt idx="11">
                  <c:v>67060700</c:v>
                </c:pt>
                <c:pt idx="12">
                  <c:v>66921800</c:v>
                </c:pt>
                <c:pt idx="13">
                  <c:v>71420600</c:v>
                </c:pt>
                <c:pt idx="14">
                  <c:v>68235600</c:v>
                </c:pt>
                <c:pt idx="15">
                  <c:v>51798900</c:v>
                </c:pt>
                <c:pt idx="16">
                  <c:v>153724300</c:v>
                </c:pt>
                <c:pt idx="17">
                  <c:v>165110600</c:v>
                </c:pt>
                <c:pt idx="18">
                  <c:v>101405900</c:v>
                </c:pt>
                <c:pt idx="19">
                  <c:v>99531800</c:v>
                </c:pt>
                <c:pt idx="20">
                  <c:v>211046400</c:v>
                </c:pt>
                <c:pt idx="21">
                  <c:v>140091100</c:v>
                </c:pt>
                <c:pt idx="22">
                  <c:v>181733300</c:v>
                </c:pt>
                <c:pt idx="23">
                  <c:v>115004400</c:v>
                </c:pt>
                <c:pt idx="24">
                  <c:v>227794000</c:v>
                </c:pt>
                <c:pt idx="25">
                  <c:v>381315700</c:v>
                </c:pt>
                <c:pt idx="26">
                  <c:v>199364000</c:v>
                </c:pt>
                <c:pt idx="27">
                  <c:v>346546800</c:v>
                </c:pt>
                <c:pt idx="28">
                  <c:v>191430600</c:v>
                </c:pt>
                <c:pt idx="29">
                  <c:v>310610400</c:v>
                </c:pt>
                <c:pt idx="30">
                  <c:v>109272000</c:v>
                </c:pt>
                <c:pt idx="31">
                  <c:v>241639500</c:v>
                </c:pt>
                <c:pt idx="32">
                  <c:v>184975200</c:v>
                </c:pt>
                <c:pt idx="33">
                  <c:v>458218600</c:v>
                </c:pt>
                <c:pt idx="34">
                  <c:v>335450100</c:v>
                </c:pt>
                <c:pt idx="35">
                  <c:v>221046200</c:v>
                </c:pt>
                <c:pt idx="36">
                  <c:v>452639300</c:v>
                </c:pt>
                <c:pt idx="37">
                  <c:v>372185200</c:v>
                </c:pt>
                <c:pt idx="38">
                  <c:v>155110700</c:v>
                </c:pt>
                <c:pt idx="39">
                  <c:v>266317600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1EB5-46DF-B824-3FD72F27C6B2}"/>
            </c:ext>
          </c:extLst>
        </c:ser>
        <c:ser>
          <c:idx val="2"/>
          <c:order val="2"/>
          <c:tx>
            <c:v>P 0.512</c:v>
          </c:tx>
          <c:spPr>
            <a:solidFill>
              <a:srgbClr val="000032"/>
            </a:solidFill>
            <a:ln>
              <a:noFill/>
            </a:ln>
            <a:effectLst/>
          </c:spPr>
          <c:invertIfNegative val="0"/>
          <c:val>
            <c:numRef>
              <c:f>'iterations_time_eps_0.01-refere'!$S$24:$BF$24</c:f>
              <c:numCache>
                <c:formatCode>General</c:formatCode>
                <c:ptCount val="40"/>
                <c:pt idx="0">
                  <c:v>244100</c:v>
                </c:pt>
                <c:pt idx="1">
                  <c:v>427512800</c:v>
                </c:pt>
                <c:pt idx="2">
                  <c:v>63675800</c:v>
                </c:pt>
                <c:pt idx="3">
                  <c:v>58400100</c:v>
                </c:pt>
                <c:pt idx="4">
                  <c:v>49408900</c:v>
                </c:pt>
                <c:pt idx="5">
                  <c:v>48649800</c:v>
                </c:pt>
                <c:pt idx="6">
                  <c:v>48624200</c:v>
                </c:pt>
                <c:pt idx="7">
                  <c:v>43874000</c:v>
                </c:pt>
                <c:pt idx="8">
                  <c:v>49505900</c:v>
                </c:pt>
                <c:pt idx="9">
                  <c:v>62274900</c:v>
                </c:pt>
                <c:pt idx="10">
                  <c:v>66798200</c:v>
                </c:pt>
                <c:pt idx="11">
                  <c:v>67687500</c:v>
                </c:pt>
                <c:pt idx="12">
                  <c:v>64507100</c:v>
                </c:pt>
                <c:pt idx="13">
                  <c:v>77333500</c:v>
                </c:pt>
                <c:pt idx="14">
                  <c:v>67213000</c:v>
                </c:pt>
                <c:pt idx="15">
                  <c:v>51320800</c:v>
                </c:pt>
                <c:pt idx="16">
                  <c:v>148933100</c:v>
                </c:pt>
                <c:pt idx="17">
                  <c:v>167318500</c:v>
                </c:pt>
                <c:pt idx="18">
                  <c:v>104757300</c:v>
                </c:pt>
                <c:pt idx="19">
                  <c:v>95077600</c:v>
                </c:pt>
                <c:pt idx="20">
                  <c:v>206252400</c:v>
                </c:pt>
                <c:pt idx="21">
                  <c:v>140618800</c:v>
                </c:pt>
                <c:pt idx="22">
                  <c:v>182758600</c:v>
                </c:pt>
                <c:pt idx="23">
                  <c:v>115083800</c:v>
                </c:pt>
                <c:pt idx="24">
                  <c:v>233774900</c:v>
                </c:pt>
                <c:pt idx="25">
                  <c:v>385555500</c:v>
                </c:pt>
                <c:pt idx="26">
                  <c:v>202477800</c:v>
                </c:pt>
                <c:pt idx="27">
                  <c:v>346138300</c:v>
                </c:pt>
                <c:pt idx="28">
                  <c:v>194511000</c:v>
                </c:pt>
                <c:pt idx="29">
                  <c:v>316129000</c:v>
                </c:pt>
                <c:pt idx="30">
                  <c:v>111507300</c:v>
                </c:pt>
                <c:pt idx="31">
                  <c:v>248316700</c:v>
                </c:pt>
                <c:pt idx="32">
                  <c:v>156906700</c:v>
                </c:pt>
                <c:pt idx="33">
                  <c:v>465209500</c:v>
                </c:pt>
                <c:pt idx="34">
                  <c:v>337247800</c:v>
                </c:pt>
                <c:pt idx="35">
                  <c:v>218878200</c:v>
                </c:pt>
                <c:pt idx="36">
                  <c:v>455465300</c:v>
                </c:pt>
                <c:pt idx="37">
                  <c:v>374011700</c:v>
                </c:pt>
                <c:pt idx="38">
                  <c:v>156212300</c:v>
                </c:pt>
                <c:pt idx="39">
                  <c:v>267169300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1EB5-46DF-B824-3FD72F27C6B2}"/>
            </c:ext>
          </c:extLst>
        </c:ser>
        <c:ser>
          <c:idx val="5"/>
          <c:order val="3"/>
          <c:tx>
            <c:v>P 0.256</c:v>
          </c:tx>
          <c:spPr>
            <a:solidFill>
              <a:srgbClr val="000058"/>
            </a:solidFill>
            <a:ln>
              <a:noFill/>
            </a:ln>
            <a:effectLst/>
          </c:spPr>
          <c:invertIfNegative val="0"/>
          <c:val>
            <c:numRef>
              <c:f>'iterations_time_eps_0.01-refere'!$S$25:$BF$25</c:f>
              <c:numCache>
                <c:formatCode>General</c:formatCode>
                <c:ptCount val="40"/>
                <c:pt idx="0">
                  <c:v>196100</c:v>
                </c:pt>
                <c:pt idx="1">
                  <c:v>424954100</c:v>
                </c:pt>
                <c:pt idx="2">
                  <c:v>65316800</c:v>
                </c:pt>
                <c:pt idx="3">
                  <c:v>59077600</c:v>
                </c:pt>
                <c:pt idx="4">
                  <c:v>48472100</c:v>
                </c:pt>
                <c:pt idx="5">
                  <c:v>51866400</c:v>
                </c:pt>
                <c:pt idx="6">
                  <c:v>48218100</c:v>
                </c:pt>
                <c:pt idx="7">
                  <c:v>43949500</c:v>
                </c:pt>
                <c:pt idx="8">
                  <c:v>48630700</c:v>
                </c:pt>
                <c:pt idx="9">
                  <c:v>62994700</c:v>
                </c:pt>
                <c:pt idx="10">
                  <c:v>67006400</c:v>
                </c:pt>
                <c:pt idx="11">
                  <c:v>69908900</c:v>
                </c:pt>
                <c:pt idx="12">
                  <c:v>66380800</c:v>
                </c:pt>
                <c:pt idx="13">
                  <c:v>71895300</c:v>
                </c:pt>
                <c:pt idx="14">
                  <c:v>70102900</c:v>
                </c:pt>
                <c:pt idx="15">
                  <c:v>55255900</c:v>
                </c:pt>
                <c:pt idx="16">
                  <c:v>150125900</c:v>
                </c:pt>
                <c:pt idx="17">
                  <c:v>163466700</c:v>
                </c:pt>
                <c:pt idx="18">
                  <c:v>103173600</c:v>
                </c:pt>
                <c:pt idx="19">
                  <c:v>97821100</c:v>
                </c:pt>
                <c:pt idx="20">
                  <c:v>204617100</c:v>
                </c:pt>
                <c:pt idx="21">
                  <c:v>142399100</c:v>
                </c:pt>
                <c:pt idx="22">
                  <c:v>180292200</c:v>
                </c:pt>
                <c:pt idx="23">
                  <c:v>112037700</c:v>
                </c:pt>
                <c:pt idx="24">
                  <c:v>228779100</c:v>
                </c:pt>
                <c:pt idx="25">
                  <c:v>373705100</c:v>
                </c:pt>
                <c:pt idx="26">
                  <c:v>204270400</c:v>
                </c:pt>
                <c:pt idx="27">
                  <c:v>344050200</c:v>
                </c:pt>
                <c:pt idx="28">
                  <c:v>189604500</c:v>
                </c:pt>
                <c:pt idx="29">
                  <c:v>316508100</c:v>
                </c:pt>
                <c:pt idx="30">
                  <c:v>109846500</c:v>
                </c:pt>
                <c:pt idx="31">
                  <c:v>252634100</c:v>
                </c:pt>
                <c:pt idx="32">
                  <c:v>144910800</c:v>
                </c:pt>
                <c:pt idx="33">
                  <c:v>461985500</c:v>
                </c:pt>
                <c:pt idx="34">
                  <c:v>334943000</c:v>
                </c:pt>
                <c:pt idx="35">
                  <c:v>225884000</c:v>
                </c:pt>
                <c:pt idx="36">
                  <c:v>455969800</c:v>
                </c:pt>
                <c:pt idx="37">
                  <c:v>376987200</c:v>
                </c:pt>
                <c:pt idx="38">
                  <c:v>157874200</c:v>
                </c:pt>
                <c:pt idx="39">
                  <c:v>263161700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1EB5-46DF-B824-3FD72F27C6B2}"/>
            </c:ext>
          </c:extLst>
        </c:ser>
        <c:ser>
          <c:idx val="3"/>
          <c:order val="4"/>
          <c:tx>
            <c:v>P 0.128</c:v>
          </c:tx>
          <c:spPr>
            <a:solidFill>
              <a:srgbClr val="00007A"/>
            </a:solidFill>
            <a:ln>
              <a:noFill/>
            </a:ln>
            <a:effectLst/>
          </c:spPr>
          <c:invertIfNegative val="0"/>
          <c:val>
            <c:numRef>
              <c:f>'iterations_time_eps_0.01-refere'!$S$26:$BF$26</c:f>
              <c:numCache>
                <c:formatCode>General</c:formatCode>
                <c:ptCount val="40"/>
                <c:pt idx="0">
                  <c:v>294200</c:v>
                </c:pt>
                <c:pt idx="1">
                  <c:v>430778000</c:v>
                </c:pt>
                <c:pt idx="2">
                  <c:v>63902900</c:v>
                </c:pt>
                <c:pt idx="3">
                  <c:v>58871000</c:v>
                </c:pt>
                <c:pt idx="4">
                  <c:v>50199000</c:v>
                </c:pt>
                <c:pt idx="5">
                  <c:v>49086100</c:v>
                </c:pt>
                <c:pt idx="6">
                  <c:v>49582700</c:v>
                </c:pt>
                <c:pt idx="7">
                  <c:v>45508000</c:v>
                </c:pt>
                <c:pt idx="8">
                  <c:v>48499600</c:v>
                </c:pt>
                <c:pt idx="9">
                  <c:v>64034700</c:v>
                </c:pt>
                <c:pt idx="10">
                  <c:v>66818700</c:v>
                </c:pt>
                <c:pt idx="11">
                  <c:v>65343600</c:v>
                </c:pt>
                <c:pt idx="12">
                  <c:v>64584900</c:v>
                </c:pt>
                <c:pt idx="13">
                  <c:v>73311200</c:v>
                </c:pt>
                <c:pt idx="14">
                  <c:v>68569200</c:v>
                </c:pt>
                <c:pt idx="15">
                  <c:v>51265100</c:v>
                </c:pt>
                <c:pt idx="16">
                  <c:v>148957100</c:v>
                </c:pt>
                <c:pt idx="17">
                  <c:v>164325200</c:v>
                </c:pt>
                <c:pt idx="18">
                  <c:v>105539100</c:v>
                </c:pt>
                <c:pt idx="19">
                  <c:v>96142500</c:v>
                </c:pt>
                <c:pt idx="20">
                  <c:v>207639500</c:v>
                </c:pt>
                <c:pt idx="21">
                  <c:v>140968500</c:v>
                </c:pt>
                <c:pt idx="22">
                  <c:v>179366400</c:v>
                </c:pt>
                <c:pt idx="23">
                  <c:v>114140900</c:v>
                </c:pt>
                <c:pt idx="24">
                  <c:v>233594600</c:v>
                </c:pt>
                <c:pt idx="25">
                  <c:v>379514100</c:v>
                </c:pt>
                <c:pt idx="26">
                  <c:v>200100600</c:v>
                </c:pt>
                <c:pt idx="27">
                  <c:v>341143300</c:v>
                </c:pt>
                <c:pt idx="28">
                  <c:v>189272200</c:v>
                </c:pt>
                <c:pt idx="29">
                  <c:v>311050800</c:v>
                </c:pt>
                <c:pt idx="30">
                  <c:v>110999900</c:v>
                </c:pt>
                <c:pt idx="31">
                  <c:v>241236500</c:v>
                </c:pt>
                <c:pt idx="32">
                  <c:v>143587400</c:v>
                </c:pt>
                <c:pt idx="33">
                  <c:v>460590600</c:v>
                </c:pt>
                <c:pt idx="34">
                  <c:v>336183100</c:v>
                </c:pt>
                <c:pt idx="35">
                  <c:v>229555100</c:v>
                </c:pt>
                <c:pt idx="36">
                  <c:v>459579200</c:v>
                </c:pt>
                <c:pt idx="37">
                  <c:v>371842800</c:v>
                </c:pt>
                <c:pt idx="38">
                  <c:v>155054200</c:v>
                </c:pt>
                <c:pt idx="39">
                  <c:v>268013800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1EB5-46DF-B824-3FD72F27C6B2}"/>
            </c:ext>
          </c:extLst>
        </c:ser>
        <c:ser>
          <c:idx val="4"/>
          <c:order val="5"/>
          <c:tx>
            <c:v>P 0.064</c:v>
          </c:tx>
          <c:spPr>
            <a:solidFill>
              <a:srgbClr val="0000A4"/>
            </a:solidFill>
            <a:ln>
              <a:noFill/>
            </a:ln>
            <a:effectLst/>
          </c:spPr>
          <c:invertIfNegative val="0"/>
          <c:val>
            <c:numRef>
              <c:f>'iterations_time_eps_0.01-refere'!$S$27:$BF$27</c:f>
              <c:numCache>
                <c:formatCode>General</c:formatCode>
                <c:ptCount val="40"/>
                <c:pt idx="0">
                  <c:v>209400</c:v>
                </c:pt>
                <c:pt idx="1">
                  <c:v>426225300</c:v>
                </c:pt>
                <c:pt idx="2">
                  <c:v>73267900</c:v>
                </c:pt>
                <c:pt idx="3">
                  <c:v>58035700</c:v>
                </c:pt>
                <c:pt idx="4">
                  <c:v>47405600</c:v>
                </c:pt>
                <c:pt idx="5">
                  <c:v>49236900</c:v>
                </c:pt>
                <c:pt idx="6">
                  <c:v>47801600</c:v>
                </c:pt>
                <c:pt idx="7">
                  <c:v>44307100</c:v>
                </c:pt>
                <c:pt idx="8">
                  <c:v>49612400</c:v>
                </c:pt>
                <c:pt idx="9">
                  <c:v>62057600</c:v>
                </c:pt>
                <c:pt idx="10">
                  <c:v>66231800</c:v>
                </c:pt>
                <c:pt idx="11">
                  <c:v>67887500</c:v>
                </c:pt>
                <c:pt idx="12">
                  <c:v>65991700</c:v>
                </c:pt>
                <c:pt idx="13">
                  <c:v>72680600</c:v>
                </c:pt>
                <c:pt idx="14">
                  <c:v>66329500</c:v>
                </c:pt>
                <c:pt idx="15">
                  <c:v>51108800</c:v>
                </c:pt>
                <c:pt idx="16">
                  <c:v>150445900</c:v>
                </c:pt>
                <c:pt idx="17">
                  <c:v>167190400</c:v>
                </c:pt>
                <c:pt idx="18">
                  <c:v>105283100</c:v>
                </c:pt>
                <c:pt idx="19">
                  <c:v>96425800</c:v>
                </c:pt>
                <c:pt idx="20">
                  <c:v>215323600</c:v>
                </c:pt>
                <c:pt idx="21">
                  <c:v>145571600</c:v>
                </c:pt>
                <c:pt idx="22">
                  <c:v>179919400</c:v>
                </c:pt>
                <c:pt idx="23">
                  <c:v>114661400</c:v>
                </c:pt>
                <c:pt idx="24">
                  <c:v>229977800</c:v>
                </c:pt>
                <c:pt idx="25">
                  <c:v>380346500</c:v>
                </c:pt>
                <c:pt idx="26">
                  <c:v>198937800</c:v>
                </c:pt>
                <c:pt idx="27">
                  <c:v>352887300</c:v>
                </c:pt>
                <c:pt idx="28">
                  <c:v>189638700</c:v>
                </c:pt>
                <c:pt idx="29">
                  <c:v>316346600</c:v>
                </c:pt>
                <c:pt idx="30">
                  <c:v>108857500</c:v>
                </c:pt>
                <c:pt idx="31">
                  <c:v>241993900</c:v>
                </c:pt>
                <c:pt idx="32">
                  <c:v>147255000</c:v>
                </c:pt>
                <c:pt idx="33">
                  <c:v>456985400</c:v>
                </c:pt>
                <c:pt idx="34">
                  <c:v>336548500</c:v>
                </c:pt>
                <c:pt idx="35">
                  <c:v>221800500</c:v>
                </c:pt>
                <c:pt idx="36">
                  <c:v>456939200</c:v>
                </c:pt>
                <c:pt idx="37">
                  <c:v>369855600</c:v>
                </c:pt>
                <c:pt idx="38">
                  <c:v>155947600</c:v>
                </c:pt>
                <c:pt idx="39">
                  <c:v>264937900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1EB5-46DF-B824-3FD72F27C6B2}"/>
            </c:ext>
          </c:extLst>
        </c:ser>
        <c:ser>
          <c:idx val="6"/>
          <c:order val="6"/>
          <c:tx>
            <c:v>P 0.032</c:v>
          </c:tx>
          <c:spPr>
            <a:solidFill>
              <a:srgbClr val="0000D2"/>
            </a:solidFill>
            <a:ln>
              <a:noFill/>
            </a:ln>
            <a:effectLst/>
          </c:spPr>
          <c:invertIfNegative val="0"/>
          <c:val>
            <c:numRef>
              <c:f>'iterations_time_eps_0.01-refere'!$S$28:$BF$28</c:f>
              <c:numCache>
                <c:formatCode>General</c:formatCode>
                <c:ptCount val="40"/>
                <c:pt idx="0">
                  <c:v>195400</c:v>
                </c:pt>
                <c:pt idx="1">
                  <c:v>426865400</c:v>
                </c:pt>
                <c:pt idx="2">
                  <c:v>89880200</c:v>
                </c:pt>
                <c:pt idx="3">
                  <c:v>48220100</c:v>
                </c:pt>
                <c:pt idx="4">
                  <c:v>51723700</c:v>
                </c:pt>
                <c:pt idx="5">
                  <c:v>49930900</c:v>
                </c:pt>
                <c:pt idx="6">
                  <c:v>50848900</c:v>
                </c:pt>
                <c:pt idx="7">
                  <c:v>55029000</c:v>
                </c:pt>
                <c:pt idx="8">
                  <c:v>47983900</c:v>
                </c:pt>
                <c:pt idx="9">
                  <c:v>57257200</c:v>
                </c:pt>
                <c:pt idx="10">
                  <c:v>59514000</c:v>
                </c:pt>
                <c:pt idx="11">
                  <c:v>42488000</c:v>
                </c:pt>
                <c:pt idx="12">
                  <c:v>65257600</c:v>
                </c:pt>
                <c:pt idx="13">
                  <c:v>123888900</c:v>
                </c:pt>
                <c:pt idx="14">
                  <c:v>65143600</c:v>
                </c:pt>
                <c:pt idx="15">
                  <c:v>76949800</c:v>
                </c:pt>
                <c:pt idx="16">
                  <c:v>83029800</c:v>
                </c:pt>
                <c:pt idx="17">
                  <c:v>84395400</c:v>
                </c:pt>
                <c:pt idx="18">
                  <c:v>79341100</c:v>
                </c:pt>
                <c:pt idx="19">
                  <c:v>75732700</c:v>
                </c:pt>
                <c:pt idx="20">
                  <c:v>202912900</c:v>
                </c:pt>
                <c:pt idx="21">
                  <c:v>119694000</c:v>
                </c:pt>
                <c:pt idx="22">
                  <c:v>101340600</c:v>
                </c:pt>
                <c:pt idx="23">
                  <c:v>90264700</c:v>
                </c:pt>
                <c:pt idx="24">
                  <c:v>227942700</c:v>
                </c:pt>
                <c:pt idx="25">
                  <c:v>118238600</c:v>
                </c:pt>
                <c:pt idx="26">
                  <c:v>352094700</c:v>
                </c:pt>
                <c:pt idx="27">
                  <c:v>344546400</c:v>
                </c:pt>
                <c:pt idx="28">
                  <c:v>192970200</c:v>
                </c:pt>
                <c:pt idx="29">
                  <c:v>314394100</c:v>
                </c:pt>
                <c:pt idx="30">
                  <c:v>111300600</c:v>
                </c:pt>
                <c:pt idx="31">
                  <c:v>244506800</c:v>
                </c:pt>
                <c:pt idx="32">
                  <c:v>143856400</c:v>
                </c:pt>
                <c:pt idx="33">
                  <c:v>463955200</c:v>
                </c:pt>
                <c:pt idx="34">
                  <c:v>340996800</c:v>
                </c:pt>
                <c:pt idx="35">
                  <c:v>220096600</c:v>
                </c:pt>
                <c:pt idx="36">
                  <c:v>462951600</c:v>
                </c:pt>
                <c:pt idx="37">
                  <c:v>368264100</c:v>
                </c:pt>
                <c:pt idx="38">
                  <c:v>154337700</c:v>
                </c:pt>
                <c:pt idx="39">
                  <c:v>262922100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1EB5-46DF-B824-3FD72F27C6B2}"/>
            </c:ext>
          </c:extLst>
        </c:ser>
        <c:ser>
          <c:idx val="7"/>
          <c:order val="7"/>
          <c:tx>
            <c:v>P 0.016</c:v>
          </c:tx>
          <c:spPr>
            <a:solidFill>
              <a:srgbClr val="0D0DFF"/>
            </a:solidFill>
            <a:ln>
              <a:noFill/>
            </a:ln>
            <a:effectLst/>
          </c:spPr>
          <c:invertIfNegative val="0"/>
          <c:val>
            <c:numRef>
              <c:f>'iterations_time_eps_0.01-refere'!$S$29:$BF$29</c:f>
              <c:numCache>
                <c:formatCode>General</c:formatCode>
                <c:ptCount val="40"/>
                <c:pt idx="0">
                  <c:v>212100</c:v>
                </c:pt>
                <c:pt idx="1">
                  <c:v>424578500</c:v>
                </c:pt>
                <c:pt idx="2">
                  <c:v>78186500</c:v>
                </c:pt>
                <c:pt idx="3">
                  <c:v>57179500</c:v>
                </c:pt>
                <c:pt idx="4">
                  <c:v>52924500</c:v>
                </c:pt>
                <c:pt idx="5">
                  <c:v>48815800</c:v>
                </c:pt>
                <c:pt idx="6">
                  <c:v>53584200</c:v>
                </c:pt>
                <c:pt idx="7">
                  <c:v>45726600</c:v>
                </c:pt>
                <c:pt idx="8">
                  <c:v>43681400</c:v>
                </c:pt>
                <c:pt idx="9">
                  <c:v>73776700</c:v>
                </c:pt>
                <c:pt idx="10">
                  <c:v>68704800</c:v>
                </c:pt>
                <c:pt idx="11">
                  <c:v>49403000</c:v>
                </c:pt>
                <c:pt idx="12">
                  <c:v>83235700</c:v>
                </c:pt>
                <c:pt idx="13">
                  <c:v>53499800</c:v>
                </c:pt>
                <c:pt idx="14">
                  <c:v>74930100</c:v>
                </c:pt>
                <c:pt idx="15">
                  <c:v>86154500</c:v>
                </c:pt>
                <c:pt idx="16">
                  <c:v>115354100</c:v>
                </c:pt>
                <c:pt idx="17">
                  <c:v>86317700</c:v>
                </c:pt>
                <c:pt idx="18">
                  <c:v>107027700</c:v>
                </c:pt>
                <c:pt idx="19">
                  <c:v>74767300</c:v>
                </c:pt>
                <c:pt idx="20">
                  <c:v>91069800</c:v>
                </c:pt>
                <c:pt idx="21">
                  <c:v>164097700</c:v>
                </c:pt>
                <c:pt idx="22">
                  <c:v>171094700</c:v>
                </c:pt>
                <c:pt idx="23">
                  <c:v>92879500</c:v>
                </c:pt>
                <c:pt idx="24">
                  <c:v>163910300</c:v>
                </c:pt>
                <c:pt idx="25">
                  <c:v>291152500</c:v>
                </c:pt>
                <c:pt idx="26">
                  <c:v>140613600</c:v>
                </c:pt>
                <c:pt idx="27">
                  <c:v>299793100</c:v>
                </c:pt>
                <c:pt idx="28">
                  <c:v>214863900</c:v>
                </c:pt>
                <c:pt idx="29">
                  <c:v>116539800</c:v>
                </c:pt>
                <c:pt idx="30">
                  <c:v>313990200</c:v>
                </c:pt>
                <c:pt idx="31">
                  <c:v>331703800</c:v>
                </c:pt>
                <c:pt idx="32">
                  <c:v>166601300</c:v>
                </c:pt>
                <c:pt idx="33">
                  <c:v>261694400</c:v>
                </c:pt>
                <c:pt idx="34">
                  <c:v>380189400</c:v>
                </c:pt>
                <c:pt idx="35">
                  <c:v>286806900</c:v>
                </c:pt>
                <c:pt idx="36">
                  <c:v>624830400</c:v>
                </c:pt>
                <c:pt idx="37">
                  <c:v>645514600</c:v>
                </c:pt>
                <c:pt idx="38">
                  <c:v>420928300</c:v>
                </c:pt>
                <c:pt idx="39">
                  <c:v>756284500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1EB5-46DF-B824-3FD72F27C6B2}"/>
            </c:ext>
          </c:extLst>
        </c:ser>
        <c:ser>
          <c:idx val="8"/>
          <c:order val="8"/>
          <c:tx>
            <c:v>P 0.008</c:v>
          </c:tx>
          <c:spPr>
            <a:solidFill>
              <a:srgbClr val="2121FF"/>
            </a:solidFill>
            <a:ln>
              <a:noFill/>
            </a:ln>
            <a:effectLst/>
          </c:spPr>
          <c:invertIfNegative val="0"/>
          <c:val>
            <c:numRef>
              <c:f>'iterations_time_eps_0.01-refere'!$S$30:$BF$30</c:f>
              <c:numCache>
                <c:formatCode>General</c:formatCode>
                <c:ptCount val="40"/>
                <c:pt idx="0">
                  <c:v>194500</c:v>
                </c:pt>
                <c:pt idx="1">
                  <c:v>237300</c:v>
                </c:pt>
                <c:pt idx="2">
                  <c:v>83188600</c:v>
                </c:pt>
                <c:pt idx="3">
                  <c:v>56763100</c:v>
                </c:pt>
                <c:pt idx="4">
                  <c:v>51222400</c:v>
                </c:pt>
                <c:pt idx="5">
                  <c:v>48277400</c:v>
                </c:pt>
                <c:pt idx="6">
                  <c:v>50599300</c:v>
                </c:pt>
                <c:pt idx="7">
                  <c:v>49543100</c:v>
                </c:pt>
                <c:pt idx="8">
                  <c:v>71317700</c:v>
                </c:pt>
                <c:pt idx="9">
                  <c:v>73563400</c:v>
                </c:pt>
                <c:pt idx="10">
                  <c:v>43756300</c:v>
                </c:pt>
                <c:pt idx="11">
                  <c:v>47721200</c:v>
                </c:pt>
                <c:pt idx="12">
                  <c:v>80692700</c:v>
                </c:pt>
                <c:pt idx="13">
                  <c:v>56899000</c:v>
                </c:pt>
                <c:pt idx="14">
                  <c:v>75379100</c:v>
                </c:pt>
                <c:pt idx="15">
                  <c:v>87263100</c:v>
                </c:pt>
                <c:pt idx="16">
                  <c:v>114708500</c:v>
                </c:pt>
                <c:pt idx="17">
                  <c:v>88149900</c:v>
                </c:pt>
                <c:pt idx="18">
                  <c:v>174501000</c:v>
                </c:pt>
                <c:pt idx="19">
                  <c:v>110283700</c:v>
                </c:pt>
                <c:pt idx="20">
                  <c:v>144225100</c:v>
                </c:pt>
                <c:pt idx="21">
                  <c:v>92215900</c:v>
                </c:pt>
                <c:pt idx="22">
                  <c:v>97456000</c:v>
                </c:pt>
                <c:pt idx="23">
                  <c:v>278957300</c:v>
                </c:pt>
                <c:pt idx="24">
                  <c:v>263018700</c:v>
                </c:pt>
                <c:pt idx="25">
                  <c:v>355174300</c:v>
                </c:pt>
                <c:pt idx="26">
                  <c:v>200726800</c:v>
                </c:pt>
                <c:pt idx="27">
                  <c:v>158998400</c:v>
                </c:pt>
                <c:pt idx="28">
                  <c:v>278524000</c:v>
                </c:pt>
                <c:pt idx="29">
                  <c:v>268433900</c:v>
                </c:pt>
                <c:pt idx="30">
                  <c:v>153672600</c:v>
                </c:pt>
                <c:pt idx="31">
                  <c:v>290042700</c:v>
                </c:pt>
                <c:pt idx="32">
                  <c:v>306678800</c:v>
                </c:pt>
                <c:pt idx="33">
                  <c:v>557763800</c:v>
                </c:pt>
                <c:pt idx="34">
                  <c:v>591546500</c:v>
                </c:pt>
                <c:pt idx="35">
                  <c:v>386117000</c:v>
                </c:pt>
                <c:pt idx="36">
                  <c:v>166522300</c:v>
                </c:pt>
                <c:pt idx="37">
                  <c:v>260794400</c:v>
                </c:pt>
                <c:pt idx="38">
                  <c:v>121290300</c:v>
                </c:pt>
                <c:pt idx="39">
                  <c:v>396533600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1EB5-46DF-B824-3FD72F27C6B2}"/>
            </c:ext>
          </c:extLst>
        </c:ser>
        <c:ser>
          <c:idx val="9"/>
          <c:order val="9"/>
          <c:tx>
            <c:v>P 0.004</c:v>
          </c:tx>
          <c:spPr>
            <a:solidFill>
              <a:srgbClr val="3B3BFF"/>
            </a:solidFill>
            <a:ln>
              <a:noFill/>
            </a:ln>
            <a:effectLst/>
          </c:spPr>
          <c:invertIfNegative val="0"/>
          <c:val>
            <c:numRef>
              <c:f>'iterations_time_eps_0.01-refere'!$S$31:$BF$31</c:f>
              <c:numCache>
                <c:formatCode>General</c:formatCode>
                <c:ptCount val="40"/>
                <c:pt idx="0">
                  <c:v>195300</c:v>
                </c:pt>
                <c:pt idx="1">
                  <c:v>215800</c:v>
                </c:pt>
                <c:pt idx="2">
                  <c:v>76358700</c:v>
                </c:pt>
                <c:pt idx="3">
                  <c:v>52946700</c:v>
                </c:pt>
                <c:pt idx="4">
                  <c:v>50678900</c:v>
                </c:pt>
                <c:pt idx="5">
                  <c:v>51553700</c:v>
                </c:pt>
                <c:pt idx="6">
                  <c:v>49158900</c:v>
                </c:pt>
                <c:pt idx="7">
                  <c:v>42795200</c:v>
                </c:pt>
                <c:pt idx="8">
                  <c:v>58418500</c:v>
                </c:pt>
                <c:pt idx="9">
                  <c:v>75120800</c:v>
                </c:pt>
                <c:pt idx="10">
                  <c:v>58856300</c:v>
                </c:pt>
                <c:pt idx="11">
                  <c:v>50662500</c:v>
                </c:pt>
                <c:pt idx="12">
                  <c:v>78667000</c:v>
                </c:pt>
                <c:pt idx="13">
                  <c:v>50459400</c:v>
                </c:pt>
                <c:pt idx="14">
                  <c:v>77476500</c:v>
                </c:pt>
                <c:pt idx="15">
                  <c:v>92134900</c:v>
                </c:pt>
                <c:pt idx="16">
                  <c:v>96955900</c:v>
                </c:pt>
                <c:pt idx="17">
                  <c:v>99784200</c:v>
                </c:pt>
                <c:pt idx="18">
                  <c:v>109535300</c:v>
                </c:pt>
                <c:pt idx="19">
                  <c:v>74711400</c:v>
                </c:pt>
                <c:pt idx="20">
                  <c:v>182137300</c:v>
                </c:pt>
                <c:pt idx="21">
                  <c:v>98871200</c:v>
                </c:pt>
                <c:pt idx="22">
                  <c:v>122468600</c:v>
                </c:pt>
                <c:pt idx="23">
                  <c:v>280565600</c:v>
                </c:pt>
                <c:pt idx="24">
                  <c:v>126072300</c:v>
                </c:pt>
                <c:pt idx="25">
                  <c:v>314826300</c:v>
                </c:pt>
                <c:pt idx="26">
                  <c:v>249120200</c:v>
                </c:pt>
                <c:pt idx="27">
                  <c:v>124285200</c:v>
                </c:pt>
                <c:pt idx="28">
                  <c:v>111580500</c:v>
                </c:pt>
                <c:pt idx="29">
                  <c:v>265422900</c:v>
                </c:pt>
                <c:pt idx="30">
                  <c:v>174636500</c:v>
                </c:pt>
                <c:pt idx="31">
                  <c:v>275924200</c:v>
                </c:pt>
                <c:pt idx="32">
                  <c:v>270548100</c:v>
                </c:pt>
                <c:pt idx="33">
                  <c:v>589957100</c:v>
                </c:pt>
                <c:pt idx="34">
                  <c:v>164714800</c:v>
                </c:pt>
                <c:pt idx="35">
                  <c:v>330659900</c:v>
                </c:pt>
                <c:pt idx="36">
                  <c:v>386418300</c:v>
                </c:pt>
                <c:pt idx="37">
                  <c:v>476527000</c:v>
                </c:pt>
                <c:pt idx="38">
                  <c:v>180052100</c:v>
                </c:pt>
                <c:pt idx="39">
                  <c:v>488031700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1EB5-46DF-B824-3FD72F27C6B2}"/>
            </c:ext>
          </c:extLst>
        </c:ser>
        <c:ser>
          <c:idx val="10"/>
          <c:order val="10"/>
          <c:tx>
            <c:v>P 0.002</c:v>
          </c:tx>
          <c:spPr>
            <a:solidFill>
              <a:srgbClr val="5353FF"/>
            </a:solidFill>
            <a:ln>
              <a:noFill/>
            </a:ln>
            <a:effectLst/>
          </c:spPr>
          <c:invertIfNegative val="0"/>
          <c:val>
            <c:numRef>
              <c:f>'iterations_time_eps_0.01-refere'!$S$32:$BF$32</c:f>
              <c:numCache>
                <c:formatCode>General</c:formatCode>
                <c:ptCount val="40"/>
                <c:pt idx="0">
                  <c:v>199000</c:v>
                </c:pt>
                <c:pt idx="1">
                  <c:v>216500</c:v>
                </c:pt>
                <c:pt idx="2">
                  <c:v>77107500</c:v>
                </c:pt>
                <c:pt idx="3">
                  <c:v>48560500</c:v>
                </c:pt>
                <c:pt idx="4">
                  <c:v>52169000</c:v>
                </c:pt>
                <c:pt idx="5">
                  <c:v>48690000</c:v>
                </c:pt>
                <c:pt idx="6">
                  <c:v>53206400</c:v>
                </c:pt>
                <c:pt idx="7">
                  <c:v>51728500</c:v>
                </c:pt>
                <c:pt idx="8">
                  <c:v>54749300</c:v>
                </c:pt>
                <c:pt idx="9">
                  <c:v>74100200</c:v>
                </c:pt>
                <c:pt idx="10">
                  <c:v>54251300</c:v>
                </c:pt>
                <c:pt idx="11">
                  <c:v>51238400</c:v>
                </c:pt>
                <c:pt idx="12">
                  <c:v>73051900</c:v>
                </c:pt>
                <c:pt idx="13">
                  <c:v>99417900</c:v>
                </c:pt>
                <c:pt idx="14">
                  <c:v>72041500</c:v>
                </c:pt>
                <c:pt idx="15">
                  <c:v>74253300</c:v>
                </c:pt>
                <c:pt idx="16">
                  <c:v>76930700</c:v>
                </c:pt>
                <c:pt idx="17">
                  <c:v>102621300</c:v>
                </c:pt>
                <c:pt idx="18">
                  <c:v>180307800</c:v>
                </c:pt>
                <c:pt idx="19">
                  <c:v>68529200</c:v>
                </c:pt>
                <c:pt idx="20">
                  <c:v>189696100</c:v>
                </c:pt>
                <c:pt idx="21">
                  <c:v>206945300</c:v>
                </c:pt>
                <c:pt idx="22">
                  <c:v>141973100</c:v>
                </c:pt>
                <c:pt idx="23">
                  <c:v>160995500</c:v>
                </c:pt>
                <c:pt idx="24">
                  <c:v>96628900</c:v>
                </c:pt>
                <c:pt idx="25">
                  <c:v>373240200</c:v>
                </c:pt>
                <c:pt idx="26">
                  <c:v>111154300</c:v>
                </c:pt>
                <c:pt idx="27">
                  <c:v>128354900</c:v>
                </c:pt>
                <c:pt idx="28">
                  <c:v>144250000</c:v>
                </c:pt>
                <c:pt idx="29">
                  <c:v>182679600</c:v>
                </c:pt>
                <c:pt idx="30">
                  <c:v>188244600</c:v>
                </c:pt>
                <c:pt idx="31">
                  <c:v>156031700</c:v>
                </c:pt>
                <c:pt idx="32">
                  <c:v>600328100</c:v>
                </c:pt>
                <c:pt idx="33">
                  <c:v>272996200</c:v>
                </c:pt>
                <c:pt idx="34">
                  <c:v>214043200</c:v>
                </c:pt>
                <c:pt idx="35">
                  <c:v>238628500</c:v>
                </c:pt>
                <c:pt idx="36">
                  <c:v>430792700</c:v>
                </c:pt>
                <c:pt idx="37">
                  <c:v>289714400</c:v>
                </c:pt>
                <c:pt idx="38">
                  <c:v>602684600</c:v>
                </c:pt>
                <c:pt idx="39">
                  <c:v>659124200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1EB5-46DF-B824-3FD72F27C6B2}"/>
            </c:ext>
          </c:extLst>
        </c:ser>
        <c:ser>
          <c:idx val="11"/>
          <c:order val="11"/>
          <c:tx>
            <c:v>P 0.001</c:v>
          </c:tx>
          <c:spPr>
            <a:solidFill>
              <a:srgbClr val="6D6DFF"/>
            </a:solidFill>
            <a:ln>
              <a:noFill/>
            </a:ln>
            <a:effectLst/>
          </c:spPr>
          <c:invertIfNegative val="0"/>
          <c:val>
            <c:numRef>
              <c:f>'iterations_time_eps_0.01-refere'!$S$33:$BF$33</c:f>
              <c:numCache>
                <c:formatCode>General</c:formatCode>
                <c:ptCount val="40"/>
                <c:pt idx="0">
                  <c:v>228200</c:v>
                </c:pt>
                <c:pt idx="1">
                  <c:v>205800</c:v>
                </c:pt>
                <c:pt idx="2">
                  <c:v>78134700</c:v>
                </c:pt>
                <c:pt idx="3">
                  <c:v>52533700</c:v>
                </c:pt>
                <c:pt idx="4">
                  <c:v>49272900</c:v>
                </c:pt>
                <c:pt idx="5">
                  <c:v>47393800</c:v>
                </c:pt>
                <c:pt idx="6">
                  <c:v>48697400</c:v>
                </c:pt>
                <c:pt idx="7">
                  <c:v>47756000</c:v>
                </c:pt>
                <c:pt idx="8">
                  <c:v>47963800</c:v>
                </c:pt>
                <c:pt idx="9">
                  <c:v>62290000</c:v>
                </c:pt>
                <c:pt idx="10">
                  <c:v>50324600</c:v>
                </c:pt>
                <c:pt idx="11">
                  <c:v>70346000</c:v>
                </c:pt>
                <c:pt idx="12">
                  <c:v>72461600</c:v>
                </c:pt>
                <c:pt idx="13">
                  <c:v>105372100</c:v>
                </c:pt>
                <c:pt idx="14">
                  <c:v>76301700</c:v>
                </c:pt>
                <c:pt idx="15">
                  <c:v>70578200</c:v>
                </c:pt>
                <c:pt idx="16">
                  <c:v>122696500</c:v>
                </c:pt>
                <c:pt idx="17">
                  <c:v>111074900</c:v>
                </c:pt>
                <c:pt idx="18">
                  <c:v>91578300</c:v>
                </c:pt>
                <c:pt idx="19">
                  <c:v>93878200</c:v>
                </c:pt>
                <c:pt idx="20">
                  <c:v>112026100</c:v>
                </c:pt>
                <c:pt idx="21">
                  <c:v>94486000</c:v>
                </c:pt>
                <c:pt idx="22">
                  <c:v>127180500</c:v>
                </c:pt>
                <c:pt idx="23">
                  <c:v>199773900</c:v>
                </c:pt>
                <c:pt idx="24">
                  <c:v>113764500</c:v>
                </c:pt>
                <c:pt idx="25">
                  <c:v>278446300</c:v>
                </c:pt>
                <c:pt idx="26">
                  <c:v>124401000</c:v>
                </c:pt>
                <c:pt idx="27">
                  <c:v>120630800</c:v>
                </c:pt>
                <c:pt idx="28">
                  <c:v>386133300</c:v>
                </c:pt>
                <c:pt idx="29">
                  <c:v>292428500</c:v>
                </c:pt>
                <c:pt idx="30">
                  <c:v>168002100</c:v>
                </c:pt>
                <c:pt idx="31">
                  <c:v>111279000</c:v>
                </c:pt>
                <c:pt idx="32">
                  <c:v>388497500</c:v>
                </c:pt>
                <c:pt idx="33">
                  <c:v>358527400</c:v>
                </c:pt>
                <c:pt idx="34">
                  <c:v>603791800</c:v>
                </c:pt>
                <c:pt idx="35">
                  <c:v>463239900</c:v>
                </c:pt>
                <c:pt idx="36">
                  <c:v>478558800</c:v>
                </c:pt>
                <c:pt idx="37">
                  <c:v>287276500</c:v>
                </c:pt>
                <c:pt idx="38">
                  <c:v>388565600</c:v>
                </c:pt>
                <c:pt idx="39">
                  <c:v>489010900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B-1EB5-46DF-B824-3FD72F27C6B2}"/>
            </c:ext>
          </c:extLst>
        </c:ser>
        <c:ser>
          <c:idx val="12"/>
          <c:order val="12"/>
          <c:tx>
            <c:v>P 0.0005</c:v>
          </c:tx>
          <c:spPr>
            <a:solidFill>
              <a:srgbClr val="8181FF"/>
            </a:solidFill>
            <a:ln>
              <a:noFill/>
            </a:ln>
            <a:effectLst/>
          </c:spPr>
          <c:invertIfNegative val="0"/>
          <c:val>
            <c:numRef>
              <c:f>'iterations_time_eps_0.01-refere'!$S$34:$BF$34</c:f>
              <c:numCache>
                <c:formatCode>General</c:formatCode>
                <c:ptCount val="40"/>
                <c:pt idx="0">
                  <c:v>195200</c:v>
                </c:pt>
                <c:pt idx="1">
                  <c:v>216800</c:v>
                </c:pt>
                <c:pt idx="2">
                  <c:v>76411500</c:v>
                </c:pt>
                <c:pt idx="3">
                  <c:v>63677800</c:v>
                </c:pt>
                <c:pt idx="4">
                  <c:v>47736600</c:v>
                </c:pt>
                <c:pt idx="5">
                  <c:v>53541700</c:v>
                </c:pt>
                <c:pt idx="6">
                  <c:v>49908900</c:v>
                </c:pt>
                <c:pt idx="7">
                  <c:v>52143400</c:v>
                </c:pt>
                <c:pt idx="8">
                  <c:v>52737800</c:v>
                </c:pt>
                <c:pt idx="9">
                  <c:v>51191600</c:v>
                </c:pt>
                <c:pt idx="10">
                  <c:v>52606700</c:v>
                </c:pt>
                <c:pt idx="11">
                  <c:v>80605200</c:v>
                </c:pt>
                <c:pt idx="12">
                  <c:v>61657800</c:v>
                </c:pt>
                <c:pt idx="13">
                  <c:v>87299100</c:v>
                </c:pt>
                <c:pt idx="14">
                  <c:v>60902400</c:v>
                </c:pt>
                <c:pt idx="15">
                  <c:v>83286700</c:v>
                </c:pt>
                <c:pt idx="16">
                  <c:v>102252700</c:v>
                </c:pt>
                <c:pt idx="17">
                  <c:v>111645400</c:v>
                </c:pt>
                <c:pt idx="18">
                  <c:v>124847000</c:v>
                </c:pt>
                <c:pt idx="19">
                  <c:v>70822300</c:v>
                </c:pt>
                <c:pt idx="20">
                  <c:v>208079100</c:v>
                </c:pt>
                <c:pt idx="21">
                  <c:v>171095800</c:v>
                </c:pt>
                <c:pt idx="22">
                  <c:v>102270500</c:v>
                </c:pt>
                <c:pt idx="23">
                  <c:v>138868100</c:v>
                </c:pt>
                <c:pt idx="24">
                  <c:v>96151100</c:v>
                </c:pt>
                <c:pt idx="25">
                  <c:v>303896600</c:v>
                </c:pt>
                <c:pt idx="26">
                  <c:v>142655500</c:v>
                </c:pt>
                <c:pt idx="27">
                  <c:v>200903000</c:v>
                </c:pt>
                <c:pt idx="28">
                  <c:v>140019800</c:v>
                </c:pt>
                <c:pt idx="29">
                  <c:v>293513400</c:v>
                </c:pt>
                <c:pt idx="30">
                  <c:v>334832500</c:v>
                </c:pt>
                <c:pt idx="31">
                  <c:v>265596900</c:v>
                </c:pt>
                <c:pt idx="32">
                  <c:v>189168700</c:v>
                </c:pt>
                <c:pt idx="33">
                  <c:v>437081300</c:v>
                </c:pt>
                <c:pt idx="34">
                  <c:v>299045600</c:v>
                </c:pt>
                <c:pt idx="35">
                  <c:v>491465500</c:v>
                </c:pt>
                <c:pt idx="36">
                  <c:v>517643100</c:v>
                </c:pt>
                <c:pt idx="37">
                  <c:v>477912900</c:v>
                </c:pt>
                <c:pt idx="38">
                  <c:v>212290500</c:v>
                </c:pt>
                <c:pt idx="39">
                  <c:v>418800500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C-1EB5-46DF-B824-3FD72F27C6B2}"/>
            </c:ext>
          </c:extLst>
        </c:ser>
        <c:ser>
          <c:idx val="13"/>
          <c:order val="13"/>
          <c:tx>
            <c:v>P 0.00025</c:v>
          </c:tx>
          <c:spPr>
            <a:solidFill>
              <a:srgbClr val="9797FF"/>
            </a:solidFill>
            <a:ln>
              <a:noFill/>
            </a:ln>
            <a:effectLst/>
          </c:spPr>
          <c:invertIfNegative val="0"/>
          <c:val>
            <c:numRef>
              <c:f>'iterations_time_eps_0.01-refere'!$S$35:$BF$35</c:f>
              <c:numCache>
                <c:formatCode>General</c:formatCode>
                <c:ptCount val="40"/>
                <c:pt idx="0">
                  <c:v>197200</c:v>
                </c:pt>
                <c:pt idx="1">
                  <c:v>240400</c:v>
                </c:pt>
                <c:pt idx="2">
                  <c:v>78386900</c:v>
                </c:pt>
                <c:pt idx="3">
                  <c:v>58206200</c:v>
                </c:pt>
                <c:pt idx="4">
                  <c:v>53555400</c:v>
                </c:pt>
                <c:pt idx="5">
                  <c:v>55333800</c:v>
                </c:pt>
                <c:pt idx="6">
                  <c:v>45948100</c:v>
                </c:pt>
                <c:pt idx="7">
                  <c:v>63758600</c:v>
                </c:pt>
                <c:pt idx="8">
                  <c:v>64301500</c:v>
                </c:pt>
                <c:pt idx="9">
                  <c:v>61113600</c:v>
                </c:pt>
                <c:pt idx="10">
                  <c:v>68311500</c:v>
                </c:pt>
                <c:pt idx="11">
                  <c:v>65298700</c:v>
                </c:pt>
                <c:pt idx="12">
                  <c:v>65817800</c:v>
                </c:pt>
                <c:pt idx="13">
                  <c:v>92493100</c:v>
                </c:pt>
                <c:pt idx="14">
                  <c:v>127720700</c:v>
                </c:pt>
                <c:pt idx="15">
                  <c:v>94529300</c:v>
                </c:pt>
                <c:pt idx="16">
                  <c:v>96032100</c:v>
                </c:pt>
                <c:pt idx="17">
                  <c:v>181114800</c:v>
                </c:pt>
                <c:pt idx="18">
                  <c:v>110755000</c:v>
                </c:pt>
                <c:pt idx="19">
                  <c:v>117477600</c:v>
                </c:pt>
                <c:pt idx="20">
                  <c:v>84603500</c:v>
                </c:pt>
                <c:pt idx="21">
                  <c:v>132580300</c:v>
                </c:pt>
                <c:pt idx="22">
                  <c:v>229994900</c:v>
                </c:pt>
                <c:pt idx="23">
                  <c:v>110446000</c:v>
                </c:pt>
                <c:pt idx="24">
                  <c:v>247684900</c:v>
                </c:pt>
                <c:pt idx="25">
                  <c:v>126414900</c:v>
                </c:pt>
                <c:pt idx="26">
                  <c:v>182132100</c:v>
                </c:pt>
                <c:pt idx="27">
                  <c:v>145987600</c:v>
                </c:pt>
                <c:pt idx="28">
                  <c:v>401913200</c:v>
                </c:pt>
                <c:pt idx="29">
                  <c:v>417810800</c:v>
                </c:pt>
                <c:pt idx="30">
                  <c:v>603526600</c:v>
                </c:pt>
                <c:pt idx="31">
                  <c:v>254267300</c:v>
                </c:pt>
                <c:pt idx="32">
                  <c:v>503564700</c:v>
                </c:pt>
                <c:pt idx="33">
                  <c:v>620232400</c:v>
                </c:pt>
                <c:pt idx="34">
                  <c:v>373549100</c:v>
                </c:pt>
                <c:pt idx="35">
                  <c:v>265978400</c:v>
                </c:pt>
                <c:pt idx="36">
                  <c:v>373930400</c:v>
                </c:pt>
                <c:pt idx="37">
                  <c:v>358292000</c:v>
                </c:pt>
                <c:pt idx="38">
                  <c:v>271593200</c:v>
                </c:pt>
                <c:pt idx="39">
                  <c:v>381438100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D-1EB5-46DF-B824-3FD72F27C6B2}"/>
            </c:ext>
          </c:extLst>
        </c:ser>
        <c:ser>
          <c:idx val="14"/>
          <c:order val="14"/>
          <c:tx>
            <c:v>P 0.000125</c:v>
          </c:tx>
          <c:spPr>
            <a:solidFill>
              <a:srgbClr val="A7A7FF"/>
            </a:solidFill>
            <a:ln>
              <a:noFill/>
            </a:ln>
            <a:effectLst/>
          </c:spPr>
          <c:invertIfNegative val="0"/>
          <c:val>
            <c:numRef>
              <c:f>'iterations_time_eps_0.01-refere'!$S$36:$BF$36</c:f>
              <c:numCache>
                <c:formatCode>General</c:formatCode>
                <c:ptCount val="40"/>
                <c:pt idx="0">
                  <c:v>209900</c:v>
                </c:pt>
                <c:pt idx="1">
                  <c:v>273763900</c:v>
                </c:pt>
                <c:pt idx="2">
                  <c:v>77928000</c:v>
                </c:pt>
                <c:pt idx="3">
                  <c:v>62004100</c:v>
                </c:pt>
                <c:pt idx="4">
                  <c:v>59394400</c:v>
                </c:pt>
                <c:pt idx="5">
                  <c:v>62070300</c:v>
                </c:pt>
                <c:pt idx="6">
                  <c:v>50231200</c:v>
                </c:pt>
                <c:pt idx="7">
                  <c:v>62691800</c:v>
                </c:pt>
                <c:pt idx="8">
                  <c:v>61401200</c:v>
                </c:pt>
                <c:pt idx="9">
                  <c:v>67537600</c:v>
                </c:pt>
                <c:pt idx="10">
                  <c:v>71228500</c:v>
                </c:pt>
                <c:pt idx="11">
                  <c:v>63775800</c:v>
                </c:pt>
                <c:pt idx="12">
                  <c:v>76609400</c:v>
                </c:pt>
                <c:pt idx="13">
                  <c:v>82672400</c:v>
                </c:pt>
                <c:pt idx="14">
                  <c:v>122987800</c:v>
                </c:pt>
                <c:pt idx="15">
                  <c:v>90948200</c:v>
                </c:pt>
                <c:pt idx="16">
                  <c:v>83094700</c:v>
                </c:pt>
                <c:pt idx="17">
                  <c:v>159905900</c:v>
                </c:pt>
                <c:pt idx="18">
                  <c:v>102931600</c:v>
                </c:pt>
                <c:pt idx="19">
                  <c:v>87390400</c:v>
                </c:pt>
                <c:pt idx="20">
                  <c:v>152100600</c:v>
                </c:pt>
                <c:pt idx="21">
                  <c:v>167885600</c:v>
                </c:pt>
                <c:pt idx="22">
                  <c:v>295254700</c:v>
                </c:pt>
                <c:pt idx="23">
                  <c:v>125471200</c:v>
                </c:pt>
                <c:pt idx="24">
                  <c:v>249524900</c:v>
                </c:pt>
                <c:pt idx="25">
                  <c:v>123759000</c:v>
                </c:pt>
                <c:pt idx="26">
                  <c:v>335233800</c:v>
                </c:pt>
                <c:pt idx="27">
                  <c:v>152862200</c:v>
                </c:pt>
                <c:pt idx="28">
                  <c:v>289913000</c:v>
                </c:pt>
                <c:pt idx="29">
                  <c:v>272437100</c:v>
                </c:pt>
                <c:pt idx="30">
                  <c:v>339535900</c:v>
                </c:pt>
                <c:pt idx="31">
                  <c:v>158595200</c:v>
                </c:pt>
                <c:pt idx="32">
                  <c:v>468138100</c:v>
                </c:pt>
                <c:pt idx="33">
                  <c:v>426159900</c:v>
                </c:pt>
                <c:pt idx="34">
                  <c:v>257264100</c:v>
                </c:pt>
                <c:pt idx="35">
                  <c:v>434347800</c:v>
                </c:pt>
                <c:pt idx="36">
                  <c:v>596749700</c:v>
                </c:pt>
                <c:pt idx="37">
                  <c:v>167113900</c:v>
                </c:pt>
                <c:pt idx="38">
                  <c:v>261558800</c:v>
                </c:pt>
                <c:pt idx="39">
                  <c:v>558524200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E-1EB5-46DF-B824-3FD72F27C6B2}"/>
            </c:ext>
          </c:extLst>
        </c:ser>
        <c:ser>
          <c:idx val="15"/>
          <c:order val="15"/>
          <c:tx>
            <c:v>P 0.0000625</c:v>
          </c:tx>
          <c:spPr>
            <a:solidFill>
              <a:srgbClr val="B7B7FF"/>
            </a:solidFill>
            <a:ln>
              <a:noFill/>
            </a:ln>
            <a:effectLst/>
          </c:spPr>
          <c:invertIfNegative val="0"/>
          <c:val>
            <c:numRef>
              <c:f>'iterations_time_eps_0.01-refere'!$S$37:$BF$37</c:f>
              <c:numCache>
                <c:formatCode>General</c:formatCode>
                <c:ptCount val="40"/>
                <c:pt idx="0">
                  <c:v>209100</c:v>
                </c:pt>
                <c:pt idx="1">
                  <c:v>267264800</c:v>
                </c:pt>
                <c:pt idx="2">
                  <c:v>84533100</c:v>
                </c:pt>
                <c:pt idx="3">
                  <c:v>55041700</c:v>
                </c:pt>
                <c:pt idx="4">
                  <c:v>55648000</c:v>
                </c:pt>
                <c:pt idx="5">
                  <c:v>66767800</c:v>
                </c:pt>
                <c:pt idx="6">
                  <c:v>64228200</c:v>
                </c:pt>
                <c:pt idx="7">
                  <c:v>66668000</c:v>
                </c:pt>
                <c:pt idx="8">
                  <c:v>60322200</c:v>
                </c:pt>
                <c:pt idx="9">
                  <c:v>65756300</c:v>
                </c:pt>
                <c:pt idx="10">
                  <c:v>75875400</c:v>
                </c:pt>
                <c:pt idx="11">
                  <c:v>68362600</c:v>
                </c:pt>
                <c:pt idx="12">
                  <c:v>92211400</c:v>
                </c:pt>
                <c:pt idx="13">
                  <c:v>93885700</c:v>
                </c:pt>
                <c:pt idx="14">
                  <c:v>111082600</c:v>
                </c:pt>
                <c:pt idx="15">
                  <c:v>116626700</c:v>
                </c:pt>
                <c:pt idx="16">
                  <c:v>143467200</c:v>
                </c:pt>
                <c:pt idx="17">
                  <c:v>153903800</c:v>
                </c:pt>
                <c:pt idx="18">
                  <c:v>105417800</c:v>
                </c:pt>
                <c:pt idx="19">
                  <c:v>197179500</c:v>
                </c:pt>
                <c:pt idx="20">
                  <c:v>153420400</c:v>
                </c:pt>
                <c:pt idx="21">
                  <c:v>167635700</c:v>
                </c:pt>
                <c:pt idx="22">
                  <c:v>249484600</c:v>
                </c:pt>
                <c:pt idx="23">
                  <c:v>150219900</c:v>
                </c:pt>
                <c:pt idx="24">
                  <c:v>274096400</c:v>
                </c:pt>
                <c:pt idx="25">
                  <c:v>182895800</c:v>
                </c:pt>
                <c:pt idx="26">
                  <c:v>242115600</c:v>
                </c:pt>
                <c:pt idx="27">
                  <c:v>310309600</c:v>
                </c:pt>
                <c:pt idx="28">
                  <c:v>334159700</c:v>
                </c:pt>
                <c:pt idx="29">
                  <c:v>420181400</c:v>
                </c:pt>
                <c:pt idx="30">
                  <c:v>271997600</c:v>
                </c:pt>
                <c:pt idx="31">
                  <c:v>251000900</c:v>
                </c:pt>
                <c:pt idx="32">
                  <c:v>573101000</c:v>
                </c:pt>
                <c:pt idx="33">
                  <c:v>406840900</c:v>
                </c:pt>
                <c:pt idx="34">
                  <c:v>224555000</c:v>
                </c:pt>
                <c:pt idx="35">
                  <c:v>452794400</c:v>
                </c:pt>
                <c:pt idx="36">
                  <c:v>585264300</c:v>
                </c:pt>
                <c:pt idx="37">
                  <c:v>482033800</c:v>
                </c:pt>
                <c:pt idx="38">
                  <c:v>269418900</c:v>
                </c:pt>
                <c:pt idx="39">
                  <c:v>465724200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F-1EB5-46DF-B824-3FD72F27C6B2}"/>
            </c:ext>
          </c:extLst>
        </c:ser>
        <c:ser>
          <c:idx val="16"/>
          <c:order val="16"/>
          <c:tx>
            <c:v>P 0.00003125</c:v>
          </c:tx>
          <c:spPr>
            <a:solidFill>
              <a:srgbClr val="C5C5FF"/>
            </a:solidFill>
            <a:ln>
              <a:noFill/>
            </a:ln>
            <a:effectLst/>
          </c:spPr>
          <c:invertIfNegative val="0"/>
          <c:val>
            <c:numRef>
              <c:f>'iterations_time_eps_0.01-refere'!$S$38:$BF$38</c:f>
              <c:numCache>
                <c:formatCode>General</c:formatCode>
                <c:ptCount val="40"/>
                <c:pt idx="0">
                  <c:v>168600</c:v>
                </c:pt>
                <c:pt idx="1">
                  <c:v>264614900</c:v>
                </c:pt>
                <c:pt idx="2">
                  <c:v>87288600</c:v>
                </c:pt>
                <c:pt idx="3">
                  <c:v>70784500</c:v>
                </c:pt>
                <c:pt idx="4">
                  <c:v>62600800</c:v>
                </c:pt>
                <c:pt idx="5">
                  <c:v>72456300</c:v>
                </c:pt>
                <c:pt idx="6">
                  <c:v>54841500</c:v>
                </c:pt>
                <c:pt idx="7">
                  <c:v>72373400</c:v>
                </c:pt>
                <c:pt idx="8">
                  <c:v>71734300</c:v>
                </c:pt>
                <c:pt idx="9">
                  <c:v>71102300</c:v>
                </c:pt>
                <c:pt idx="10">
                  <c:v>77865800</c:v>
                </c:pt>
                <c:pt idx="11">
                  <c:v>94691300</c:v>
                </c:pt>
                <c:pt idx="12">
                  <c:v>82284800</c:v>
                </c:pt>
                <c:pt idx="13">
                  <c:v>93066100</c:v>
                </c:pt>
                <c:pt idx="14">
                  <c:v>120712000</c:v>
                </c:pt>
                <c:pt idx="15">
                  <c:v>92255600</c:v>
                </c:pt>
                <c:pt idx="16">
                  <c:v>149374700</c:v>
                </c:pt>
                <c:pt idx="17">
                  <c:v>114656300</c:v>
                </c:pt>
                <c:pt idx="18">
                  <c:v>134000900</c:v>
                </c:pt>
                <c:pt idx="19">
                  <c:v>202603700</c:v>
                </c:pt>
                <c:pt idx="20">
                  <c:v>145800200</c:v>
                </c:pt>
                <c:pt idx="21">
                  <c:v>157624200</c:v>
                </c:pt>
                <c:pt idx="22">
                  <c:v>193410000</c:v>
                </c:pt>
                <c:pt idx="23">
                  <c:v>128185300</c:v>
                </c:pt>
                <c:pt idx="24">
                  <c:v>320793600</c:v>
                </c:pt>
                <c:pt idx="25">
                  <c:v>158584500</c:v>
                </c:pt>
                <c:pt idx="26">
                  <c:v>382004700</c:v>
                </c:pt>
                <c:pt idx="27">
                  <c:v>229528900</c:v>
                </c:pt>
                <c:pt idx="28">
                  <c:v>400008100</c:v>
                </c:pt>
                <c:pt idx="29">
                  <c:v>406148500</c:v>
                </c:pt>
                <c:pt idx="30">
                  <c:v>346632400</c:v>
                </c:pt>
                <c:pt idx="31">
                  <c:v>312106100</c:v>
                </c:pt>
                <c:pt idx="32">
                  <c:v>509697900</c:v>
                </c:pt>
                <c:pt idx="33">
                  <c:v>536167200</c:v>
                </c:pt>
                <c:pt idx="34">
                  <c:v>342753500</c:v>
                </c:pt>
                <c:pt idx="35">
                  <c:v>361768100</c:v>
                </c:pt>
                <c:pt idx="36">
                  <c:v>253953300</c:v>
                </c:pt>
                <c:pt idx="37">
                  <c:v>310398600</c:v>
                </c:pt>
                <c:pt idx="38">
                  <c:v>740222800</c:v>
                </c:pt>
                <c:pt idx="39">
                  <c:v>482919600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0-1EB5-46DF-B824-3FD72F27C6B2}"/>
            </c:ext>
          </c:extLst>
        </c:ser>
        <c:ser>
          <c:idx val="17"/>
          <c:order val="17"/>
          <c:tx>
            <c:v>P 0.000015625</c:v>
          </c:tx>
          <c:spPr>
            <a:solidFill>
              <a:srgbClr val="D9D9FF"/>
            </a:solidFill>
            <a:ln>
              <a:noFill/>
            </a:ln>
            <a:effectLst/>
          </c:spPr>
          <c:invertIfNegative val="0"/>
          <c:val>
            <c:numRef>
              <c:f>'iterations_time_eps_0.01-refere'!$S$39:$BF$39</c:f>
              <c:numCache>
                <c:formatCode>General</c:formatCode>
                <c:ptCount val="40"/>
                <c:pt idx="0">
                  <c:v>359400</c:v>
                </c:pt>
                <c:pt idx="1">
                  <c:v>66369200</c:v>
                </c:pt>
                <c:pt idx="2">
                  <c:v>94012800</c:v>
                </c:pt>
                <c:pt idx="3">
                  <c:v>74788600</c:v>
                </c:pt>
                <c:pt idx="4">
                  <c:v>68505400</c:v>
                </c:pt>
                <c:pt idx="5">
                  <c:v>76171600</c:v>
                </c:pt>
                <c:pt idx="6">
                  <c:v>47301300</c:v>
                </c:pt>
                <c:pt idx="7">
                  <c:v>76847400</c:v>
                </c:pt>
                <c:pt idx="8">
                  <c:v>73080300</c:v>
                </c:pt>
                <c:pt idx="9">
                  <c:v>81318100</c:v>
                </c:pt>
                <c:pt idx="10">
                  <c:v>85284700</c:v>
                </c:pt>
                <c:pt idx="11">
                  <c:v>84044900</c:v>
                </c:pt>
                <c:pt idx="12">
                  <c:v>99585000</c:v>
                </c:pt>
                <c:pt idx="13">
                  <c:v>93221500</c:v>
                </c:pt>
                <c:pt idx="14">
                  <c:v>117402100</c:v>
                </c:pt>
                <c:pt idx="15">
                  <c:v>91866400</c:v>
                </c:pt>
                <c:pt idx="16">
                  <c:v>155285000</c:v>
                </c:pt>
                <c:pt idx="17">
                  <c:v>99560500</c:v>
                </c:pt>
                <c:pt idx="18">
                  <c:v>113746700</c:v>
                </c:pt>
                <c:pt idx="19">
                  <c:v>221598200</c:v>
                </c:pt>
                <c:pt idx="20">
                  <c:v>137899200</c:v>
                </c:pt>
                <c:pt idx="21">
                  <c:v>194452200</c:v>
                </c:pt>
                <c:pt idx="22">
                  <c:v>133471300</c:v>
                </c:pt>
                <c:pt idx="23">
                  <c:v>197006900</c:v>
                </c:pt>
                <c:pt idx="24">
                  <c:v>230126600</c:v>
                </c:pt>
                <c:pt idx="25">
                  <c:v>133772100</c:v>
                </c:pt>
                <c:pt idx="26">
                  <c:v>274027600</c:v>
                </c:pt>
                <c:pt idx="27">
                  <c:v>301466800</c:v>
                </c:pt>
                <c:pt idx="28">
                  <c:v>299133000</c:v>
                </c:pt>
                <c:pt idx="29">
                  <c:v>295223600</c:v>
                </c:pt>
                <c:pt idx="30">
                  <c:v>476106900</c:v>
                </c:pt>
                <c:pt idx="31">
                  <c:v>307839400</c:v>
                </c:pt>
                <c:pt idx="32">
                  <c:v>555379900</c:v>
                </c:pt>
                <c:pt idx="33">
                  <c:v>439323900</c:v>
                </c:pt>
                <c:pt idx="34">
                  <c:v>182920300</c:v>
                </c:pt>
                <c:pt idx="35">
                  <c:v>419045600</c:v>
                </c:pt>
                <c:pt idx="36">
                  <c:v>447218200</c:v>
                </c:pt>
                <c:pt idx="37">
                  <c:v>643055000</c:v>
                </c:pt>
                <c:pt idx="38">
                  <c:v>451928100</c:v>
                </c:pt>
                <c:pt idx="39">
                  <c:v>233262900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1-1EB5-46DF-B824-3FD72F27C6B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804048648"/>
        <c:axId val="804051208"/>
      </c:barChart>
      <c:catAx>
        <c:axId val="80404864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04051208"/>
        <c:crosses val="autoZero"/>
        <c:auto val="1"/>
        <c:lblAlgn val="ctr"/>
        <c:lblOffset val="100"/>
        <c:noMultiLvlLbl val="0"/>
      </c:catAx>
      <c:valAx>
        <c:axId val="8040512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0404864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25</xdr:col>
      <xdr:colOff>71437</xdr:colOff>
      <xdr:row>41</xdr:row>
      <xdr:rowOff>161925</xdr:rowOff>
    </xdr:from>
    <xdr:to>
      <xdr:col>32</xdr:col>
      <xdr:colOff>376237</xdr:colOff>
      <xdr:row>56</xdr:row>
      <xdr:rowOff>47625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4F991D1E-79D8-2D72-CD05-09AB55C81DD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18</xdr:col>
      <xdr:colOff>95250</xdr:colOff>
      <xdr:row>2</xdr:row>
      <xdr:rowOff>161925</xdr:rowOff>
    </xdr:from>
    <xdr:to>
      <xdr:col>44</xdr:col>
      <xdr:colOff>438150</xdr:colOff>
      <xdr:row>21</xdr:row>
      <xdr:rowOff>95250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B7348B3F-FCE6-B075-99CF-FC733A94A5B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18</xdr:col>
      <xdr:colOff>133351</xdr:colOff>
      <xdr:row>28</xdr:row>
      <xdr:rowOff>57149</xdr:rowOff>
    </xdr:from>
    <xdr:to>
      <xdr:col>33</xdr:col>
      <xdr:colOff>152400</xdr:colOff>
      <xdr:row>46</xdr:row>
      <xdr:rowOff>95250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8AAD0E34-E7BC-44FE-8DA4-6F64F7C7621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F722"/>
  <sheetViews>
    <sheetView tabSelected="1" workbookViewId="0">
      <selection activeCell="A3" sqref="A3:P722"/>
    </sheetView>
  </sheetViews>
  <sheetFormatPr defaultRowHeight="15" x14ac:dyDescent="0.25"/>
  <cols>
    <col min="1" max="1" width="12.85546875" customWidth="1"/>
    <col min="4" max="4" width="14.5703125" customWidth="1"/>
    <col min="11" max="11" width="7.85546875" customWidth="1"/>
    <col min="12" max="12" width="11.140625" customWidth="1"/>
    <col min="18" max="18" width="20" customWidth="1"/>
  </cols>
  <sheetData>
    <row r="1" spans="1:58" x14ac:dyDescent="0.25">
      <c r="K1" s="2" t="s">
        <v>13</v>
      </c>
      <c r="L1" s="2"/>
      <c r="M1" s="2"/>
      <c r="N1" s="2"/>
      <c r="O1" s="2"/>
      <c r="P1" s="2"/>
      <c r="R1" t="s">
        <v>17</v>
      </c>
      <c r="S1">
        <v>3</v>
      </c>
      <c r="T1">
        <v>21</v>
      </c>
      <c r="U1">
        <v>39</v>
      </c>
      <c r="V1">
        <v>57</v>
      </c>
      <c r="W1">
        <v>75</v>
      </c>
      <c r="X1">
        <v>93</v>
      </c>
      <c r="Y1">
        <v>111</v>
      </c>
      <c r="Z1">
        <v>129</v>
      </c>
      <c r="AA1">
        <v>147</v>
      </c>
      <c r="AB1">
        <v>165</v>
      </c>
      <c r="AC1">
        <v>183</v>
      </c>
      <c r="AD1">
        <v>201</v>
      </c>
      <c r="AE1">
        <v>219</v>
      </c>
      <c r="AF1">
        <v>237</v>
      </c>
      <c r="AG1">
        <v>255</v>
      </c>
      <c r="AH1">
        <v>273</v>
      </c>
      <c r="AI1">
        <v>291</v>
      </c>
      <c r="AJ1">
        <v>309</v>
      </c>
      <c r="AK1">
        <v>327</v>
      </c>
      <c r="AL1">
        <v>345</v>
      </c>
      <c r="AM1">
        <v>363</v>
      </c>
      <c r="AN1">
        <v>381</v>
      </c>
      <c r="AO1">
        <v>399</v>
      </c>
      <c r="AP1">
        <v>417</v>
      </c>
      <c r="AQ1">
        <v>435</v>
      </c>
      <c r="AR1">
        <v>453</v>
      </c>
      <c r="AS1">
        <v>471</v>
      </c>
      <c r="AT1">
        <v>489</v>
      </c>
      <c r="AU1">
        <v>507</v>
      </c>
      <c r="AV1">
        <v>525</v>
      </c>
      <c r="AW1">
        <v>543</v>
      </c>
      <c r="AX1">
        <v>561</v>
      </c>
      <c r="AY1">
        <v>579</v>
      </c>
      <c r="AZ1">
        <v>597</v>
      </c>
      <c r="BA1">
        <v>615</v>
      </c>
      <c r="BB1">
        <v>633</v>
      </c>
      <c r="BC1">
        <v>651</v>
      </c>
      <c r="BD1">
        <v>669</v>
      </c>
      <c r="BE1">
        <v>687</v>
      </c>
      <c r="BF1">
        <v>705</v>
      </c>
    </row>
    <row r="2" spans="1:58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9</v>
      </c>
      <c r="I2" t="s">
        <v>8</v>
      </c>
      <c r="J2" t="s">
        <v>10</v>
      </c>
      <c r="K2" t="s">
        <v>11</v>
      </c>
      <c r="L2" t="s">
        <v>12</v>
      </c>
      <c r="R2" t="s">
        <v>14</v>
      </c>
      <c r="S2" cm="1">
        <f t="array" aca="1" ref="S2" ca="1">CELL("contents", INDIRECT("B"&amp;CELL("contents", S$1)))</f>
        <v>0.5</v>
      </c>
      <c r="T2" cm="1">
        <f t="array" aca="1" ref="T2" ca="1">CELL("contents", INDIRECT("B"&amp;CELL("contents", T$1)))</f>
        <v>1.0128205128205101</v>
      </c>
      <c r="U2" cm="1">
        <f t="array" aca="1" ref="U2" ca="1">CELL("contents", INDIRECT("B"&amp;CELL("contents", U$1)))</f>
        <v>1.52564102564102</v>
      </c>
      <c r="V2" cm="1">
        <f t="array" aca="1" ref="V2" ca="1">CELL("contents", INDIRECT("B"&amp;CELL("contents", V$1)))</f>
        <v>2.0384615384615299</v>
      </c>
      <c r="W2" cm="1">
        <f t="array" aca="1" ref="W2" ca="1">CELL("contents", INDIRECT("B"&amp;CELL("contents", W$1)))</f>
        <v>2.5512820512820502</v>
      </c>
      <c r="X2" cm="1">
        <f t="array" aca="1" ref="X2" ca="1">CELL("contents", INDIRECT("B"&amp;CELL("contents", X$1)))</f>
        <v>3.0641025641025599</v>
      </c>
      <c r="Y2" cm="1">
        <f t="array" aca="1" ref="Y2" ca="1">CELL("contents", INDIRECT("B"&amp;CELL("contents", Y$1)))</f>
        <v>3.57692307692307</v>
      </c>
      <c r="Z2" cm="1">
        <f t="array" aca="1" ref="Z2" ca="1">CELL("contents", INDIRECT("B"&amp;CELL("contents", Z$1)))</f>
        <v>4.0897435897435797</v>
      </c>
      <c r="AA2" cm="1">
        <f t="array" aca="1" ref="AA2" ca="1">CELL("contents", INDIRECT("B"&amp;CELL("contents", AA$1)))</f>
        <v>4.6025641025641004</v>
      </c>
      <c r="AB2" cm="1">
        <f t="array" aca="1" ref="AB2" ca="1">CELL("contents", INDIRECT("B"&amp;CELL("contents", AB$1)))</f>
        <v>5.1153846153846096</v>
      </c>
      <c r="AC2" cm="1">
        <f t="array" aca="1" ref="AC2" ca="1">CELL("contents", INDIRECT("B"&amp;CELL("contents", AC$1)))</f>
        <v>5.6282051282051198</v>
      </c>
      <c r="AD2" cm="1">
        <f t="array" aca="1" ref="AD2" ca="1">CELL("contents", INDIRECT("B"&amp;CELL("contents", AD$1)))</f>
        <v>6.1410256410256396</v>
      </c>
      <c r="AE2" cm="1">
        <f t="array" aca="1" ref="AE2" ca="1">CELL("contents", INDIRECT("B"&amp;CELL("contents", AE$1)))</f>
        <v>6.6538461538461497</v>
      </c>
      <c r="AF2" cm="1">
        <f t="array" aca="1" ref="AF2" ca="1">CELL("contents", INDIRECT("B"&amp;CELL("contents", AF$1)))</f>
        <v>7.1666666666666599</v>
      </c>
      <c r="AG2" cm="1">
        <f t="array" aca="1" ref="AG2" ca="1">CELL("contents", INDIRECT("B"&amp;CELL("contents", AG$1)))</f>
        <v>7.67948717948717</v>
      </c>
      <c r="AH2" cm="1">
        <f t="array" aca="1" ref="AH2" ca="1">CELL("contents", INDIRECT("B"&amp;CELL("contents", AH$1)))</f>
        <v>8.1923076923076898</v>
      </c>
      <c r="AI2" cm="1">
        <f t="array" aca="1" ref="AI2" ca="1">CELL("contents", INDIRECT("B"&amp;CELL("contents", AI$1)))</f>
        <v>8.7051282051282008</v>
      </c>
      <c r="AJ2" cm="1">
        <f t="array" aca="1" ref="AJ2" ca="1">CELL("contents", INDIRECT("B"&amp;CELL("contents", AJ$1)))</f>
        <v>9.2179487179487101</v>
      </c>
      <c r="AK2" cm="1">
        <f t="array" aca="1" ref="AK2" ca="1">CELL("contents", INDIRECT("B"&amp;CELL("contents", AK$1)))</f>
        <v>9.7307692307692299</v>
      </c>
      <c r="AL2" cm="1">
        <f t="array" aca="1" ref="AL2" ca="1">CELL("contents", INDIRECT("B"&amp;CELL("contents", AL$1)))</f>
        <v>10.2435897435897</v>
      </c>
      <c r="AM2" cm="1">
        <f t="array" aca="1" ref="AM2" ca="1">CELL("contents", INDIRECT("B"&amp;CELL("contents", AM$1)))</f>
        <v>10.7564102564102</v>
      </c>
      <c r="AN2" cm="1">
        <f t="array" aca="1" ref="AN2" ca="1">CELL("contents", INDIRECT("B"&amp;CELL("contents", AN$1)))</f>
        <v>11.269230769230701</v>
      </c>
      <c r="AO2" cm="1">
        <f t="array" aca="1" ref="AO2" ca="1">CELL("contents", INDIRECT("B"&amp;CELL("contents", AO$1)))</f>
        <v>11.782051282051199</v>
      </c>
      <c r="AP2" cm="1">
        <f t="array" aca="1" ref="AP2" ca="1">CELL("contents", INDIRECT("B"&amp;CELL("contents", AP$1)))</f>
        <v>12.2948717948717</v>
      </c>
      <c r="AQ2" cm="1">
        <f t="array" aca="1" ref="AQ2" ca="1">CELL("contents", INDIRECT("B"&amp;CELL("contents", AQ$1)))</f>
        <v>12.807692307692299</v>
      </c>
      <c r="AR2" cm="1">
        <f t="array" aca="1" ref="AR2" ca="1">CELL("contents", INDIRECT("B"&amp;CELL("contents", AR$1)))</f>
        <v>13.3205128205128</v>
      </c>
      <c r="AS2" cm="1">
        <f t="array" aca="1" ref="AS2" ca="1">CELL("contents", INDIRECT("B"&amp;CELL("contents", AS$1)))</f>
        <v>13.8333333333333</v>
      </c>
      <c r="AT2" cm="1">
        <f t="array" aca="1" ref="AT2" ca="1">CELL("contents", INDIRECT("B"&amp;CELL("contents", AT$1)))</f>
        <v>14.346153846153801</v>
      </c>
      <c r="AU2" cm="1">
        <f t="array" aca="1" ref="AU2" ca="1">CELL("contents", INDIRECT("B"&amp;CELL("contents", AU$1)))</f>
        <v>14.858974358974301</v>
      </c>
      <c r="AV2" cm="1">
        <f t="array" aca="1" ref="AV2" ca="1">CELL("contents", INDIRECT("B"&amp;CELL("contents", AV$1)))</f>
        <v>15.371794871794799</v>
      </c>
      <c r="AW2" cm="1">
        <f t="array" aca="1" ref="AW2" ca="1">CELL("contents", INDIRECT("B"&amp;CELL("contents", AW$1)))</f>
        <v>15.8846153846153</v>
      </c>
      <c r="AX2" cm="1">
        <f t="array" aca="1" ref="AX2" ca="1">CELL("contents", INDIRECT("B"&amp;CELL("contents", AX$1)))</f>
        <v>16.397435897435798</v>
      </c>
      <c r="AY2" cm="1">
        <f t="array" aca="1" ref="AY2" ca="1">CELL("contents", INDIRECT("B"&amp;CELL("contents", AY$1)))</f>
        <v>16.910256410256402</v>
      </c>
      <c r="AZ2" cm="1">
        <f t="array" aca="1" ref="AZ2" ca="1">CELL("contents", INDIRECT("B"&amp;CELL("contents", AZ$1)))</f>
        <v>17.423076923076898</v>
      </c>
      <c r="BA2" cm="1">
        <f t="array" aca="1" ref="BA2" ca="1">CELL("contents", INDIRECT("B"&amp;CELL("contents", BA$1)))</f>
        <v>17.935897435897399</v>
      </c>
      <c r="BB2" cm="1">
        <f t="array" aca="1" ref="BB2" ca="1">CELL("contents", INDIRECT("B"&amp;CELL("contents", BB$1)))</f>
        <v>18.448717948717899</v>
      </c>
      <c r="BC2" cm="1">
        <f t="array" aca="1" ref="BC2" ca="1">CELL("contents", INDIRECT("B"&amp;CELL("contents", BC$1)))</f>
        <v>18.9615384615384</v>
      </c>
      <c r="BD2" cm="1">
        <f t="array" aca="1" ref="BD2" ca="1">CELL("contents", INDIRECT("B"&amp;CELL("contents", BD$1)))</f>
        <v>19.4743589743589</v>
      </c>
      <c r="BE2" cm="1">
        <f t="array" aca="1" ref="BE2" ca="1">CELL("contents", INDIRECT("B"&amp;CELL("contents", BE$1)))</f>
        <v>19.9871794871794</v>
      </c>
      <c r="BF2" cm="1">
        <f t="array" aca="1" ref="BF2" ca="1">CELL("contents", INDIRECT("B"&amp;CELL("contents", BF$1)))</f>
        <v>20.499999999999901</v>
      </c>
    </row>
    <row r="3" spans="1:58" x14ac:dyDescent="0.25">
      <c r="A3" t="s">
        <v>0</v>
      </c>
      <c r="B3">
        <v>0.5</v>
      </c>
      <c r="C3">
        <v>25</v>
      </c>
      <c r="D3">
        <v>-1.6980980119664199E-3</v>
      </c>
      <c r="E3">
        <v>0.727642345778864</v>
      </c>
      <c r="F3">
        <v>0.78585373344117304</v>
      </c>
      <c r="G3">
        <v>1.0013159516286401</v>
      </c>
      <c r="H3">
        <v>1.6980980119664199E-3</v>
      </c>
      <c r="I3">
        <v>0.49915203324645302</v>
      </c>
      <c r="J3">
        <v>404800</v>
      </c>
      <c r="R3" t="s">
        <v>16</v>
      </c>
      <c r="S3" cm="1">
        <f t="array" aca="1" ref="S3" ca="1">CELL("contents", INDIRECT("C"&amp;CELL("contents", S$1)))</f>
        <v>25</v>
      </c>
      <c r="T3" cm="1">
        <f t="array" aca="1" ref="T3" ca="1">CELL("contents", INDIRECT("C"&amp;CELL("contents", T$1)))</f>
        <v>1344</v>
      </c>
      <c r="U3" cm="1">
        <f t="array" aca="1" ref="U3" ca="1">CELL("contents", INDIRECT("C"&amp;CELL("contents", U$1)))</f>
        <v>11336</v>
      </c>
      <c r="V3" cm="1">
        <f t="array" aca="1" ref="V3" ca="1">CELL("contents", INDIRECT("C"&amp;CELL("contents", V$1)))</f>
        <v>8632</v>
      </c>
      <c r="W3" cm="1">
        <f t="array" aca="1" ref="W3" ca="1">CELL("contents", INDIRECT("C"&amp;CELL("contents", W$1)))</f>
        <v>8018</v>
      </c>
      <c r="X3" cm="1">
        <f t="array" aca="1" ref="X3" ca="1">CELL("contents", INDIRECT("C"&amp;CELL("contents", X$1)))</f>
        <v>8342</v>
      </c>
      <c r="Y3" cm="1">
        <f t="array" aca="1" ref="Y3" ca="1">CELL("contents", INDIRECT("C"&amp;CELL("contents", Y$1)))</f>
        <v>8793</v>
      </c>
      <c r="Z3" cm="1">
        <f t="array" aca="1" ref="Z3" ca="1">CELL("contents", INDIRECT("C"&amp;CELL("contents", Z$1)))</f>
        <v>9300</v>
      </c>
      <c r="AA3" cm="1">
        <f t="array" aca="1" ref="AA3" ca="1">CELL("contents", INDIRECT("C"&amp;CELL("contents", AA$1)))</f>
        <v>9729</v>
      </c>
      <c r="AB3" cm="1">
        <f t="array" aca="1" ref="AB3" ca="1">CELL("contents", INDIRECT("C"&amp;CELL("contents", AB$1)))</f>
        <v>10493</v>
      </c>
      <c r="AC3" cm="1">
        <f t="array" aca="1" ref="AC3" ca="1">CELL("contents", INDIRECT("C"&amp;CELL("contents", AC$1)))</f>
        <v>11320</v>
      </c>
      <c r="AD3" cm="1">
        <f t="array" aca="1" ref="AD3" ca="1">CELL("contents", INDIRECT("C"&amp;CELL("contents", AD$1)))</f>
        <v>12452</v>
      </c>
      <c r="AE3" cm="1">
        <f t="array" aca="1" ref="AE3" ca="1">CELL("contents", INDIRECT("C"&amp;CELL("contents", AE$1)))</f>
        <v>13330</v>
      </c>
      <c r="AF3" cm="1">
        <f t="array" aca="1" ref="AF3" ca="1">CELL("contents", INDIRECT("C"&amp;CELL("contents", AF$1)))</f>
        <v>14064</v>
      </c>
      <c r="AG3" cm="1">
        <f t="array" aca="1" ref="AG3" ca="1">CELL("contents", INDIRECT("C"&amp;CELL("contents", AG$1)))</f>
        <v>15259</v>
      </c>
      <c r="AH3" cm="1">
        <f t="array" aca="1" ref="AH3" ca="1">CELL("contents", INDIRECT("C"&amp;CELL("contents", AH$1)))</f>
        <v>16421</v>
      </c>
      <c r="AI3" cm="1">
        <f t="array" aca="1" ref="AI3" ca="1">CELL("contents", INDIRECT("C"&amp;CELL("contents", AI$1)))</f>
        <v>17744</v>
      </c>
      <c r="AJ3" cm="1">
        <f t="array" aca="1" ref="AJ3" ca="1">CELL("contents", INDIRECT("C"&amp;CELL("contents", AJ$1)))</f>
        <v>18909</v>
      </c>
      <c r="AK3" cm="1">
        <f t="array" aca="1" ref="AK3" ca="1">CELL("contents", INDIRECT("C"&amp;CELL("contents", AK$1)))</f>
        <v>20439</v>
      </c>
      <c r="AL3" cm="1">
        <f t="array" aca="1" ref="AL3" ca="1">CELL("contents", INDIRECT("C"&amp;CELL("contents", AL$1)))</f>
        <v>21665</v>
      </c>
      <c r="AM3" cm="1">
        <f t="array" aca="1" ref="AM3" ca="1">CELL("contents", INDIRECT("C"&amp;CELL("contents", AM$1)))</f>
        <v>24077</v>
      </c>
      <c r="AN3" cm="1">
        <f t="array" aca="1" ref="AN3" ca="1">CELL("contents", INDIRECT("C"&amp;CELL("contents", AN$1)))</f>
        <v>24911</v>
      </c>
      <c r="AO3" cm="1">
        <f t="array" aca="1" ref="AO3" ca="1">CELL("contents", INDIRECT("C"&amp;CELL("contents", AO$1)))</f>
        <v>27583</v>
      </c>
      <c r="AP3" cm="1">
        <f t="array" aca="1" ref="AP3" ca="1">CELL("contents", INDIRECT("C"&amp;CELL("contents", AP$1)))</f>
        <v>29171</v>
      </c>
      <c r="AQ3" cm="1">
        <f t="array" aca="1" ref="AQ3" ca="1">CELL("contents", INDIRECT("C"&amp;CELL("contents", AQ$1)))</f>
        <v>29786</v>
      </c>
      <c r="AR3" cm="1">
        <f t="array" aca="1" ref="AR3" ca="1">CELL("contents", INDIRECT("C"&amp;CELL("contents", AR$1)))</f>
        <v>32166</v>
      </c>
      <c r="AS3" cm="1">
        <f t="array" aca="1" ref="AS3" ca="1">CELL("contents", INDIRECT("C"&amp;CELL("contents", AS$1)))</f>
        <v>33638</v>
      </c>
      <c r="AT3" cm="1">
        <f t="array" aca="1" ref="AT3" ca="1">CELL("contents", INDIRECT("C"&amp;CELL("contents", AT$1)))</f>
        <v>37340</v>
      </c>
      <c r="AU3" cm="1">
        <f t="array" aca="1" ref="AU3" ca="1">CELL("contents", INDIRECT("C"&amp;CELL("contents", AU$1)))</f>
        <v>39254</v>
      </c>
      <c r="AV3" cm="1">
        <f t="array" aca="1" ref="AV3" ca="1">CELL("contents", INDIRECT("C"&amp;CELL("contents", AV$1)))</f>
        <v>41052</v>
      </c>
      <c r="AW3" cm="1">
        <f t="array" aca="1" ref="AW3" ca="1">CELL("contents", INDIRECT("C"&amp;CELL("contents", AW$1)))</f>
        <v>42439</v>
      </c>
      <c r="AX3" cm="1">
        <f t="array" aca="1" ref="AX3" ca="1">CELL("contents", INDIRECT("C"&amp;CELL("contents", AX$1)))</f>
        <v>46008</v>
      </c>
      <c r="AY3" cm="1">
        <f t="array" aca="1" ref="AY3" ca="1">CELL("contents", INDIRECT("C"&amp;CELL("contents", AY$1)))</f>
        <v>48435</v>
      </c>
      <c r="AZ3" cm="1">
        <f t="array" aca="1" ref="AZ3" ca="1">CELL("contents", INDIRECT("C"&amp;CELL("contents", AZ$1)))</f>
        <v>49404</v>
      </c>
      <c r="BA3" cm="1">
        <f t="array" aca="1" ref="BA3" ca="1">CELL("contents", INDIRECT("C"&amp;CELL("contents", BA$1)))</f>
        <v>52023</v>
      </c>
      <c r="BB3" cm="1">
        <f t="array" aca="1" ref="BB3" ca="1">CELL("contents", INDIRECT("C"&amp;CELL("contents", BB$1)))</f>
        <v>54454</v>
      </c>
      <c r="BC3" cm="1">
        <f t="array" aca="1" ref="BC3" ca="1">CELL("contents", INDIRECT("C"&amp;CELL("contents", BC$1)))</f>
        <v>57977</v>
      </c>
      <c r="BD3" cm="1">
        <f t="array" aca="1" ref="BD3" ca="1">CELL("contents", INDIRECT("C"&amp;CELL("contents", BD$1)))</f>
        <v>63982</v>
      </c>
      <c r="BE3" cm="1">
        <f t="array" aca="1" ref="BE3" ca="1">CELL("contents", INDIRECT("C"&amp;CELL("contents", BE$1)))</f>
        <v>67918</v>
      </c>
      <c r="BF3" cm="1">
        <f t="array" aca="1" ref="BF3" ca="1">CELL("contents", INDIRECT("C"&amp;CELL("contents", BF$1)))</f>
        <v>68217</v>
      </c>
    </row>
    <row r="4" spans="1:58" x14ac:dyDescent="0.25">
      <c r="A4">
        <v>1.024</v>
      </c>
      <c r="B4">
        <v>0.5</v>
      </c>
      <c r="C4">
        <v>4</v>
      </c>
      <c r="D4">
        <v>-1.78657070272082E-3</v>
      </c>
      <c r="E4">
        <v>0.72961650484019702</v>
      </c>
      <c r="F4">
        <v>0.78798582522741301</v>
      </c>
      <c r="G4">
        <v>1.00137092238752</v>
      </c>
      <c r="H4">
        <v>1.78657070272082E-3</v>
      </c>
      <c r="I4">
        <v>0.49910671464863898</v>
      </c>
      <c r="J4">
        <v>201700</v>
      </c>
      <c r="K4">
        <v>25</v>
      </c>
      <c r="L4">
        <v>404800</v>
      </c>
      <c r="M4">
        <v>0.727642345778864</v>
      </c>
      <c r="N4">
        <v>1.0013159516286401</v>
      </c>
      <c r="O4">
        <v>1.6980980119664199E-3</v>
      </c>
      <c r="P4">
        <v>0.49915203324645302</v>
      </c>
      <c r="R4" t="s">
        <v>15</v>
      </c>
      <c r="S4" cm="1">
        <f t="array" aca="1" ref="S4" ca="1">CELL("contents", INDIRECT("J"&amp;CELL("contents", S$1)))</f>
        <v>404800</v>
      </c>
      <c r="T4" cm="1">
        <f t="array" aca="1" ref="T4" ca="1">CELL("contents", INDIRECT("J"&amp;CELL("contents", T$1)))</f>
        <v>17446800</v>
      </c>
      <c r="U4" cm="1">
        <f t="array" aca="1" ref="U4" ca="1">CELL("contents", INDIRECT("J"&amp;CELL("contents", U$1)))</f>
        <v>152143400</v>
      </c>
      <c r="V4" cm="1">
        <f t="array" aca="1" ref="V4" ca="1">CELL("contents", INDIRECT("J"&amp;CELL("contents", V$1)))</f>
        <v>117177000</v>
      </c>
      <c r="W4" cm="1">
        <f t="array" aca="1" ref="W4" ca="1">CELL("contents", INDIRECT("J"&amp;CELL("contents", W$1)))</f>
        <v>115540800</v>
      </c>
      <c r="X4" cm="1">
        <f t="array" aca="1" ref="X4" ca="1">CELL("contents", INDIRECT("J"&amp;CELL("contents", X$1)))</f>
        <v>112318800</v>
      </c>
      <c r="Y4" cm="1">
        <f t="array" aca="1" ref="Y4" ca="1">CELL("contents", INDIRECT("J"&amp;CELL("contents", Y$1)))</f>
        <v>120909700</v>
      </c>
      <c r="Z4" cm="1">
        <f t="array" aca="1" ref="Z4" ca="1">CELL("contents", INDIRECT("J"&amp;CELL("contents", Z$1)))</f>
        <v>124885700</v>
      </c>
      <c r="AA4" cm="1">
        <f t="array" aca="1" ref="AA4" ca="1">CELL("contents", INDIRECT("J"&amp;CELL("contents", AA$1)))</f>
        <v>130567700</v>
      </c>
      <c r="AB4" cm="1">
        <f t="array" aca="1" ref="AB4" ca="1">CELL("contents", INDIRECT("J"&amp;CELL("contents", AB$1)))</f>
        <v>139712100</v>
      </c>
      <c r="AC4" cm="1">
        <f t="array" aca="1" ref="AC4" ca="1">CELL("contents", INDIRECT("J"&amp;CELL("contents", AC$1)))</f>
        <v>151839600</v>
      </c>
      <c r="AD4" cm="1">
        <f t="array" aca="1" ref="AD4" ca="1">CELL("contents", INDIRECT("J"&amp;CELL("contents", AD$1)))</f>
        <v>168208600</v>
      </c>
      <c r="AE4" cm="1">
        <f t="array" aca="1" ref="AE4" ca="1">CELL("contents", INDIRECT("J"&amp;CELL("contents", AE$1)))</f>
        <v>183192800</v>
      </c>
      <c r="AF4" cm="1">
        <f t="array" aca="1" ref="AF4" ca="1">CELL("contents", INDIRECT("J"&amp;CELL("contents", AF$1)))</f>
        <v>186185800</v>
      </c>
      <c r="AG4" cm="1">
        <f t="array" aca="1" ref="AG4" ca="1">CELL("contents", INDIRECT("J"&amp;CELL("contents", AG$1)))</f>
        <v>202274800</v>
      </c>
      <c r="AH4" cm="1">
        <f t="array" aca="1" ref="AH4" ca="1">CELL("contents", INDIRECT("J"&amp;CELL("contents", AH$1)))</f>
        <v>219987800</v>
      </c>
      <c r="AI4" cm="1">
        <f t="array" aca="1" ref="AI4" ca="1">CELL("contents", INDIRECT("J"&amp;CELL("contents", AI$1)))</f>
        <v>230652900</v>
      </c>
      <c r="AJ4" cm="1">
        <f t="array" aca="1" ref="AJ4" ca="1">CELL("contents", INDIRECT("J"&amp;CELL("contents", AJ$1)))</f>
        <v>249741600</v>
      </c>
      <c r="AK4" cm="1">
        <f t="array" aca="1" ref="AK4" ca="1">CELL("contents", INDIRECT("J"&amp;CELL("contents", AK$1)))</f>
        <v>276794900</v>
      </c>
      <c r="AL4" cm="1">
        <f t="array" aca="1" ref="AL4" ca="1">CELL("contents", INDIRECT("J"&amp;CELL("contents", AL$1)))</f>
        <v>286636900</v>
      </c>
      <c r="AM4" cm="1">
        <f t="array" aca="1" ref="AM4" ca="1">CELL("contents", INDIRECT("J"&amp;CELL("contents", AM$1)))</f>
        <v>316375400</v>
      </c>
      <c r="AN4" cm="1">
        <f t="array" aca="1" ref="AN4" ca="1">CELL("contents", INDIRECT("J"&amp;CELL("contents", AN$1)))</f>
        <v>322941900</v>
      </c>
      <c r="AO4" cm="1">
        <f t="array" aca="1" ref="AO4" ca="1">CELL("contents", INDIRECT("J"&amp;CELL("contents", AO$1)))</f>
        <v>363180700</v>
      </c>
      <c r="AP4" cm="1">
        <f t="array" aca="1" ref="AP4" ca="1">CELL("contents", INDIRECT("J"&amp;CELL("contents", AP$1)))</f>
        <v>384126300</v>
      </c>
      <c r="AQ4" cm="1">
        <f t="array" aca="1" ref="AQ4" ca="1">CELL("contents", INDIRECT("J"&amp;CELL("contents", AQ$1)))</f>
        <v>389378200</v>
      </c>
      <c r="AR4" cm="1">
        <f t="array" aca="1" ref="AR4" ca="1">CELL("contents", INDIRECT("J"&amp;CELL("contents", AR$1)))</f>
        <v>421753300</v>
      </c>
      <c r="AS4" cm="1">
        <f t="array" aca="1" ref="AS4" ca="1">CELL("contents", INDIRECT("J"&amp;CELL("contents", AS$1)))</f>
        <v>444193900</v>
      </c>
      <c r="AT4" cm="1">
        <f t="array" aca="1" ref="AT4" ca="1">CELL("contents", INDIRECT("J"&amp;CELL("contents", AT$1)))</f>
        <v>522768100</v>
      </c>
      <c r="AU4" cm="1">
        <f t="array" aca="1" ref="AU4" ca="1">CELL("contents", INDIRECT("J"&amp;CELL("contents", AU$1)))</f>
        <v>514718900</v>
      </c>
      <c r="AV4" cm="1">
        <f t="array" aca="1" ref="AV4" ca="1">CELL("contents", INDIRECT("J"&amp;CELL("contents", AV$1)))</f>
        <v>537633700</v>
      </c>
      <c r="AW4" cm="1">
        <f t="array" aca="1" ref="AW4" ca="1">CELL("contents", INDIRECT("J"&amp;CELL("contents", AW$1)))</f>
        <v>553333700</v>
      </c>
      <c r="AX4" cm="1">
        <f t="array" aca="1" ref="AX4" ca="1">CELL("contents", INDIRECT("J"&amp;CELL("contents", AX$1)))</f>
        <v>603472900</v>
      </c>
      <c r="AY4" cm="1">
        <f t="array" aca="1" ref="AY4" ca="1">CELL("contents", INDIRECT("J"&amp;CELL("contents", AY$1)))</f>
        <v>642486600</v>
      </c>
      <c r="AZ4" cm="1">
        <f t="array" aca="1" ref="AZ4" ca="1">CELL("contents", INDIRECT("J"&amp;CELL("contents", AZ$1)))</f>
        <v>665673400</v>
      </c>
      <c r="BA4" cm="1">
        <f t="array" aca="1" ref="BA4" ca="1">CELL("contents", INDIRECT("J"&amp;CELL("contents", BA$1)))</f>
        <v>678810800</v>
      </c>
      <c r="BB4" cm="1">
        <f t="array" aca="1" ref="BB4" ca="1">CELL("contents", INDIRECT("J"&amp;CELL("contents", BB$1)))</f>
        <v>709739400</v>
      </c>
      <c r="BC4" cm="1">
        <f t="array" aca="1" ref="BC4" ca="1">CELL("contents", INDIRECT("J"&amp;CELL("contents", BC$1)))</f>
        <v>772907200</v>
      </c>
      <c r="BD4" cm="1">
        <f t="array" aca="1" ref="BD4" ca="1">CELL("contents", INDIRECT("J"&amp;CELL("contents", BD$1)))</f>
        <v>836571500</v>
      </c>
      <c r="BE4" cm="1">
        <f t="array" aca="1" ref="BE4" ca="1">CELL("contents", INDIRECT("J"&amp;CELL("contents", BE$1)))</f>
        <v>889731300</v>
      </c>
      <c r="BF4" cm="1">
        <f t="array" aca="1" ref="BF4" ca="1">CELL("contents", INDIRECT("J"&amp;CELL("contents", BF$1)))</f>
        <v>901843000</v>
      </c>
    </row>
    <row r="5" spans="1:58" x14ac:dyDescent="0.25">
      <c r="A5">
        <v>0.51200000000000001</v>
      </c>
      <c r="B5">
        <v>0.5</v>
      </c>
      <c r="C5">
        <v>4</v>
      </c>
      <c r="D5">
        <v>-1.78657070272082E-3</v>
      </c>
      <c r="E5">
        <v>0.72961650484019702</v>
      </c>
      <c r="F5">
        <v>0.78798582522741301</v>
      </c>
      <c r="G5">
        <v>1.00137092238752</v>
      </c>
      <c r="H5">
        <v>1.78657070272082E-3</v>
      </c>
      <c r="I5">
        <v>0.49910671464863898</v>
      </c>
      <c r="J5">
        <v>244100</v>
      </c>
      <c r="K5">
        <v>25</v>
      </c>
      <c r="L5">
        <v>404800</v>
      </c>
      <c r="M5">
        <v>0.727642345778864</v>
      </c>
      <c r="N5">
        <v>1.0013159516286401</v>
      </c>
      <c r="O5">
        <v>1.6980980119664199E-3</v>
      </c>
      <c r="P5">
        <v>0.49915203324645302</v>
      </c>
      <c r="R5" t="s">
        <v>18</v>
      </c>
      <c r="S5" cm="1">
        <f t="array" aca="1" ref="S5" ca="1">CELL("contents", INDIRECT("C"&amp;CELL("contents", S$1)+1))</f>
        <v>4</v>
      </c>
      <c r="T5" cm="1">
        <f t="array" aca="1" ref="T5" ca="1">CELL("contents", INDIRECT("C"&amp;CELL("contents", T$1)+1))</f>
        <v>10230</v>
      </c>
      <c r="U5" cm="1">
        <f t="array" aca="1" ref="U5" ca="1">CELL("contents", INDIRECT("C"&amp;CELL("contents", U$1)+1))</f>
        <v>1692</v>
      </c>
      <c r="V5" cm="1">
        <f t="array" aca="1" ref="V5" ca="1">CELL("contents", INDIRECT("C"&amp;CELL("contents", V$1)+1))</f>
        <v>1517</v>
      </c>
      <c r="W5" cm="1">
        <f t="array" aca="1" ref="W5" ca="1">CELL("contents", INDIRECT("C"&amp;CELL("contents", W$1)+1))</f>
        <v>1255</v>
      </c>
      <c r="X5" cm="1">
        <f t="array" aca="1" ref="X5" ca="1">CELL("contents", INDIRECT("C"&amp;CELL("contents", X$1)+1))</f>
        <v>1290</v>
      </c>
      <c r="Y5" cm="1">
        <f t="array" aca="1" ref="Y5" ca="1">CELL("contents", INDIRECT("C"&amp;CELL("contents", Y$1)+1))</f>
        <v>1288</v>
      </c>
      <c r="Z5" cm="1">
        <f t="array" aca="1" ref="Z5" ca="1">CELL("contents", INDIRECT("C"&amp;CELL("contents", Z$1)+1))</f>
        <v>1173</v>
      </c>
      <c r="AA5" cm="1">
        <f t="array" aca="1" ref="AA5" ca="1">CELL("contents", INDIRECT("C"&amp;CELL("contents", AA$1)+1))</f>
        <v>1298</v>
      </c>
      <c r="AB5" cm="1">
        <f t="array" aca="1" ref="AB5" ca="1">CELL("contents", INDIRECT("C"&amp;CELL("contents", AB$1)+1))</f>
        <v>1624</v>
      </c>
      <c r="AC5" cm="1">
        <f t="array" aca="1" ref="AC5" ca="1">CELL("contents", INDIRECT("C"&amp;CELL("contents", AC$1)+1))</f>
        <v>1733</v>
      </c>
      <c r="AD5" cm="1">
        <f t="array" aca="1" ref="AD5" ca="1">CELL("contents", INDIRECT("C"&amp;CELL("contents", AD$1)+1))</f>
        <v>1724</v>
      </c>
      <c r="AE5" cm="1">
        <f t="array" aca="1" ref="AE5" ca="1">CELL("contents", INDIRECT("C"&amp;CELL("contents", AE$1)+1))</f>
        <v>1690</v>
      </c>
      <c r="AF5" cm="1">
        <f t="array" aca="1" ref="AF5" ca="1">CELL("contents", INDIRECT("C"&amp;CELL("contents", AF$1)+1))</f>
        <v>1864</v>
      </c>
      <c r="AG5" cm="1">
        <f t="array" aca="1" ref="AG5" ca="1">CELL("contents", INDIRECT("C"&amp;CELL("contents", AG$1)+1))</f>
        <v>1683</v>
      </c>
      <c r="AH5" cm="1">
        <f t="array" aca="1" ref="AH5" ca="1">CELL("contents", INDIRECT("C"&amp;CELL("contents", AH$1)+1))</f>
        <v>1288</v>
      </c>
      <c r="AI5" cm="1">
        <f t="array" aca="1" ref="AI5" ca="1">CELL("contents", INDIRECT("C"&amp;CELL("contents", AI$1)+1))</f>
        <v>4066</v>
      </c>
      <c r="AJ5" cm="1">
        <f t="array" aca="1" ref="AJ5" ca="1">CELL("contents", INDIRECT("C"&amp;CELL("contents", AJ$1)+1))</f>
        <v>4476</v>
      </c>
      <c r="AK5" cm="1">
        <f t="array" aca="1" ref="AK5" ca="1">CELL("contents", INDIRECT("C"&amp;CELL("contents", AK$1)+1))</f>
        <v>2695</v>
      </c>
      <c r="AL5" cm="1">
        <f t="array" aca="1" ref="AL5" ca="1">CELL("contents", INDIRECT("C"&amp;CELL("contents", AL$1)+1))</f>
        <v>2497</v>
      </c>
      <c r="AM5" cm="1">
        <f t="array" aca="1" ref="AM5" ca="1">CELL("contents", INDIRECT("C"&amp;CELL("contents", AM$1)+1))</f>
        <v>5616</v>
      </c>
      <c r="AN5" cm="1">
        <f t="array" aca="1" ref="AN5" ca="1">CELL("contents", INDIRECT("C"&amp;CELL("contents", AN$1)+1))</f>
        <v>3720</v>
      </c>
      <c r="AO5" cm="1">
        <f t="array" aca="1" ref="AO5" ca="1">CELL("contents", INDIRECT("C"&amp;CELL("contents", AO$1)+1))</f>
        <v>4822</v>
      </c>
      <c r="AP5" cm="1">
        <f t="array" aca="1" ref="AP5" ca="1">CELL("contents", INDIRECT("C"&amp;CELL("contents", AP$1)+1))</f>
        <v>2971</v>
      </c>
      <c r="AQ5" cm="1">
        <f t="array" aca="1" ref="AQ5" ca="1">CELL("contents", INDIRECT("C"&amp;CELL("contents", AQ$1)+1))</f>
        <v>6158</v>
      </c>
      <c r="AR5" cm="1">
        <f t="array" aca="1" ref="AR5" ca="1">CELL("contents", INDIRECT("C"&amp;CELL("contents", AR$1)+1))</f>
        <v>10445</v>
      </c>
      <c r="AS5" cm="1">
        <f t="array" aca="1" ref="AS5" ca="1">CELL("contents", INDIRECT("C"&amp;CELL("contents", AS$1)+1))</f>
        <v>5392</v>
      </c>
      <c r="AT5" cm="1">
        <f t="array" aca="1" ref="AT5" ca="1">CELL("contents", INDIRECT("C"&amp;CELL("contents", AT$1)+1))</f>
        <v>9418</v>
      </c>
      <c r="AU5" cm="1">
        <f t="array" aca="1" ref="AU5" ca="1">CELL("contents", INDIRECT("C"&amp;CELL("contents", AU$1)+1))</f>
        <v>5185</v>
      </c>
      <c r="AV5" cm="1">
        <f t="array" aca="1" ref="AV5" ca="1">CELL("contents", INDIRECT("C"&amp;CELL("contents", AV$1)+1))</f>
        <v>8458</v>
      </c>
      <c r="AW5" cm="1">
        <f t="array" aca="1" ref="AW5" ca="1">CELL("contents", INDIRECT("C"&amp;CELL("contents", AW$1)+1))</f>
        <v>2839</v>
      </c>
      <c r="AX5" cm="1">
        <f t="array" aca="1" ref="AX5" ca="1">CELL("contents", INDIRECT("C"&amp;CELL("contents", AX$1)+1))</f>
        <v>6560</v>
      </c>
      <c r="AY5" cm="1">
        <f t="array" aca="1" ref="AY5" ca="1">CELL("contents", INDIRECT("C"&amp;CELL("contents", AY$1)+1))</f>
        <v>3757</v>
      </c>
      <c r="AZ5" cm="1">
        <f t="array" aca="1" ref="AZ5" ca="1">CELL("contents", INDIRECT("C"&amp;CELL("contents", AZ$1)+1))</f>
        <v>12719</v>
      </c>
      <c r="BA5" cm="1">
        <f t="array" aca="1" ref="BA5" ca="1">CELL("contents", INDIRECT("C"&amp;CELL("contents", BA$1)+1))</f>
        <v>9022</v>
      </c>
      <c r="BB5" cm="1">
        <f t="array" aca="1" ref="BB5" ca="1">CELL("contents", INDIRECT("C"&amp;CELL("contents", BB$1)+1))</f>
        <v>5924</v>
      </c>
      <c r="BC5" cm="1">
        <f t="array" aca="1" ref="BC5" ca="1">CELL("contents", INDIRECT("C"&amp;CELL("contents", BC$1)+1))</f>
        <v>12532</v>
      </c>
      <c r="BD5" cm="1">
        <f t="array" aca="1" ref="BD5" ca="1">CELL("contents", INDIRECT("C"&amp;CELL("contents", BD$1)+1))</f>
        <v>9965</v>
      </c>
      <c r="BE5" cm="1">
        <f t="array" aca="1" ref="BE5" ca="1">CELL("contents", INDIRECT("C"&amp;CELL("contents", BE$1)+1))</f>
        <v>3983</v>
      </c>
      <c r="BF5" cm="1">
        <f t="array" aca="1" ref="BF5" ca="1">CELL("contents", INDIRECT("C"&amp;CELL("contents", BF$1)+1))</f>
        <v>7035</v>
      </c>
    </row>
    <row r="6" spans="1:58" x14ac:dyDescent="0.25">
      <c r="A6">
        <v>0.25600000000000001</v>
      </c>
      <c r="B6">
        <v>0.5</v>
      </c>
      <c r="C6">
        <v>4</v>
      </c>
      <c r="D6">
        <v>-1.78657070272082E-3</v>
      </c>
      <c r="E6">
        <v>0.72961650484019702</v>
      </c>
      <c r="F6">
        <v>0.78798582522741301</v>
      </c>
      <c r="G6">
        <v>1.00137092238752</v>
      </c>
      <c r="H6">
        <v>1.78657070272082E-3</v>
      </c>
      <c r="I6">
        <v>0.49910671464863898</v>
      </c>
      <c r="J6">
        <v>196100</v>
      </c>
      <c r="K6">
        <v>25</v>
      </c>
      <c r="L6">
        <v>404800</v>
      </c>
      <c r="M6">
        <v>0.727642345778864</v>
      </c>
      <c r="N6">
        <v>1.0013159516286401</v>
      </c>
      <c r="O6">
        <v>1.6980980119664199E-3</v>
      </c>
      <c r="P6">
        <v>0.49915203324645302</v>
      </c>
      <c r="R6" t="s">
        <v>19</v>
      </c>
      <c r="S6" cm="1">
        <f t="array" aca="1" ref="S6" ca="1">CELL("contents", INDIRECT("C"&amp;CELL("contents", S$1)+2))</f>
        <v>4</v>
      </c>
      <c r="T6" cm="1">
        <f t="array" aca="1" ref="T6" ca="1">CELL("contents", INDIRECT("C"&amp;CELL("contents", T$1)+2))</f>
        <v>10230</v>
      </c>
      <c r="U6" cm="1">
        <f t="array" aca="1" ref="U6" ca="1">CELL("contents", INDIRECT("C"&amp;CELL("contents", U$1)+2))</f>
        <v>1692</v>
      </c>
      <c r="V6" cm="1">
        <f t="array" aca="1" ref="V6" ca="1">CELL("contents", INDIRECT("C"&amp;CELL("contents", V$1)+2))</f>
        <v>1517</v>
      </c>
      <c r="W6" cm="1">
        <f t="array" aca="1" ref="W6" ca="1">CELL("contents", INDIRECT("C"&amp;CELL("contents", W$1)+2))</f>
        <v>1255</v>
      </c>
      <c r="X6" cm="1">
        <f t="array" aca="1" ref="X6" ca="1">CELL("contents", INDIRECT("C"&amp;CELL("contents", X$1)+2))</f>
        <v>1290</v>
      </c>
      <c r="Y6" cm="1">
        <f t="array" aca="1" ref="Y6" ca="1">CELL("contents", INDIRECT("C"&amp;CELL("contents", Y$1)+2))</f>
        <v>1288</v>
      </c>
      <c r="Z6" cm="1">
        <f t="array" aca="1" ref="Z6" ca="1">CELL("contents", INDIRECT("C"&amp;CELL("contents", Z$1)+2))</f>
        <v>1173</v>
      </c>
      <c r="AA6" cm="1">
        <f t="array" aca="1" ref="AA6" ca="1">CELL("contents", INDIRECT("C"&amp;CELL("contents", AA$1)+2))</f>
        <v>1298</v>
      </c>
      <c r="AB6" cm="1">
        <f t="array" aca="1" ref="AB6" ca="1">CELL("contents", INDIRECT("C"&amp;CELL("contents", AB$1)+2))</f>
        <v>1624</v>
      </c>
      <c r="AC6" cm="1">
        <f t="array" aca="1" ref="AC6" ca="1">CELL("contents", INDIRECT("C"&amp;CELL("contents", AC$1)+2))</f>
        <v>1733</v>
      </c>
      <c r="AD6" cm="1">
        <f t="array" aca="1" ref="AD6" ca="1">CELL("contents", INDIRECT("C"&amp;CELL("contents", AD$1)+2))</f>
        <v>1724</v>
      </c>
      <c r="AE6" cm="1">
        <f t="array" aca="1" ref="AE6" ca="1">CELL("contents", INDIRECT("C"&amp;CELL("contents", AE$1)+2))</f>
        <v>1690</v>
      </c>
      <c r="AF6" cm="1">
        <f t="array" aca="1" ref="AF6" ca="1">CELL("contents", INDIRECT("C"&amp;CELL("contents", AF$1)+2))</f>
        <v>1864</v>
      </c>
      <c r="AG6" cm="1">
        <f t="array" aca="1" ref="AG6" ca="1">CELL("contents", INDIRECT("C"&amp;CELL("contents", AG$1)+2))</f>
        <v>1683</v>
      </c>
      <c r="AH6" cm="1">
        <f t="array" aca="1" ref="AH6" ca="1">CELL("contents", INDIRECT("C"&amp;CELL("contents", AH$1)+2))</f>
        <v>1288</v>
      </c>
      <c r="AI6" cm="1">
        <f t="array" aca="1" ref="AI6" ca="1">CELL("contents", INDIRECT("C"&amp;CELL("contents", AI$1)+2))</f>
        <v>4066</v>
      </c>
      <c r="AJ6" cm="1">
        <f t="array" aca="1" ref="AJ6" ca="1">CELL("contents", INDIRECT("C"&amp;CELL("contents", AJ$1)+2))</f>
        <v>4476</v>
      </c>
      <c r="AK6" cm="1">
        <f t="array" aca="1" ref="AK6" ca="1">CELL("contents", INDIRECT("C"&amp;CELL("contents", AK$1)+2))</f>
        <v>2695</v>
      </c>
      <c r="AL6" cm="1">
        <f t="array" aca="1" ref="AL6" ca="1">CELL("contents", INDIRECT("C"&amp;CELL("contents", AL$1)+2))</f>
        <v>2497</v>
      </c>
      <c r="AM6" cm="1">
        <f t="array" aca="1" ref="AM6" ca="1">CELL("contents", INDIRECT("C"&amp;CELL("contents", AM$1)+2))</f>
        <v>5616</v>
      </c>
      <c r="AN6" cm="1">
        <f t="array" aca="1" ref="AN6" ca="1">CELL("contents", INDIRECT("C"&amp;CELL("contents", AN$1)+2))</f>
        <v>3720</v>
      </c>
      <c r="AO6" cm="1">
        <f t="array" aca="1" ref="AO6" ca="1">CELL("contents", INDIRECT("C"&amp;CELL("contents", AO$1)+2))</f>
        <v>4822</v>
      </c>
      <c r="AP6" cm="1">
        <f t="array" aca="1" ref="AP6" ca="1">CELL("contents", INDIRECT("C"&amp;CELL("contents", AP$1)+2))</f>
        <v>2971</v>
      </c>
      <c r="AQ6" cm="1">
        <f t="array" aca="1" ref="AQ6" ca="1">CELL("contents", INDIRECT("C"&amp;CELL("contents", AQ$1)+2))</f>
        <v>6158</v>
      </c>
      <c r="AR6" cm="1">
        <f t="array" aca="1" ref="AR6" ca="1">CELL("contents", INDIRECT("C"&amp;CELL("contents", AR$1)+2))</f>
        <v>10445</v>
      </c>
      <c r="AS6" cm="1">
        <f t="array" aca="1" ref="AS6" ca="1">CELL("contents", INDIRECT("C"&amp;CELL("contents", AS$1)+2))</f>
        <v>5392</v>
      </c>
      <c r="AT6" cm="1">
        <f t="array" aca="1" ref="AT6" ca="1">CELL("contents", INDIRECT("C"&amp;CELL("contents", AT$1)+2))</f>
        <v>9418</v>
      </c>
      <c r="AU6" cm="1">
        <f t="array" aca="1" ref="AU6" ca="1">CELL("contents", INDIRECT("C"&amp;CELL("contents", AU$1)+2))</f>
        <v>5185</v>
      </c>
      <c r="AV6" cm="1">
        <f t="array" aca="1" ref="AV6" ca="1">CELL("contents", INDIRECT("C"&amp;CELL("contents", AV$1)+2))</f>
        <v>8458</v>
      </c>
      <c r="AW6" cm="1">
        <f t="array" aca="1" ref="AW6" ca="1">CELL("contents", INDIRECT("C"&amp;CELL("contents", AW$1)+2))</f>
        <v>2839</v>
      </c>
      <c r="AX6" cm="1">
        <f t="array" aca="1" ref="AX6" ca="1">CELL("contents", INDIRECT("C"&amp;CELL("contents", AX$1)+2))</f>
        <v>6560</v>
      </c>
      <c r="AY6" cm="1">
        <f t="array" aca="1" ref="AY6" ca="1">CELL("contents", INDIRECT("C"&amp;CELL("contents", AY$1)+2))</f>
        <v>3757</v>
      </c>
      <c r="AZ6" cm="1">
        <f t="array" aca="1" ref="AZ6" ca="1">CELL("contents", INDIRECT("C"&amp;CELL("contents", AZ$1)+2))</f>
        <v>12719</v>
      </c>
      <c r="BA6" cm="1">
        <f t="array" aca="1" ref="BA6" ca="1">CELL("contents", INDIRECT("C"&amp;CELL("contents", BA$1)+2))</f>
        <v>9022</v>
      </c>
      <c r="BB6" cm="1">
        <f t="array" aca="1" ref="BB6" ca="1">CELL("contents", INDIRECT("C"&amp;CELL("contents", BB$1)+2))</f>
        <v>5924</v>
      </c>
      <c r="BC6" cm="1">
        <f t="array" aca="1" ref="BC6" ca="1">CELL("contents", INDIRECT("C"&amp;CELL("contents", BC$1)+2))</f>
        <v>12532</v>
      </c>
      <c r="BD6" cm="1">
        <f t="array" aca="1" ref="BD6" ca="1">CELL("contents", INDIRECT("C"&amp;CELL("contents", BD$1)+2))</f>
        <v>9965</v>
      </c>
      <c r="BE6" cm="1">
        <f t="array" aca="1" ref="BE6" ca="1">CELL("contents", INDIRECT("C"&amp;CELL("contents", BE$1)+2))</f>
        <v>3983</v>
      </c>
      <c r="BF6" cm="1">
        <f t="array" aca="1" ref="BF6" ca="1">CELL("contents", INDIRECT("C"&amp;CELL("contents", BF$1)+2))</f>
        <v>7035</v>
      </c>
    </row>
    <row r="7" spans="1:58" x14ac:dyDescent="0.25">
      <c r="A7">
        <v>0.128</v>
      </c>
      <c r="B7">
        <v>0.5</v>
      </c>
      <c r="C7">
        <v>4</v>
      </c>
      <c r="D7">
        <v>-1.78657070272082E-3</v>
      </c>
      <c r="E7">
        <v>0.72961650484019702</v>
      </c>
      <c r="F7">
        <v>0.78798582522741301</v>
      </c>
      <c r="G7">
        <v>1.00137092238752</v>
      </c>
      <c r="H7">
        <v>1.78657070272082E-3</v>
      </c>
      <c r="I7">
        <v>0.49910671464863898</v>
      </c>
      <c r="J7">
        <v>294200</v>
      </c>
      <c r="K7">
        <v>25</v>
      </c>
      <c r="L7">
        <v>404800</v>
      </c>
      <c r="M7">
        <v>0.727642345778864</v>
      </c>
      <c r="N7">
        <v>1.0013159516286401</v>
      </c>
      <c r="O7">
        <v>1.6980980119664199E-3</v>
      </c>
      <c r="P7">
        <v>0.49915203324645302</v>
      </c>
      <c r="R7" t="s">
        <v>20</v>
      </c>
      <c r="S7" cm="1">
        <f t="array" aca="1" ref="S7" ca="1">CELL("contents", INDIRECT("C"&amp;CELL("contents", S$1)+3))</f>
        <v>4</v>
      </c>
      <c r="T7" cm="1">
        <f t="array" aca="1" ref="T7" ca="1">CELL("contents", INDIRECT("C"&amp;CELL("contents", T$1)+3))</f>
        <v>10230</v>
      </c>
      <c r="U7" cm="1">
        <f t="array" aca="1" ref="U7" ca="1">CELL("contents", INDIRECT("C"&amp;CELL("contents", U$1)+3))</f>
        <v>1692</v>
      </c>
      <c r="V7" cm="1">
        <f t="array" aca="1" ref="V7" ca="1">CELL("contents", INDIRECT("C"&amp;CELL("contents", V$1)+3))</f>
        <v>1517</v>
      </c>
      <c r="W7" cm="1">
        <f t="array" aca="1" ref="W7" ca="1">CELL("contents", INDIRECT("C"&amp;CELL("contents", W$1)+3))</f>
        <v>1255</v>
      </c>
      <c r="X7" cm="1">
        <f t="array" aca="1" ref="X7" ca="1">CELL("contents", INDIRECT("C"&amp;CELL("contents", X$1)+3))</f>
        <v>1290</v>
      </c>
      <c r="Y7" cm="1">
        <f t="array" aca="1" ref="Y7" ca="1">CELL("contents", INDIRECT("C"&amp;CELL("contents", Y$1)+3))</f>
        <v>1288</v>
      </c>
      <c r="Z7" cm="1">
        <f t="array" aca="1" ref="Z7" ca="1">CELL("contents", INDIRECT("C"&amp;CELL("contents", Z$1)+3))</f>
        <v>1173</v>
      </c>
      <c r="AA7" cm="1">
        <f t="array" aca="1" ref="AA7" ca="1">CELL("contents", INDIRECT("C"&amp;CELL("contents", AA$1)+3))</f>
        <v>1298</v>
      </c>
      <c r="AB7" cm="1">
        <f t="array" aca="1" ref="AB7" ca="1">CELL("contents", INDIRECT("C"&amp;CELL("contents", AB$1)+3))</f>
        <v>1624</v>
      </c>
      <c r="AC7" cm="1">
        <f t="array" aca="1" ref="AC7" ca="1">CELL("contents", INDIRECT("C"&amp;CELL("contents", AC$1)+3))</f>
        <v>1733</v>
      </c>
      <c r="AD7" cm="1">
        <f t="array" aca="1" ref="AD7" ca="1">CELL("contents", INDIRECT("C"&amp;CELL("contents", AD$1)+3))</f>
        <v>1724</v>
      </c>
      <c r="AE7" cm="1">
        <f t="array" aca="1" ref="AE7" ca="1">CELL("contents", INDIRECT("C"&amp;CELL("contents", AE$1)+3))</f>
        <v>1690</v>
      </c>
      <c r="AF7" cm="1">
        <f t="array" aca="1" ref="AF7" ca="1">CELL("contents", INDIRECT("C"&amp;CELL("contents", AF$1)+3))</f>
        <v>1864</v>
      </c>
      <c r="AG7" cm="1">
        <f t="array" aca="1" ref="AG7" ca="1">CELL("contents", INDIRECT("C"&amp;CELL("contents", AG$1)+3))</f>
        <v>1683</v>
      </c>
      <c r="AH7" cm="1">
        <f t="array" aca="1" ref="AH7" ca="1">CELL("contents", INDIRECT("C"&amp;CELL("contents", AH$1)+3))</f>
        <v>1288</v>
      </c>
      <c r="AI7" cm="1">
        <f t="array" aca="1" ref="AI7" ca="1">CELL("contents", INDIRECT("C"&amp;CELL("contents", AI$1)+3))</f>
        <v>4066</v>
      </c>
      <c r="AJ7" cm="1">
        <f t="array" aca="1" ref="AJ7" ca="1">CELL("contents", INDIRECT("C"&amp;CELL("contents", AJ$1)+3))</f>
        <v>4476</v>
      </c>
      <c r="AK7" cm="1">
        <f t="array" aca="1" ref="AK7" ca="1">CELL("contents", INDIRECT("C"&amp;CELL("contents", AK$1)+3))</f>
        <v>2695</v>
      </c>
      <c r="AL7" cm="1">
        <f t="array" aca="1" ref="AL7" ca="1">CELL("contents", INDIRECT("C"&amp;CELL("contents", AL$1)+3))</f>
        <v>2497</v>
      </c>
      <c r="AM7" cm="1">
        <f t="array" aca="1" ref="AM7" ca="1">CELL("contents", INDIRECT("C"&amp;CELL("contents", AM$1)+3))</f>
        <v>5616</v>
      </c>
      <c r="AN7" cm="1">
        <f t="array" aca="1" ref="AN7" ca="1">CELL("contents", INDIRECT("C"&amp;CELL("contents", AN$1)+3))</f>
        <v>3720</v>
      </c>
      <c r="AO7" cm="1">
        <f t="array" aca="1" ref="AO7" ca="1">CELL("contents", INDIRECT("C"&amp;CELL("contents", AO$1)+3))</f>
        <v>4822</v>
      </c>
      <c r="AP7" cm="1">
        <f t="array" aca="1" ref="AP7" ca="1">CELL("contents", INDIRECT("C"&amp;CELL("contents", AP$1)+3))</f>
        <v>2971</v>
      </c>
      <c r="AQ7" cm="1">
        <f t="array" aca="1" ref="AQ7" ca="1">CELL("contents", INDIRECT("C"&amp;CELL("contents", AQ$1)+3))</f>
        <v>6158</v>
      </c>
      <c r="AR7" cm="1">
        <f t="array" aca="1" ref="AR7" ca="1">CELL("contents", INDIRECT("C"&amp;CELL("contents", AR$1)+3))</f>
        <v>10445</v>
      </c>
      <c r="AS7" cm="1">
        <f t="array" aca="1" ref="AS7" ca="1">CELL("contents", INDIRECT("C"&amp;CELL("contents", AS$1)+3))</f>
        <v>5392</v>
      </c>
      <c r="AT7" cm="1">
        <f t="array" aca="1" ref="AT7" ca="1">CELL("contents", INDIRECT("C"&amp;CELL("contents", AT$1)+3))</f>
        <v>9418</v>
      </c>
      <c r="AU7" cm="1">
        <f t="array" aca="1" ref="AU7" ca="1">CELL("contents", INDIRECT("C"&amp;CELL("contents", AU$1)+3))</f>
        <v>5185</v>
      </c>
      <c r="AV7" cm="1">
        <f t="array" aca="1" ref="AV7" ca="1">CELL("contents", INDIRECT("C"&amp;CELL("contents", AV$1)+3))</f>
        <v>8458</v>
      </c>
      <c r="AW7" cm="1">
        <f t="array" aca="1" ref="AW7" ca="1">CELL("contents", INDIRECT("C"&amp;CELL("contents", AW$1)+3))</f>
        <v>2839</v>
      </c>
      <c r="AX7" cm="1">
        <f t="array" aca="1" ref="AX7" ca="1">CELL("contents", INDIRECT("C"&amp;CELL("contents", AX$1)+3))</f>
        <v>6560</v>
      </c>
      <c r="AY7" cm="1">
        <f t="array" aca="1" ref="AY7" ca="1">CELL("contents", INDIRECT("C"&amp;CELL("contents", AY$1)+3))</f>
        <v>3757</v>
      </c>
      <c r="AZ7" cm="1">
        <f t="array" aca="1" ref="AZ7" ca="1">CELL("contents", INDIRECT("C"&amp;CELL("contents", AZ$1)+3))</f>
        <v>12719</v>
      </c>
      <c r="BA7" cm="1">
        <f t="array" aca="1" ref="BA7" ca="1">CELL("contents", INDIRECT("C"&amp;CELL("contents", BA$1)+3))</f>
        <v>9022</v>
      </c>
      <c r="BB7" cm="1">
        <f t="array" aca="1" ref="BB7" ca="1">CELL("contents", INDIRECT("C"&amp;CELL("contents", BB$1)+3))</f>
        <v>5924</v>
      </c>
      <c r="BC7" cm="1">
        <f t="array" aca="1" ref="BC7" ca="1">CELL("contents", INDIRECT("C"&amp;CELL("contents", BC$1)+3))</f>
        <v>12532</v>
      </c>
      <c r="BD7" cm="1">
        <f t="array" aca="1" ref="BD7" ca="1">CELL("contents", INDIRECT("C"&amp;CELL("contents", BD$1)+3))</f>
        <v>9965</v>
      </c>
      <c r="BE7" cm="1">
        <f t="array" aca="1" ref="BE7" ca="1">CELL("contents", INDIRECT("C"&amp;CELL("contents", BE$1)+3))</f>
        <v>3983</v>
      </c>
      <c r="BF7" cm="1">
        <f t="array" aca="1" ref="BF7" ca="1">CELL("contents", INDIRECT("C"&amp;CELL("contents", BF$1)+3))</f>
        <v>7035</v>
      </c>
    </row>
    <row r="8" spans="1:58" x14ac:dyDescent="0.25">
      <c r="A8">
        <v>6.4000000000000001E-2</v>
      </c>
      <c r="B8">
        <v>0.5</v>
      </c>
      <c r="C8">
        <v>4</v>
      </c>
      <c r="D8">
        <v>-1.78657070272082E-3</v>
      </c>
      <c r="E8">
        <v>0.72961650484019702</v>
      </c>
      <c r="F8">
        <v>0.78798582522741301</v>
      </c>
      <c r="G8">
        <v>1.00137092238752</v>
      </c>
      <c r="H8">
        <v>1.78657070272082E-3</v>
      </c>
      <c r="I8">
        <v>0.49910671464863898</v>
      </c>
      <c r="J8">
        <v>209400</v>
      </c>
      <c r="K8">
        <v>25</v>
      </c>
      <c r="L8">
        <v>404800</v>
      </c>
      <c r="M8">
        <v>0.727642345778864</v>
      </c>
      <c r="N8">
        <v>1.0013159516286401</v>
      </c>
      <c r="O8">
        <v>1.6980980119664199E-3</v>
      </c>
      <c r="P8">
        <v>0.49915203324645302</v>
      </c>
      <c r="R8" t="s">
        <v>21</v>
      </c>
      <c r="S8" cm="1">
        <f t="array" aca="1" ref="S8" ca="1">CELL("contents", INDIRECT("C"&amp;CELL("contents", S$1)+4))</f>
        <v>4</v>
      </c>
      <c r="T8" cm="1">
        <f t="array" aca="1" ref="T8" ca="1">CELL("contents", INDIRECT("C"&amp;CELL("contents", T$1)+4))</f>
        <v>10230</v>
      </c>
      <c r="U8" cm="1">
        <f t="array" aca="1" ref="U8" ca="1">CELL("contents", INDIRECT("C"&amp;CELL("contents", U$1)+4))</f>
        <v>1692</v>
      </c>
      <c r="V8" cm="1">
        <f t="array" aca="1" ref="V8" ca="1">CELL("contents", INDIRECT("C"&amp;CELL("contents", V$1)+4))</f>
        <v>1517</v>
      </c>
      <c r="W8" cm="1">
        <f t="array" aca="1" ref="W8" ca="1">CELL("contents", INDIRECT("C"&amp;CELL("contents", W$1)+4))</f>
        <v>1255</v>
      </c>
      <c r="X8" cm="1">
        <f t="array" aca="1" ref="X8" ca="1">CELL("contents", INDIRECT("C"&amp;CELL("contents", X$1)+4))</f>
        <v>1290</v>
      </c>
      <c r="Y8" cm="1">
        <f t="array" aca="1" ref="Y8" ca="1">CELL("contents", INDIRECT("C"&amp;CELL("contents", Y$1)+4))</f>
        <v>1288</v>
      </c>
      <c r="Z8" cm="1">
        <f t="array" aca="1" ref="Z8" ca="1">CELL("contents", INDIRECT("C"&amp;CELL("contents", Z$1)+4))</f>
        <v>1173</v>
      </c>
      <c r="AA8" cm="1">
        <f t="array" aca="1" ref="AA8" ca="1">CELL("contents", INDIRECT("C"&amp;CELL("contents", AA$1)+4))</f>
        <v>1298</v>
      </c>
      <c r="AB8" cm="1">
        <f t="array" aca="1" ref="AB8" ca="1">CELL("contents", INDIRECT("C"&amp;CELL("contents", AB$1)+4))</f>
        <v>1624</v>
      </c>
      <c r="AC8" cm="1">
        <f t="array" aca="1" ref="AC8" ca="1">CELL("contents", INDIRECT("C"&amp;CELL("contents", AC$1)+4))</f>
        <v>1733</v>
      </c>
      <c r="AD8" cm="1">
        <f t="array" aca="1" ref="AD8" ca="1">CELL("contents", INDIRECT("C"&amp;CELL("contents", AD$1)+4))</f>
        <v>1724</v>
      </c>
      <c r="AE8" cm="1">
        <f t="array" aca="1" ref="AE8" ca="1">CELL("contents", INDIRECT("C"&amp;CELL("contents", AE$1)+4))</f>
        <v>1690</v>
      </c>
      <c r="AF8" cm="1">
        <f t="array" aca="1" ref="AF8" ca="1">CELL("contents", INDIRECT("C"&amp;CELL("contents", AF$1)+4))</f>
        <v>1864</v>
      </c>
      <c r="AG8" cm="1">
        <f t="array" aca="1" ref="AG8" ca="1">CELL("contents", INDIRECT("C"&amp;CELL("contents", AG$1)+4))</f>
        <v>1683</v>
      </c>
      <c r="AH8" cm="1">
        <f t="array" aca="1" ref="AH8" ca="1">CELL("contents", INDIRECT("C"&amp;CELL("contents", AH$1)+4))</f>
        <v>1288</v>
      </c>
      <c r="AI8" cm="1">
        <f t="array" aca="1" ref="AI8" ca="1">CELL("contents", INDIRECT("C"&amp;CELL("contents", AI$1)+4))</f>
        <v>4066</v>
      </c>
      <c r="AJ8" cm="1">
        <f t="array" aca="1" ref="AJ8" ca="1">CELL("contents", INDIRECT("C"&amp;CELL("contents", AJ$1)+4))</f>
        <v>4476</v>
      </c>
      <c r="AK8" cm="1">
        <f t="array" aca="1" ref="AK8" ca="1">CELL("contents", INDIRECT("C"&amp;CELL("contents", AK$1)+4))</f>
        <v>2695</v>
      </c>
      <c r="AL8" cm="1">
        <f t="array" aca="1" ref="AL8" ca="1">CELL("contents", INDIRECT("C"&amp;CELL("contents", AL$1)+4))</f>
        <v>2497</v>
      </c>
      <c r="AM8" cm="1">
        <f t="array" aca="1" ref="AM8" ca="1">CELL("contents", INDIRECT("C"&amp;CELL("contents", AM$1)+4))</f>
        <v>5616</v>
      </c>
      <c r="AN8" cm="1">
        <f t="array" aca="1" ref="AN8" ca="1">CELL("contents", INDIRECT("C"&amp;CELL("contents", AN$1)+4))</f>
        <v>3720</v>
      </c>
      <c r="AO8" cm="1">
        <f t="array" aca="1" ref="AO8" ca="1">CELL("contents", INDIRECT("C"&amp;CELL("contents", AO$1)+4))</f>
        <v>4822</v>
      </c>
      <c r="AP8" cm="1">
        <f t="array" aca="1" ref="AP8" ca="1">CELL("contents", INDIRECT("C"&amp;CELL("contents", AP$1)+4))</f>
        <v>2971</v>
      </c>
      <c r="AQ8" cm="1">
        <f t="array" aca="1" ref="AQ8" ca="1">CELL("contents", INDIRECT("C"&amp;CELL("contents", AQ$1)+4))</f>
        <v>6158</v>
      </c>
      <c r="AR8" cm="1">
        <f t="array" aca="1" ref="AR8" ca="1">CELL("contents", INDIRECT("C"&amp;CELL("contents", AR$1)+4))</f>
        <v>10445</v>
      </c>
      <c r="AS8" cm="1">
        <f t="array" aca="1" ref="AS8" ca="1">CELL("contents", INDIRECT("C"&amp;CELL("contents", AS$1)+4))</f>
        <v>5392</v>
      </c>
      <c r="AT8" cm="1">
        <f t="array" aca="1" ref="AT8" ca="1">CELL("contents", INDIRECT("C"&amp;CELL("contents", AT$1)+4))</f>
        <v>9418</v>
      </c>
      <c r="AU8" cm="1">
        <f t="array" aca="1" ref="AU8" ca="1">CELL("contents", INDIRECT("C"&amp;CELL("contents", AU$1)+4))</f>
        <v>5185</v>
      </c>
      <c r="AV8" cm="1">
        <f t="array" aca="1" ref="AV8" ca="1">CELL("contents", INDIRECT("C"&amp;CELL("contents", AV$1)+4))</f>
        <v>8458</v>
      </c>
      <c r="AW8" cm="1">
        <f t="array" aca="1" ref="AW8" ca="1">CELL("contents", INDIRECT("C"&amp;CELL("contents", AW$1)+4))</f>
        <v>2839</v>
      </c>
      <c r="AX8" cm="1">
        <f t="array" aca="1" ref="AX8" ca="1">CELL("contents", INDIRECT("C"&amp;CELL("contents", AX$1)+4))</f>
        <v>6560</v>
      </c>
      <c r="AY8" cm="1">
        <f t="array" aca="1" ref="AY8" ca="1">CELL("contents", INDIRECT("C"&amp;CELL("contents", AY$1)+4))</f>
        <v>3757</v>
      </c>
      <c r="AZ8" cm="1">
        <f t="array" aca="1" ref="AZ8" ca="1">CELL("contents", INDIRECT("C"&amp;CELL("contents", AZ$1)+4))</f>
        <v>12719</v>
      </c>
      <c r="BA8" cm="1">
        <f t="array" aca="1" ref="BA8" ca="1">CELL("contents", INDIRECT("C"&amp;CELL("contents", BA$1)+4))</f>
        <v>9022</v>
      </c>
      <c r="BB8" cm="1">
        <f t="array" aca="1" ref="BB8" ca="1">CELL("contents", INDIRECT("C"&amp;CELL("contents", BB$1)+4))</f>
        <v>5924</v>
      </c>
      <c r="BC8" cm="1">
        <f t="array" aca="1" ref="BC8" ca="1">CELL("contents", INDIRECT("C"&amp;CELL("contents", BC$1)+4))</f>
        <v>12532</v>
      </c>
      <c r="BD8" cm="1">
        <f t="array" aca="1" ref="BD8" ca="1">CELL("contents", INDIRECT("C"&amp;CELL("contents", BD$1)+4))</f>
        <v>9965</v>
      </c>
      <c r="BE8" cm="1">
        <f t="array" aca="1" ref="BE8" ca="1">CELL("contents", INDIRECT("C"&amp;CELL("contents", BE$1)+4))</f>
        <v>3983</v>
      </c>
      <c r="BF8" cm="1">
        <f t="array" aca="1" ref="BF8" ca="1">CELL("contents", INDIRECT("C"&amp;CELL("contents", BF$1)+4))</f>
        <v>7035</v>
      </c>
    </row>
    <row r="9" spans="1:58" x14ac:dyDescent="0.25">
      <c r="A9">
        <v>3.2000000000000001E-2</v>
      </c>
      <c r="B9">
        <v>0.5</v>
      </c>
      <c r="C9">
        <v>4</v>
      </c>
      <c r="D9">
        <v>-1.78657070272082E-3</v>
      </c>
      <c r="E9">
        <v>0.72961650484019702</v>
      </c>
      <c r="F9">
        <v>0.78798582522741301</v>
      </c>
      <c r="G9">
        <v>1.00137092238752</v>
      </c>
      <c r="H9">
        <v>1.78657070272082E-3</v>
      </c>
      <c r="I9">
        <v>0.49910671464863898</v>
      </c>
      <c r="J9">
        <v>195400</v>
      </c>
      <c r="K9">
        <v>25</v>
      </c>
      <c r="L9">
        <v>404800</v>
      </c>
      <c r="M9">
        <v>0.727642345778864</v>
      </c>
      <c r="N9">
        <v>1.0013159516286401</v>
      </c>
      <c r="O9">
        <v>1.6980980119664199E-3</v>
      </c>
      <c r="P9">
        <v>0.49915203324645302</v>
      </c>
      <c r="R9" t="s">
        <v>22</v>
      </c>
      <c r="S9" cm="1">
        <f t="array" aca="1" ref="S9" ca="1">CELL("contents", INDIRECT("C"&amp;CELL("contents", S$1)+5))</f>
        <v>4</v>
      </c>
      <c r="T9" cm="1">
        <f t="array" aca="1" ref="T9" ca="1">CELL("contents", INDIRECT("C"&amp;CELL("contents", T$1)+5))</f>
        <v>10230</v>
      </c>
      <c r="U9" cm="1">
        <f t="array" aca="1" ref="U9" ca="1">CELL("contents", INDIRECT("C"&amp;CELL("contents", U$1)+5))</f>
        <v>1692</v>
      </c>
      <c r="V9" cm="1">
        <f t="array" aca="1" ref="V9" ca="1">CELL("contents", INDIRECT("C"&amp;CELL("contents", V$1)+5))</f>
        <v>1517</v>
      </c>
      <c r="W9" cm="1">
        <f t="array" aca="1" ref="W9" ca="1">CELL("contents", INDIRECT("C"&amp;CELL("contents", W$1)+5))</f>
        <v>1228</v>
      </c>
      <c r="X9" cm="1">
        <f t="array" aca="1" ref="X9" ca="1">CELL("contents", INDIRECT("C"&amp;CELL("contents", X$1)+5))</f>
        <v>1290</v>
      </c>
      <c r="Y9" cm="1">
        <f t="array" aca="1" ref="Y9" ca="1">CELL("contents", INDIRECT("C"&amp;CELL("contents", Y$1)+5))</f>
        <v>1288</v>
      </c>
      <c r="Z9" cm="1">
        <f t="array" aca="1" ref="Z9" ca="1">CELL("contents", INDIRECT("C"&amp;CELL("contents", Z$1)+5))</f>
        <v>1173</v>
      </c>
      <c r="AA9" cm="1">
        <f t="array" aca="1" ref="AA9" ca="1">CELL("contents", INDIRECT("C"&amp;CELL("contents", AA$1)+5))</f>
        <v>1298</v>
      </c>
      <c r="AB9" cm="1">
        <f t="array" aca="1" ref="AB9" ca="1">CELL("contents", INDIRECT("C"&amp;CELL("contents", AB$1)+5))</f>
        <v>1624</v>
      </c>
      <c r="AC9" cm="1">
        <f t="array" aca="1" ref="AC9" ca="1">CELL("contents", INDIRECT("C"&amp;CELL("contents", AC$1)+5))</f>
        <v>1733</v>
      </c>
      <c r="AD9" cm="1">
        <f t="array" aca="1" ref="AD9" ca="1">CELL("contents", INDIRECT("C"&amp;CELL("contents", AD$1)+5))</f>
        <v>1724</v>
      </c>
      <c r="AE9" cm="1">
        <f t="array" aca="1" ref="AE9" ca="1">CELL("contents", INDIRECT("C"&amp;CELL("contents", AE$1)+5))</f>
        <v>1690</v>
      </c>
      <c r="AF9" cm="1">
        <f t="array" aca="1" ref="AF9" ca="1">CELL("contents", INDIRECT("C"&amp;CELL("contents", AF$1)+5))</f>
        <v>1864</v>
      </c>
      <c r="AG9" cm="1">
        <f t="array" aca="1" ref="AG9" ca="1">CELL("contents", INDIRECT("C"&amp;CELL("contents", AG$1)+5))</f>
        <v>1683</v>
      </c>
      <c r="AH9" cm="1">
        <f t="array" aca="1" ref="AH9" ca="1">CELL("contents", INDIRECT("C"&amp;CELL("contents", AH$1)+5))</f>
        <v>1288</v>
      </c>
      <c r="AI9" cm="1">
        <f t="array" aca="1" ref="AI9" ca="1">CELL("contents", INDIRECT("C"&amp;CELL("contents", AI$1)+5))</f>
        <v>4066</v>
      </c>
      <c r="AJ9" cm="1">
        <f t="array" aca="1" ref="AJ9" ca="1">CELL("contents", INDIRECT("C"&amp;CELL("contents", AJ$1)+5))</f>
        <v>4476</v>
      </c>
      <c r="AK9" cm="1">
        <f t="array" aca="1" ref="AK9" ca="1">CELL("contents", INDIRECT("C"&amp;CELL("contents", AK$1)+5))</f>
        <v>2695</v>
      </c>
      <c r="AL9" cm="1">
        <f t="array" aca="1" ref="AL9" ca="1">CELL("contents", INDIRECT("C"&amp;CELL("contents", AL$1)+5))</f>
        <v>2497</v>
      </c>
      <c r="AM9" cm="1">
        <f t="array" aca="1" ref="AM9" ca="1">CELL("contents", INDIRECT("C"&amp;CELL("contents", AM$1)+5))</f>
        <v>5616</v>
      </c>
      <c r="AN9" cm="1">
        <f t="array" aca="1" ref="AN9" ca="1">CELL("contents", INDIRECT("C"&amp;CELL("contents", AN$1)+5))</f>
        <v>3720</v>
      </c>
      <c r="AO9" cm="1">
        <f t="array" aca="1" ref="AO9" ca="1">CELL("contents", INDIRECT("C"&amp;CELL("contents", AO$1)+5))</f>
        <v>4822</v>
      </c>
      <c r="AP9" cm="1">
        <f t="array" aca="1" ref="AP9" ca="1">CELL("contents", INDIRECT("C"&amp;CELL("contents", AP$1)+5))</f>
        <v>2971</v>
      </c>
      <c r="AQ9" cm="1">
        <f t="array" aca="1" ref="AQ9" ca="1">CELL("contents", INDIRECT("C"&amp;CELL("contents", AQ$1)+5))</f>
        <v>6158</v>
      </c>
      <c r="AR9" cm="1">
        <f t="array" aca="1" ref="AR9" ca="1">CELL("contents", INDIRECT("C"&amp;CELL("contents", AR$1)+5))</f>
        <v>10445</v>
      </c>
      <c r="AS9" cm="1">
        <f t="array" aca="1" ref="AS9" ca="1">CELL("contents", INDIRECT("C"&amp;CELL("contents", AS$1)+5))</f>
        <v>5392</v>
      </c>
      <c r="AT9" cm="1">
        <f t="array" aca="1" ref="AT9" ca="1">CELL("contents", INDIRECT("C"&amp;CELL("contents", AT$1)+5))</f>
        <v>9418</v>
      </c>
      <c r="AU9" cm="1">
        <f t="array" aca="1" ref="AU9" ca="1">CELL("contents", INDIRECT("C"&amp;CELL("contents", AU$1)+5))</f>
        <v>5185</v>
      </c>
      <c r="AV9" cm="1">
        <f t="array" aca="1" ref="AV9" ca="1">CELL("contents", INDIRECT("C"&amp;CELL("contents", AV$1)+5))</f>
        <v>8458</v>
      </c>
      <c r="AW9" cm="1">
        <f t="array" aca="1" ref="AW9" ca="1">CELL("contents", INDIRECT("C"&amp;CELL("contents", AW$1)+5))</f>
        <v>2839</v>
      </c>
      <c r="AX9" cm="1">
        <f t="array" aca="1" ref="AX9" ca="1">CELL("contents", INDIRECT("C"&amp;CELL("contents", AX$1)+5))</f>
        <v>6560</v>
      </c>
      <c r="AY9" cm="1">
        <f t="array" aca="1" ref="AY9" ca="1">CELL("contents", INDIRECT("C"&amp;CELL("contents", AY$1)+5))</f>
        <v>3757</v>
      </c>
      <c r="AZ9" cm="1">
        <f t="array" aca="1" ref="AZ9" ca="1">CELL("contents", INDIRECT("C"&amp;CELL("contents", AZ$1)+5))</f>
        <v>12719</v>
      </c>
      <c r="BA9" cm="1">
        <f t="array" aca="1" ref="BA9" ca="1">CELL("contents", INDIRECT("C"&amp;CELL("contents", BA$1)+5))</f>
        <v>9022</v>
      </c>
      <c r="BB9" cm="1">
        <f t="array" aca="1" ref="BB9" ca="1">CELL("contents", INDIRECT("C"&amp;CELL("contents", BB$1)+5))</f>
        <v>5924</v>
      </c>
      <c r="BC9" cm="1">
        <f t="array" aca="1" ref="BC9" ca="1">CELL("contents", INDIRECT("C"&amp;CELL("contents", BC$1)+5))</f>
        <v>12532</v>
      </c>
      <c r="BD9" cm="1">
        <f t="array" aca="1" ref="BD9" ca="1">CELL("contents", INDIRECT("C"&amp;CELL("contents", BD$1)+5))</f>
        <v>9965</v>
      </c>
      <c r="BE9" cm="1">
        <f t="array" aca="1" ref="BE9" ca="1">CELL("contents", INDIRECT("C"&amp;CELL("contents", BE$1)+5))</f>
        <v>3983</v>
      </c>
      <c r="BF9" cm="1">
        <f t="array" aca="1" ref="BF9" ca="1">CELL("contents", INDIRECT("C"&amp;CELL("contents", BF$1)+5))</f>
        <v>7035</v>
      </c>
    </row>
    <row r="10" spans="1:58" x14ac:dyDescent="0.25">
      <c r="A10">
        <v>1.6E-2</v>
      </c>
      <c r="B10">
        <v>0.5</v>
      </c>
      <c r="C10">
        <v>4</v>
      </c>
      <c r="D10">
        <v>-1.78657070272082E-3</v>
      </c>
      <c r="E10">
        <v>0.72961650484019702</v>
      </c>
      <c r="F10">
        <v>0.78798582522741301</v>
      </c>
      <c r="G10">
        <v>1.00137092238752</v>
      </c>
      <c r="H10">
        <v>1.78657070272082E-3</v>
      </c>
      <c r="I10">
        <v>0.49910671464863898</v>
      </c>
      <c r="J10">
        <v>212100</v>
      </c>
      <c r="K10">
        <v>25</v>
      </c>
      <c r="L10">
        <v>404800</v>
      </c>
      <c r="M10">
        <v>0.727642345778864</v>
      </c>
      <c r="N10">
        <v>1.0013159516286401</v>
      </c>
      <c r="O10">
        <v>1.6980980119664199E-3</v>
      </c>
      <c r="P10">
        <v>0.49915203324645302</v>
      </c>
      <c r="R10" t="s">
        <v>23</v>
      </c>
      <c r="S10" cm="1">
        <f t="array" aca="1" ref="S10" ca="1">CELL("contents", INDIRECT("C"&amp;CELL("contents", S$1)+6))</f>
        <v>4</v>
      </c>
      <c r="T10" cm="1">
        <f t="array" aca="1" ref="T10" ca="1">CELL("contents", INDIRECT("C"&amp;CELL("contents", T$1)+6))</f>
        <v>10230</v>
      </c>
      <c r="U10" cm="1">
        <f t="array" aca="1" ref="U10" ca="1">CELL("contents", INDIRECT("C"&amp;CELL("contents", U$1)+6))</f>
        <v>1951</v>
      </c>
      <c r="V10" cm="1">
        <f t="array" aca="1" ref="V10" ca="1">CELL("contents", INDIRECT("C"&amp;CELL("contents", V$1)+6))</f>
        <v>1177</v>
      </c>
      <c r="W10" cm="1">
        <f t="array" aca="1" ref="W10" ca="1">CELL("contents", INDIRECT("C"&amp;CELL("contents", W$1)+6))</f>
        <v>1325</v>
      </c>
      <c r="X10" cm="1">
        <f t="array" aca="1" ref="X10" ca="1">CELL("contents", INDIRECT("C"&amp;CELL("contents", X$1)+6))</f>
        <v>1258</v>
      </c>
      <c r="Y10" cm="1">
        <f t="array" aca="1" ref="Y10" ca="1">CELL("contents", INDIRECT("C"&amp;CELL("contents", Y$1)+6))</f>
        <v>1332</v>
      </c>
      <c r="Z10" cm="1">
        <f t="array" aca="1" ref="Z10" ca="1">CELL("contents", INDIRECT("C"&amp;CELL("contents", Z$1)+6))</f>
        <v>1436</v>
      </c>
      <c r="AA10" cm="1">
        <f t="array" aca="1" ref="AA10" ca="1">CELL("contents", INDIRECT("C"&amp;CELL("contents", AA$1)+6))</f>
        <v>1298</v>
      </c>
      <c r="AB10" cm="1">
        <f t="array" aca="1" ref="AB10" ca="1">CELL("contents", INDIRECT("C"&amp;CELL("contents", AB$1)+6))</f>
        <v>1436</v>
      </c>
      <c r="AC10" cm="1">
        <f t="array" aca="1" ref="AC10" ca="1">CELL("contents", INDIRECT("C"&amp;CELL("contents", AC$1)+6))</f>
        <v>1480</v>
      </c>
      <c r="AD10" cm="1">
        <f t="array" aca="1" ref="AD10" ca="1">CELL("contents", INDIRECT("C"&amp;CELL("contents", AD$1)+6))</f>
        <v>1103</v>
      </c>
      <c r="AE10" cm="1">
        <f t="array" aca="1" ref="AE10" ca="1">CELL("contents", INDIRECT("C"&amp;CELL("contents", AE$1)+6))</f>
        <v>1690</v>
      </c>
      <c r="AF10" cm="1">
        <f t="array" aca="1" ref="AF10" ca="1">CELL("contents", INDIRECT("C"&amp;CELL("contents", AF$1)+6))</f>
        <v>3352</v>
      </c>
      <c r="AG10" cm="1">
        <f t="array" aca="1" ref="AG10" ca="1">CELL("contents", INDIRECT("C"&amp;CELL("contents", AG$1)+6))</f>
        <v>1683</v>
      </c>
      <c r="AH10" cm="1">
        <f t="array" aca="1" ref="AH10" ca="1">CELL("contents", INDIRECT("C"&amp;CELL("contents", AH$1)+6))</f>
        <v>1929</v>
      </c>
      <c r="AI10" cm="1">
        <f t="array" aca="1" ref="AI10" ca="1">CELL("contents", INDIRECT("C"&amp;CELL("contents", AI$1)+6))</f>
        <v>2070</v>
      </c>
      <c r="AJ10" cm="1">
        <f t="array" aca="1" ref="AJ10" ca="1">CELL("contents", INDIRECT("C"&amp;CELL("contents", AJ$1)+6))</f>
        <v>2158</v>
      </c>
      <c r="AK10" cm="1">
        <f t="array" aca="1" ref="AK10" ca="1">CELL("contents", INDIRECT("C"&amp;CELL("contents", AK$1)+6))</f>
        <v>2073</v>
      </c>
      <c r="AL10" cm="1">
        <f t="array" aca="1" ref="AL10" ca="1">CELL("contents", INDIRECT("C"&amp;CELL("contents", AL$1)+6))</f>
        <v>1920</v>
      </c>
      <c r="AM10" cm="1">
        <f t="array" aca="1" ref="AM10" ca="1">CELL("contents", INDIRECT("C"&amp;CELL("contents", AM$1)+6))</f>
        <v>5616</v>
      </c>
      <c r="AN10" cm="1">
        <f t="array" aca="1" ref="AN10" ca="1">CELL("contents", INDIRECT("C"&amp;CELL("contents", AN$1)+6))</f>
        <v>3186</v>
      </c>
      <c r="AO10" cm="1">
        <f t="array" aca="1" ref="AO10" ca="1">CELL("contents", INDIRECT("C"&amp;CELL("contents", AO$1)+6))</f>
        <v>2601</v>
      </c>
      <c r="AP10" cm="1">
        <f t="array" aca="1" ref="AP10" ca="1">CELL("contents", INDIRECT("C"&amp;CELL("contents", AP$1)+6))</f>
        <v>2323</v>
      </c>
      <c r="AQ10" cm="1">
        <f t="array" aca="1" ref="AQ10" ca="1">CELL("contents", INDIRECT("C"&amp;CELL("contents", AQ$1)+6))</f>
        <v>6158</v>
      </c>
      <c r="AR10" cm="1">
        <f t="array" aca="1" ref="AR10" ca="1">CELL("contents", INDIRECT("C"&amp;CELL("contents", AR$1)+6))</f>
        <v>3054</v>
      </c>
      <c r="AS10" cm="1">
        <f t="array" aca="1" ref="AS10" ca="1">CELL("contents", INDIRECT("C"&amp;CELL("contents", AS$1)+6))</f>
        <v>9633</v>
      </c>
      <c r="AT10" cm="1">
        <f t="array" aca="1" ref="AT10" ca="1">CELL("contents", INDIRECT("C"&amp;CELL("contents", AT$1)+6))</f>
        <v>9418</v>
      </c>
      <c r="AU10" cm="1">
        <f t="array" aca="1" ref="AU10" ca="1">CELL("contents", INDIRECT("C"&amp;CELL("contents", AU$1)+6))</f>
        <v>5185</v>
      </c>
      <c r="AV10" cm="1">
        <f t="array" aca="1" ref="AV10" ca="1">CELL("contents", INDIRECT("C"&amp;CELL("contents", AV$1)+6))</f>
        <v>8458</v>
      </c>
      <c r="AW10" cm="1">
        <f t="array" aca="1" ref="AW10" ca="1">CELL("contents", INDIRECT("C"&amp;CELL("contents", AW$1)+6))</f>
        <v>2839</v>
      </c>
      <c r="AX10" cm="1">
        <f t="array" aca="1" ref="AX10" ca="1">CELL("contents", INDIRECT("C"&amp;CELL("contents", AX$1)+6))</f>
        <v>6560</v>
      </c>
      <c r="AY10" cm="1">
        <f t="array" aca="1" ref="AY10" ca="1">CELL("contents", INDIRECT("C"&amp;CELL("contents", AY$1)+6))</f>
        <v>3757</v>
      </c>
      <c r="AZ10" cm="1">
        <f t="array" aca="1" ref="AZ10" ca="1">CELL("contents", INDIRECT("C"&amp;CELL("contents", AZ$1)+6))</f>
        <v>12719</v>
      </c>
      <c r="BA10" cm="1">
        <f t="array" aca="1" ref="BA10" ca="1">CELL("contents", INDIRECT("C"&amp;CELL("contents", BA$1)+6))</f>
        <v>9022</v>
      </c>
      <c r="BB10" cm="1">
        <f t="array" aca="1" ref="BB10" ca="1">CELL("contents", INDIRECT("C"&amp;CELL("contents", BB$1)+6))</f>
        <v>5924</v>
      </c>
      <c r="BC10" cm="1">
        <f t="array" aca="1" ref="BC10" ca="1">CELL("contents", INDIRECT("C"&amp;CELL("contents", BC$1)+6))</f>
        <v>12532</v>
      </c>
      <c r="BD10" cm="1">
        <f t="array" aca="1" ref="BD10" ca="1">CELL("contents", INDIRECT("C"&amp;CELL("contents", BD$1)+6))</f>
        <v>9965</v>
      </c>
      <c r="BE10" cm="1">
        <f t="array" aca="1" ref="BE10" ca="1">CELL("contents", INDIRECT("C"&amp;CELL("contents", BE$1)+6))</f>
        <v>3983</v>
      </c>
      <c r="BF10" cm="1">
        <f t="array" aca="1" ref="BF10" ca="1">CELL("contents", INDIRECT("C"&amp;CELL("contents", BF$1)+6))</f>
        <v>7035</v>
      </c>
    </row>
    <row r="11" spans="1:58" x14ac:dyDescent="0.25">
      <c r="A11">
        <v>8.0000000000000002E-3</v>
      </c>
      <c r="B11">
        <v>0.5</v>
      </c>
      <c r="C11">
        <v>4</v>
      </c>
      <c r="D11">
        <v>-1.78657070272082E-3</v>
      </c>
      <c r="E11">
        <v>0.72961650484019702</v>
      </c>
      <c r="F11">
        <v>0.78798582522741301</v>
      </c>
      <c r="G11">
        <v>1.00137092238752</v>
      </c>
      <c r="H11">
        <v>1.78657070272082E-3</v>
      </c>
      <c r="I11">
        <v>0.49910671464863898</v>
      </c>
      <c r="J11">
        <v>194500</v>
      </c>
      <c r="K11">
        <v>25</v>
      </c>
      <c r="L11">
        <v>404800</v>
      </c>
      <c r="M11">
        <v>0.727642345778864</v>
      </c>
      <c r="N11">
        <v>1.0013159516286401</v>
      </c>
      <c r="O11">
        <v>1.6980980119664199E-3</v>
      </c>
      <c r="P11">
        <v>0.49915203324645302</v>
      </c>
      <c r="R11" t="s">
        <v>24</v>
      </c>
      <c r="S11" cm="1">
        <f t="array" aca="1" ref="S11" ca="1">CELL("contents", INDIRECT("C"&amp;CELL("contents", S$1)+7))</f>
        <v>4</v>
      </c>
      <c r="T11" cm="1">
        <f t="array" aca="1" ref="T11" ca="1">CELL("contents", INDIRECT("C"&amp;CELL("contents", T$1)+7))</f>
        <v>10230</v>
      </c>
      <c r="U11" cm="1">
        <f t="array" aca="1" ref="U11" ca="1">CELL("contents", INDIRECT("C"&amp;CELL("contents", U$1)+7))</f>
        <v>2015</v>
      </c>
      <c r="V11" cm="1">
        <f t="array" aca="1" ref="V11" ca="1">CELL("contents", INDIRECT("C"&amp;CELL("contents", V$1)+7))</f>
        <v>1478</v>
      </c>
      <c r="W11" cm="1">
        <f t="array" aca="1" ref="W11" ca="1">CELL("contents", INDIRECT("C"&amp;CELL("contents", W$1)+7))</f>
        <v>1325</v>
      </c>
      <c r="X11" cm="1">
        <f t="array" aca="1" ref="X11" ca="1">CELL("contents", INDIRECT("C"&amp;CELL("contents", X$1)+7))</f>
        <v>1258</v>
      </c>
      <c r="Y11" cm="1">
        <f t="array" aca="1" ref="Y11" ca="1">CELL("contents", INDIRECT("C"&amp;CELL("contents", Y$1)+7))</f>
        <v>1332</v>
      </c>
      <c r="Z11" cm="1">
        <f t="array" aca="1" ref="Z11" ca="1">CELL("contents", INDIRECT("C"&amp;CELL("contents", Z$1)+7))</f>
        <v>1188</v>
      </c>
      <c r="AA11" cm="1">
        <f t="array" aca="1" ref="AA11" ca="1">CELL("contents", INDIRECT("C"&amp;CELL("contents", AA$1)+7))</f>
        <v>1150</v>
      </c>
      <c r="AB11" cm="1">
        <f t="array" aca="1" ref="AB11" ca="1">CELL("contents", INDIRECT("C"&amp;CELL("contents", AB$1)+7))</f>
        <v>1959</v>
      </c>
      <c r="AC11" cm="1">
        <f t="array" aca="1" ref="AC11" ca="1">CELL("contents", INDIRECT("C"&amp;CELL("contents", AC$1)+7))</f>
        <v>1785</v>
      </c>
      <c r="AD11" cm="1">
        <f t="array" aca="1" ref="AD11" ca="1">CELL("contents", INDIRECT("C"&amp;CELL("contents", AD$1)+7))</f>
        <v>1243</v>
      </c>
      <c r="AE11" cm="1">
        <f t="array" aca="1" ref="AE11" ca="1">CELL("contents", INDIRECT("C"&amp;CELL("contents", AE$1)+7))</f>
        <v>2028</v>
      </c>
      <c r="AF11" cm="1">
        <f t="array" aca="1" ref="AF11" ca="1">CELL("contents", INDIRECT("C"&amp;CELL("contents", AF$1)+7))</f>
        <v>1367</v>
      </c>
      <c r="AG11" cm="1">
        <f t="array" aca="1" ref="AG11" ca="1">CELL("contents", INDIRECT("C"&amp;CELL("contents", AG$1)+7))</f>
        <v>1919</v>
      </c>
      <c r="AH11" cm="1">
        <f t="array" aca="1" ref="AH11" ca="1">CELL("contents", INDIRECT("C"&amp;CELL("contents", AH$1)+7))</f>
        <v>2232</v>
      </c>
      <c r="AI11" cm="1">
        <f t="array" aca="1" ref="AI11" ca="1">CELL("contents", INDIRECT("C"&amp;CELL("contents", AI$1)+7))</f>
        <v>3051</v>
      </c>
      <c r="AJ11" cm="1">
        <f t="array" aca="1" ref="AJ11" ca="1">CELL("contents", INDIRECT("C"&amp;CELL("contents", AJ$1)+7))</f>
        <v>2233</v>
      </c>
      <c r="AK11" cm="1">
        <f t="array" aca="1" ref="AK11" ca="1">CELL("contents", INDIRECT("C"&amp;CELL("contents", AK$1)+7))</f>
        <v>2844</v>
      </c>
      <c r="AL11" cm="1">
        <f t="array" aca="1" ref="AL11" ca="1">CELL("contents", INDIRECT("C"&amp;CELL("contents", AL$1)+7))</f>
        <v>1928</v>
      </c>
      <c r="AM11" cm="1">
        <f t="array" aca="1" ref="AM11" ca="1">CELL("contents", INDIRECT("C"&amp;CELL("contents", AM$1)+7))</f>
        <v>2359</v>
      </c>
      <c r="AN11" cm="1">
        <f t="array" aca="1" ref="AN11" ca="1">CELL("contents", INDIRECT("C"&amp;CELL("contents", AN$1)+7))</f>
        <v>4418</v>
      </c>
      <c r="AO11" cm="1">
        <f t="array" aca="1" ref="AO11" ca="1">CELL("contents", INDIRECT("C"&amp;CELL("contents", AO$1)+7))</f>
        <v>4699</v>
      </c>
      <c r="AP11" cm="1">
        <f t="array" aca="1" ref="AP11" ca="1">CELL("contents", INDIRECT("C"&amp;CELL("contents", AP$1)+7))</f>
        <v>2375</v>
      </c>
      <c r="AQ11" cm="1">
        <f t="array" aca="1" ref="AQ11" ca="1">CELL("contents", INDIRECT("C"&amp;CELL("contents", AQ$1)+7))</f>
        <v>4369</v>
      </c>
      <c r="AR11" cm="1">
        <f t="array" aca="1" ref="AR11" ca="1">CELL("contents", INDIRECT("C"&amp;CELL("contents", AR$1)+7))</f>
        <v>7921</v>
      </c>
      <c r="AS11" cm="1">
        <f t="array" aca="1" ref="AS11" ca="1">CELL("contents", INDIRECT("C"&amp;CELL("contents", AS$1)+7))</f>
        <v>3735</v>
      </c>
      <c r="AT11" cm="1">
        <f t="array" aca="1" ref="AT11" ca="1">CELL("contents", INDIRECT("C"&amp;CELL("contents", AT$1)+7))</f>
        <v>7953</v>
      </c>
      <c r="AU11" cm="1">
        <f t="array" aca="1" ref="AU11" ca="1">CELL("contents", INDIRECT("C"&amp;CELL("contents", AU$1)+7))</f>
        <v>5861</v>
      </c>
      <c r="AV11" cm="1">
        <f t="array" aca="1" ref="AV11" ca="1">CELL("contents", INDIRECT("C"&amp;CELL("contents", AV$1)+7))</f>
        <v>3027</v>
      </c>
      <c r="AW11" cm="1">
        <f t="array" aca="1" ref="AW11" ca="1">CELL("contents", INDIRECT("C"&amp;CELL("contents", AW$1)+7))</f>
        <v>8515</v>
      </c>
      <c r="AX11" cm="1">
        <f t="array" aca="1" ref="AX11" ca="1">CELL("contents", INDIRECT("C"&amp;CELL("contents", AX$1)+7))</f>
        <v>9056</v>
      </c>
      <c r="AY11" cm="1">
        <f t="array" aca="1" ref="AY11" ca="1">CELL("contents", INDIRECT("C"&amp;CELL("contents", AY$1)+7))</f>
        <v>4435</v>
      </c>
      <c r="AZ11" cm="1">
        <f t="array" aca="1" ref="AZ11" ca="1">CELL("contents", INDIRECT("C"&amp;CELL("contents", AZ$1)+7))</f>
        <v>6939</v>
      </c>
      <c r="BA11" cm="1">
        <f t="array" aca="1" ref="BA11" ca="1">CELL("contents", INDIRECT("C"&amp;CELL("contents", BA$1)+7))</f>
        <v>10334</v>
      </c>
      <c r="BB11" cm="1">
        <f t="array" aca="1" ref="BB11" ca="1">CELL("contents", INDIRECT("C"&amp;CELL("contents", BB$1)+7))</f>
        <v>7671</v>
      </c>
      <c r="BC11" cm="1">
        <f t="array" aca="1" ref="BC11" ca="1">CELL("contents", INDIRECT("C"&amp;CELL("contents", BC$1)+7))</f>
        <v>17022</v>
      </c>
      <c r="BD11" cm="1">
        <f t="array" aca="1" ref="BD11" ca="1">CELL("contents", INDIRECT("C"&amp;CELL("contents", BD$1)+7))</f>
        <v>17737</v>
      </c>
      <c r="BE11" cm="1">
        <f t="array" aca="1" ref="BE11" ca="1">CELL("contents", INDIRECT("C"&amp;CELL("contents", BE$1)+7))</f>
        <v>11365</v>
      </c>
      <c r="BF11" cm="1">
        <f t="array" aca="1" ref="BF11" ca="1">CELL("contents", INDIRECT("C"&amp;CELL("contents", BF$1)+7))</f>
        <v>20841</v>
      </c>
    </row>
    <row r="12" spans="1:58" x14ac:dyDescent="0.25">
      <c r="A12">
        <v>4.0000000000000001E-3</v>
      </c>
      <c r="B12">
        <v>0.5</v>
      </c>
      <c r="C12">
        <v>4</v>
      </c>
      <c r="D12">
        <v>-1.78657070272082E-3</v>
      </c>
      <c r="E12">
        <v>0.72961650484019702</v>
      </c>
      <c r="F12">
        <v>0.78798582522741301</v>
      </c>
      <c r="G12">
        <v>1.00137092238752</v>
      </c>
      <c r="H12">
        <v>1.78657070272082E-3</v>
      </c>
      <c r="I12">
        <v>0.49910671464863898</v>
      </c>
      <c r="J12">
        <v>195300</v>
      </c>
      <c r="K12">
        <v>25</v>
      </c>
      <c r="L12">
        <v>404800</v>
      </c>
      <c r="M12">
        <v>0.727642345778864</v>
      </c>
      <c r="N12">
        <v>1.0013159516286401</v>
      </c>
      <c r="O12">
        <v>1.6980980119664199E-3</v>
      </c>
      <c r="P12">
        <v>0.49915203324645302</v>
      </c>
      <c r="R12" t="s">
        <v>25</v>
      </c>
      <c r="S12" cm="1">
        <f t="array" aca="1" ref="S12" ca="1">CELL("contents", INDIRECT("C"&amp;CELL("contents", S$1)+8))</f>
        <v>4</v>
      </c>
      <c r="T12" cm="1">
        <f t="array" aca="1" ref="T12" ca="1">CELL("contents", INDIRECT("C"&amp;CELL("contents", T$1)+8))</f>
        <v>3</v>
      </c>
      <c r="U12" cm="1">
        <f t="array" aca="1" ref="U12" ca="1">CELL("contents", INDIRECT("C"&amp;CELL("contents", U$1)+8))</f>
        <v>2027</v>
      </c>
      <c r="V12" cm="1">
        <f t="array" aca="1" ref="V12" ca="1">CELL("contents", INDIRECT("C"&amp;CELL("contents", V$1)+8))</f>
        <v>1478</v>
      </c>
      <c r="W12" cm="1">
        <f t="array" aca="1" ref="W12" ca="1">CELL("contents", INDIRECT("C"&amp;CELL("contents", W$1)+8))</f>
        <v>1325</v>
      </c>
      <c r="X12" cm="1">
        <f t="array" aca="1" ref="X12" ca="1">CELL("contents", INDIRECT("C"&amp;CELL("contents", X$1)+8))</f>
        <v>1258</v>
      </c>
      <c r="Y12" cm="1">
        <f t="array" aca="1" ref="Y12" ca="1">CELL("contents", INDIRECT("C"&amp;CELL("contents", Y$1)+8))</f>
        <v>1301</v>
      </c>
      <c r="Z12" cm="1">
        <f t="array" aca="1" ref="Z12" ca="1">CELL("contents", INDIRECT("C"&amp;CELL("contents", Z$1)+8))</f>
        <v>1347</v>
      </c>
      <c r="AA12" cm="1">
        <f t="array" aca="1" ref="AA12" ca="1">CELL("contents", INDIRECT("C"&amp;CELL("contents", AA$1)+8))</f>
        <v>1859</v>
      </c>
      <c r="AB12" cm="1">
        <f t="array" aca="1" ref="AB12" ca="1">CELL("contents", INDIRECT("C"&amp;CELL("contents", AB$1)+8))</f>
        <v>1959</v>
      </c>
      <c r="AC12" cm="1">
        <f t="array" aca="1" ref="AC12" ca="1">CELL("contents", INDIRECT("C"&amp;CELL("contents", AC$1)+8))</f>
        <v>1027</v>
      </c>
      <c r="AD12" cm="1">
        <f t="array" aca="1" ref="AD12" ca="1">CELL("contents", INDIRECT("C"&amp;CELL("contents", AD$1)+8))</f>
        <v>1243</v>
      </c>
      <c r="AE12" cm="1">
        <f t="array" aca="1" ref="AE12" ca="1">CELL("contents", INDIRECT("C"&amp;CELL("contents", AE$1)+8))</f>
        <v>2028</v>
      </c>
      <c r="AF12" cm="1">
        <f t="array" aca="1" ref="AF12" ca="1">CELL("contents", INDIRECT("C"&amp;CELL("contents", AF$1)+8))</f>
        <v>1424</v>
      </c>
      <c r="AG12" cm="1">
        <f t="array" aca="1" ref="AG12" ca="1">CELL("contents", INDIRECT("C"&amp;CELL("contents", AG$1)+8))</f>
        <v>1913</v>
      </c>
      <c r="AH12" cm="1">
        <f t="array" aca="1" ref="AH12" ca="1">CELL("contents", INDIRECT("C"&amp;CELL("contents", AH$1)+8))</f>
        <v>2232</v>
      </c>
      <c r="AI12" cm="1">
        <f t="array" aca="1" ref="AI12" ca="1">CELL("contents", INDIRECT("C"&amp;CELL("contents", AI$1)+8))</f>
        <v>3051</v>
      </c>
      <c r="AJ12" cm="1">
        <f t="array" aca="1" ref="AJ12" ca="1">CELL("contents", INDIRECT("C"&amp;CELL("contents", AJ$1)+8))</f>
        <v>2233</v>
      </c>
      <c r="AK12" cm="1">
        <f t="array" aca="1" ref="AK12" ca="1">CELL("contents", INDIRECT("C"&amp;CELL("contents", AK$1)+8))</f>
        <v>4837</v>
      </c>
      <c r="AL12" cm="1">
        <f t="array" aca="1" ref="AL12" ca="1">CELL("contents", INDIRECT("C"&amp;CELL("contents", AL$1)+8))</f>
        <v>2850</v>
      </c>
      <c r="AM12" cm="1">
        <f t="array" aca="1" ref="AM12" ca="1">CELL("contents", INDIRECT("C"&amp;CELL("contents", AM$1)+8))</f>
        <v>3855</v>
      </c>
      <c r="AN12" cm="1">
        <f t="array" aca="1" ref="AN12" ca="1">CELL("contents", INDIRECT("C"&amp;CELL("contents", AN$1)+8))</f>
        <v>2353</v>
      </c>
      <c r="AO12" cm="1">
        <f t="array" aca="1" ref="AO12" ca="1">CELL("contents", INDIRECT("C"&amp;CELL("contents", AO$1)+8))</f>
        <v>2527</v>
      </c>
      <c r="AP12" cm="1">
        <f t="array" aca="1" ref="AP12" ca="1">CELL("contents", INDIRECT("C"&amp;CELL("contents", AP$1)+8))</f>
        <v>7630</v>
      </c>
      <c r="AQ12" cm="1">
        <f t="array" aca="1" ref="AQ12" ca="1">CELL("contents", INDIRECT("C"&amp;CELL("contents", AQ$1)+8))</f>
        <v>6992</v>
      </c>
      <c r="AR12" cm="1">
        <f t="array" aca="1" ref="AR12" ca="1">CELL("contents", INDIRECT("C"&amp;CELL("contents", AR$1)+8))</f>
        <v>9856</v>
      </c>
      <c r="AS12" cm="1">
        <f t="array" aca="1" ref="AS12" ca="1">CELL("contents", INDIRECT("C"&amp;CELL("contents", AS$1)+8))</f>
        <v>5389</v>
      </c>
      <c r="AT12" cm="1">
        <f t="array" aca="1" ref="AT12" ca="1">CELL("contents", INDIRECT("C"&amp;CELL("contents", AT$1)+8))</f>
        <v>4009</v>
      </c>
      <c r="AU12" cm="1">
        <f t="array" aca="1" ref="AU12" ca="1">CELL("contents", INDIRECT("C"&amp;CELL("contents", AU$1)+8))</f>
        <v>7598</v>
      </c>
      <c r="AV12" cm="1">
        <f t="array" aca="1" ref="AV12" ca="1">CELL("contents", INDIRECT("C"&amp;CELL("contents", AV$1)+8))</f>
        <v>7449</v>
      </c>
      <c r="AW12" cm="1">
        <f t="array" aca="1" ref="AW12" ca="1">CELL("contents", INDIRECT("C"&amp;CELL("contents", AW$1)+8))</f>
        <v>3901</v>
      </c>
      <c r="AX12" cm="1">
        <f t="array" aca="1" ref="AX12" ca="1">CELL("contents", INDIRECT("C"&amp;CELL("contents", AX$1)+8))</f>
        <v>7818</v>
      </c>
      <c r="AY12" cm="1">
        <f t="array" aca="1" ref="AY12" ca="1">CELL("contents", INDIRECT("C"&amp;CELL("contents", AY$1)+8))</f>
        <v>8466</v>
      </c>
      <c r="AZ12" cm="1">
        <f t="array" aca="1" ref="AZ12" ca="1">CELL("contents", INDIRECT("C"&amp;CELL("contents", AZ$1)+8))</f>
        <v>15538</v>
      </c>
      <c r="BA12" cm="1">
        <f t="array" aca="1" ref="BA12" ca="1">CELL("contents", INDIRECT("C"&amp;CELL("contents", BA$1)+8))</f>
        <v>16202</v>
      </c>
      <c r="BB12" cm="1">
        <f t="array" aca="1" ref="BB12" ca="1">CELL("contents", INDIRECT("C"&amp;CELL("contents", BB$1)+8))</f>
        <v>9780</v>
      </c>
      <c r="BC12" cm="1">
        <f t="array" aca="1" ref="BC12" ca="1">CELL("contents", INDIRECT("C"&amp;CELL("contents", BC$1)+8))</f>
        <v>4381</v>
      </c>
      <c r="BD12" cm="1">
        <f t="array" aca="1" ref="BD12" ca="1">CELL("contents", INDIRECT("C"&amp;CELL("contents", BD$1)+8))</f>
        <v>7076</v>
      </c>
      <c r="BE12" cm="1">
        <f t="array" aca="1" ref="BE12" ca="1">CELL("contents", INDIRECT("C"&amp;CELL("contents", BE$1)+8))</f>
        <v>3181</v>
      </c>
      <c r="BF12" cm="1">
        <f t="array" aca="1" ref="BF12" ca="1">CELL("contents", INDIRECT("C"&amp;CELL("contents", BF$1)+8))</f>
        <v>10806</v>
      </c>
    </row>
    <row r="13" spans="1:58" x14ac:dyDescent="0.25">
      <c r="A13">
        <v>2E-3</v>
      </c>
      <c r="B13">
        <v>0.5</v>
      </c>
      <c r="C13">
        <v>4</v>
      </c>
      <c r="D13">
        <v>-1.78657070272082E-3</v>
      </c>
      <c r="E13">
        <v>0.72961650484019702</v>
      </c>
      <c r="F13">
        <v>0.78798582522741301</v>
      </c>
      <c r="G13">
        <v>1.00137092238752</v>
      </c>
      <c r="H13">
        <v>1.78657070272082E-3</v>
      </c>
      <c r="I13">
        <v>0.49910671464863898</v>
      </c>
      <c r="J13">
        <v>199000</v>
      </c>
      <c r="K13">
        <v>25</v>
      </c>
      <c r="L13">
        <v>404800</v>
      </c>
      <c r="M13">
        <v>0.727642345778864</v>
      </c>
      <c r="N13">
        <v>1.0013159516286401</v>
      </c>
      <c r="O13">
        <v>1.6980980119664199E-3</v>
      </c>
      <c r="P13">
        <v>0.49915203324645302</v>
      </c>
      <c r="R13" t="s">
        <v>26</v>
      </c>
      <c r="S13" cm="1">
        <f t="array" aca="1" ref="S13" ca="1">CELL("contents", INDIRECT("C"&amp;CELL("contents", S$1)+9))</f>
        <v>4</v>
      </c>
      <c r="T13" cm="1">
        <f t="array" aca="1" ref="T13" ca="1">CELL("contents", INDIRECT("C"&amp;CELL("contents", T$1)+9))</f>
        <v>3</v>
      </c>
      <c r="U13" cm="1">
        <f t="array" aca="1" ref="U13" ca="1">CELL("contents", INDIRECT("C"&amp;CELL("contents", U$1)+9))</f>
        <v>1973</v>
      </c>
      <c r="V13" cm="1">
        <f t="array" aca="1" ref="V13" ca="1">CELL("contents", INDIRECT("C"&amp;CELL("contents", V$1)+9))</f>
        <v>1350</v>
      </c>
      <c r="W13" cm="1">
        <f t="array" aca="1" ref="W13" ca="1">CELL("contents", INDIRECT("C"&amp;CELL("contents", W$1)+9))</f>
        <v>1314</v>
      </c>
      <c r="X13" cm="1">
        <f t="array" aca="1" ref="X13" ca="1">CELL("contents", INDIRECT("C"&amp;CELL("contents", X$1)+9))</f>
        <v>1258</v>
      </c>
      <c r="Y13" cm="1">
        <f t="array" aca="1" ref="Y13" ca="1">CELL("contents", INDIRECT("C"&amp;CELL("contents", Y$1)+9))</f>
        <v>1273</v>
      </c>
      <c r="Z13" cm="1">
        <f t="array" aca="1" ref="Z13" ca="1">CELL("contents", INDIRECT("C"&amp;CELL("contents", Z$1)+9))</f>
        <v>1140</v>
      </c>
      <c r="AA13" cm="1">
        <f t="array" aca="1" ref="AA13" ca="1">CELL("contents", INDIRECT("C"&amp;CELL("contents", AA$1)+9))</f>
        <v>1470</v>
      </c>
      <c r="AB13" cm="1">
        <f t="array" aca="1" ref="AB13" ca="1">CELL("contents", INDIRECT("C"&amp;CELL("contents", AB$1)+9))</f>
        <v>1959</v>
      </c>
      <c r="AC13" cm="1">
        <f t="array" aca="1" ref="AC13" ca="1">CELL("contents", INDIRECT("C"&amp;CELL("contents", AC$1)+9))</f>
        <v>1496</v>
      </c>
      <c r="AD13" cm="1">
        <f t="array" aca="1" ref="AD13" ca="1">CELL("contents", INDIRECT("C"&amp;CELL("contents", AD$1)+9))</f>
        <v>1243</v>
      </c>
      <c r="AE13" cm="1">
        <f t="array" aca="1" ref="AE13" ca="1">CELL("contents", INDIRECT("C"&amp;CELL("contents", AE$1)+9))</f>
        <v>2028</v>
      </c>
      <c r="AF13" cm="1">
        <f t="array" aca="1" ref="AF13" ca="1">CELL("contents", INDIRECT("C"&amp;CELL("contents", AF$1)+9))</f>
        <v>1289</v>
      </c>
      <c r="AG13" cm="1">
        <f t="array" aca="1" ref="AG13" ca="1">CELL("contents", INDIRECT("C"&amp;CELL("contents", AG$1)+9))</f>
        <v>1957</v>
      </c>
      <c r="AH13" cm="1">
        <f t="array" aca="1" ref="AH13" ca="1">CELL("contents", INDIRECT("C"&amp;CELL("contents", AH$1)+9))</f>
        <v>2232</v>
      </c>
      <c r="AI13" cm="1">
        <f t="array" aca="1" ref="AI13" ca="1">CELL("contents", INDIRECT("C"&amp;CELL("contents", AI$1)+9))</f>
        <v>2551</v>
      </c>
      <c r="AJ13" cm="1">
        <f t="array" aca="1" ref="AJ13" ca="1">CELL("contents", INDIRECT("C"&amp;CELL("contents", AJ$1)+9))</f>
        <v>2265</v>
      </c>
      <c r="AK13" cm="1">
        <f t="array" aca="1" ref="AK13" ca="1">CELL("contents", INDIRECT("C"&amp;CELL("contents", AK$1)+9))</f>
        <v>2893</v>
      </c>
      <c r="AL13" cm="1">
        <f t="array" aca="1" ref="AL13" ca="1">CELL("contents", INDIRECT("C"&amp;CELL("contents", AL$1)+9))</f>
        <v>1935</v>
      </c>
      <c r="AM13" cm="1">
        <f t="array" aca="1" ref="AM13" ca="1">CELL("contents", INDIRECT("C"&amp;CELL("contents", AM$1)+9))</f>
        <v>4861</v>
      </c>
      <c r="AN13" cm="1">
        <f t="array" aca="1" ref="AN13" ca="1">CELL("contents", INDIRECT("C"&amp;CELL("contents", AN$1)+9))</f>
        <v>2589</v>
      </c>
      <c r="AO13" cm="1">
        <f t="array" aca="1" ref="AO13" ca="1">CELL("contents", INDIRECT("C"&amp;CELL("contents", AO$1)+9))</f>
        <v>3240</v>
      </c>
      <c r="AP13" cm="1">
        <f t="array" aca="1" ref="AP13" ca="1">CELL("contents", INDIRECT("C"&amp;CELL("contents", AP$1)+9))</f>
        <v>7661</v>
      </c>
      <c r="AQ13" cm="1">
        <f t="array" aca="1" ref="AQ13" ca="1">CELL("contents", INDIRECT("C"&amp;CELL("contents", AQ$1)+9))</f>
        <v>3322</v>
      </c>
      <c r="AR13" cm="1">
        <f t="array" aca="1" ref="AR13" ca="1">CELL("contents", INDIRECT("C"&amp;CELL("contents", AR$1)+9))</f>
        <v>8631</v>
      </c>
      <c r="AS13" cm="1">
        <f t="array" aca="1" ref="AS13" ca="1">CELL("contents", INDIRECT("C"&amp;CELL("contents", AS$1)+9))</f>
        <v>6869</v>
      </c>
      <c r="AT13" cm="1">
        <f t="array" aca="1" ref="AT13" ca="1">CELL("contents", INDIRECT("C"&amp;CELL("contents", AT$1)+9))</f>
        <v>3026</v>
      </c>
      <c r="AU13" cm="1">
        <f t="array" aca="1" ref="AU13" ca="1">CELL("contents", INDIRECT("C"&amp;CELL("contents", AU$1)+9))</f>
        <v>2871</v>
      </c>
      <c r="AV13" cm="1">
        <f t="array" aca="1" ref="AV13" ca="1">CELL("contents", INDIRECT("C"&amp;CELL("contents", AV$1)+9))</f>
        <v>7099</v>
      </c>
      <c r="AW13" cm="1">
        <f t="array" aca="1" ref="AW13" ca="1">CELL("contents", INDIRECT("C"&amp;CELL("contents", AW$1)+9))</f>
        <v>4584</v>
      </c>
      <c r="AX13" cm="1">
        <f t="array" aca="1" ref="AX13" ca="1">CELL("contents", INDIRECT("C"&amp;CELL("contents", AX$1)+9))</f>
        <v>7425</v>
      </c>
      <c r="AY13" cm="1">
        <f t="array" aca="1" ref="AY13" ca="1">CELL("contents", INDIRECT("C"&amp;CELL("contents", AY$1)+9))</f>
        <v>7136</v>
      </c>
      <c r="AZ13" cm="1">
        <f t="array" aca="1" ref="AZ13" ca="1">CELL("contents", INDIRECT("C"&amp;CELL("contents", AZ$1)+9))</f>
        <v>16181</v>
      </c>
      <c r="BA13" cm="1">
        <f t="array" aca="1" ref="BA13" ca="1">CELL("contents", INDIRECT("C"&amp;CELL("contents", BA$1)+9))</f>
        <v>4378</v>
      </c>
      <c r="BB13" cm="1">
        <f t="array" aca="1" ref="BB13" ca="1">CELL("contents", INDIRECT("C"&amp;CELL("contents", BB$1)+9))</f>
        <v>8812</v>
      </c>
      <c r="BC13" cm="1">
        <f t="array" aca="1" ref="BC13" ca="1">CELL("contents", INDIRECT("C"&amp;CELL("contents", BC$1)+9))</f>
        <v>10471</v>
      </c>
      <c r="BD13" cm="1">
        <f t="array" aca="1" ref="BD13" ca="1">CELL("contents", INDIRECT("C"&amp;CELL("contents", BD$1)+9))</f>
        <v>13140</v>
      </c>
      <c r="BE13" cm="1">
        <f t="array" aca="1" ref="BE13" ca="1">CELL("contents", INDIRECT("C"&amp;CELL("contents", BE$1)+9))</f>
        <v>4752</v>
      </c>
      <c r="BF13" cm="1">
        <f t="array" aca="1" ref="BF13" ca="1">CELL("contents", INDIRECT("C"&amp;CELL("contents", BF$1)+9))</f>
        <v>13452</v>
      </c>
    </row>
    <row r="14" spans="1:58" x14ac:dyDescent="0.25">
      <c r="A14">
        <v>1E-3</v>
      </c>
      <c r="B14">
        <v>0.5</v>
      </c>
      <c r="C14">
        <v>4</v>
      </c>
      <c r="D14">
        <v>-1.78657070272082E-3</v>
      </c>
      <c r="E14">
        <v>0.72961650484019702</v>
      </c>
      <c r="F14">
        <v>0.78798582522741301</v>
      </c>
      <c r="G14">
        <v>1.00137092238752</v>
      </c>
      <c r="H14">
        <v>1.78657070272082E-3</v>
      </c>
      <c r="I14">
        <v>0.49910671464863898</v>
      </c>
      <c r="J14">
        <v>228200</v>
      </c>
      <c r="K14">
        <v>25</v>
      </c>
      <c r="L14">
        <v>404800</v>
      </c>
      <c r="M14">
        <v>0.727642345778864</v>
      </c>
      <c r="N14">
        <v>1.0013159516286401</v>
      </c>
      <c r="O14">
        <v>1.6980980119664199E-3</v>
      </c>
      <c r="P14">
        <v>0.49915203324645302</v>
      </c>
      <c r="R14" t="s">
        <v>27</v>
      </c>
      <c r="S14" cm="1">
        <f t="array" aca="1" ref="S14" ca="1">CELL("contents", INDIRECT("C"&amp;CELL("contents", S$1)+10))</f>
        <v>4</v>
      </c>
      <c r="T14" cm="1">
        <f t="array" aca="1" ref="T14" ca="1">CELL("contents", INDIRECT("C"&amp;CELL("contents", T$1)+10))</f>
        <v>3</v>
      </c>
      <c r="U14" cm="1">
        <f t="array" aca="1" ref="U14" ca="1">CELL("contents", INDIRECT("C"&amp;CELL("contents", U$1)+10))</f>
        <v>2021</v>
      </c>
      <c r="V14" cm="1">
        <f t="array" aca="1" ref="V14" ca="1">CELL("contents", INDIRECT("C"&amp;CELL("contents", V$1)+10))</f>
        <v>1275</v>
      </c>
      <c r="W14" cm="1">
        <f t="array" aca="1" ref="W14" ca="1">CELL("contents", INDIRECT("C"&amp;CELL("contents", W$1)+10))</f>
        <v>1314</v>
      </c>
      <c r="X14" cm="1">
        <f t="array" aca="1" ref="X14" ca="1">CELL("contents", INDIRECT("C"&amp;CELL("contents", X$1)+10))</f>
        <v>1258</v>
      </c>
      <c r="Y14" cm="1">
        <f t="array" aca="1" ref="Y14" ca="1">CELL("contents", INDIRECT("C"&amp;CELL("contents", Y$1)+10))</f>
        <v>1288</v>
      </c>
      <c r="Z14" cm="1">
        <f t="array" aca="1" ref="Z14" ca="1">CELL("contents", INDIRECT("C"&amp;CELL("contents", Z$1)+10))</f>
        <v>1290</v>
      </c>
      <c r="AA14" cm="1">
        <f t="array" aca="1" ref="AA14" ca="1">CELL("contents", INDIRECT("C"&amp;CELL("contents", AA$1)+10))</f>
        <v>1352</v>
      </c>
      <c r="AB14" cm="1">
        <f t="array" aca="1" ref="AB14" ca="1">CELL("contents", INDIRECT("C"&amp;CELL("contents", AB$1)+10))</f>
        <v>1980</v>
      </c>
      <c r="AC14" cm="1">
        <f t="array" aca="1" ref="AC14" ca="1">CELL("contents", INDIRECT("C"&amp;CELL("contents", AC$1)+10))</f>
        <v>1394</v>
      </c>
      <c r="AD14" cm="1">
        <f t="array" aca="1" ref="AD14" ca="1">CELL("contents", INDIRECT("C"&amp;CELL("contents", AD$1)+10))</f>
        <v>1320</v>
      </c>
      <c r="AE14" cm="1">
        <f t="array" aca="1" ref="AE14" ca="1">CELL("contents", INDIRECT("C"&amp;CELL("contents", AE$1)+10))</f>
        <v>1913</v>
      </c>
      <c r="AF14" cm="1">
        <f t="array" aca="1" ref="AF14" ca="1">CELL("contents", INDIRECT("C"&amp;CELL("contents", AF$1)+10))</f>
        <v>2612</v>
      </c>
      <c r="AG14" cm="1">
        <f t="array" aca="1" ref="AG14" ca="1">CELL("contents", INDIRECT("C"&amp;CELL("contents", AG$1)+10))</f>
        <v>1873</v>
      </c>
      <c r="AH14" cm="1">
        <f t="array" aca="1" ref="AH14" ca="1">CELL("contents", INDIRECT("C"&amp;CELL("contents", AH$1)+10))</f>
        <v>1871</v>
      </c>
      <c r="AI14" cm="1">
        <f t="array" aca="1" ref="AI14" ca="1">CELL("contents", INDIRECT("C"&amp;CELL("contents", AI$1)+10))</f>
        <v>2003</v>
      </c>
      <c r="AJ14" cm="1">
        <f t="array" aca="1" ref="AJ14" ca="1">CELL("contents", INDIRECT("C"&amp;CELL("contents", AJ$1)+10))</f>
        <v>2531</v>
      </c>
      <c r="AK14" cm="1">
        <f t="array" aca="1" ref="AK14" ca="1">CELL("contents", INDIRECT("C"&amp;CELL("contents", AK$1)+10))</f>
        <v>4896</v>
      </c>
      <c r="AL14" cm="1">
        <f t="array" aca="1" ref="AL14" ca="1">CELL("contents", INDIRECT("C"&amp;CELL("contents", AL$1)+10))</f>
        <v>1690</v>
      </c>
      <c r="AM14" cm="1">
        <f t="array" aca="1" ref="AM14" ca="1">CELL("contents", INDIRECT("C"&amp;CELL("contents", AM$1)+10))</f>
        <v>4903</v>
      </c>
      <c r="AN14" cm="1">
        <f t="array" aca="1" ref="AN14" ca="1">CELL("contents", INDIRECT("C"&amp;CELL("contents", AN$1)+10))</f>
        <v>5590</v>
      </c>
      <c r="AO14" cm="1">
        <f t="array" aca="1" ref="AO14" ca="1">CELL("contents", INDIRECT("C"&amp;CELL("contents", AO$1)+10))</f>
        <v>3273</v>
      </c>
      <c r="AP14" cm="1">
        <f t="array" aca="1" ref="AP14" ca="1">CELL("contents", INDIRECT("C"&amp;CELL("contents", AP$1)+10))</f>
        <v>4346</v>
      </c>
      <c r="AQ14" cm="1">
        <f t="array" aca="1" ref="AQ14" ca="1">CELL("contents", INDIRECT("C"&amp;CELL("contents", AQ$1)+10))</f>
        <v>2407</v>
      </c>
      <c r="AR14" cm="1">
        <f t="array" aca="1" ref="AR14" ca="1">CELL("contents", INDIRECT("C"&amp;CELL("contents", AR$1)+10))</f>
        <v>9978</v>
      </c>
      <c r="AS14" cm="1">
        <f t="array" aca="1" ref="AS14" ca="1">CELL("contents", INDIRECT("C"&amp;CELL("contents", AS$1)+10))</f>
        <v>2902</v>
      </c>
      <c r="AT14" cm="1">
        <f t="array" aca="1" ref="AT14" ca="1">CELL("contents", INDIRECT("C"&amp;CELL("contents", AT$1)+10))</f>
        <v>3343</v>
      </c>
      <c r="AU14" cm="1">
        <f t="array" aca="1" ref="AU14" ca="1">CELL("contents", INDIRECT("C"&amp;CELL("contents", AU$1)+10))</f>
        <v>3742</v>
      </c>
      <c r="AV14" cm="1">
        <f t="array" aca="1" ref="AV14" ca="1">CELL("contents", INDIRECT("C"&amp;CELL("contents", AV$1)+10))</f>
        <v>4856</v>
      </c>
      <c r="AW14" cm="1">
        <f t="array" aca="1" ref="AW14" ca="1">CELL("contents", INDIRECT("C"&amp;CELL("contents", AW$1)+10))</f>
        <v>5024</v>
      </c>
      <c r="AX14" cm="1">
        <f t="array" aca="1" ref="AX14" ca="1">CELL("contents", INDIRECT("C"&amp;CELL("contents", AX$1)+10))</f>
        <v>4028</v>
      </c>
      <c r="AY14" cm="1">
        <f t="array" aca="1" ref="AY14" ca="1">CELL("contents", INDIRECT("C"&amp;CELL("contents", AY$1)+10))</f>
        <v>16632</v>
      </c>
      <c r="AZ14" cm="1">
        <f t="array" aca="1" ref="AZ14" ca="1">CELL("contents", INDIRECT("C"&amp;CELL("contents", AZ$1)+10))</f>
        <v>7319</v>
      </c>
      <c r="BA14" cm="1">
        <f t="array" aca="1" ref="BA14" ca="1">CELL("contents", INDIRECT("C"&amp;CELL("contents", BA$1)+10))</f>
        <v>5684</v>
      </c>
      <c r="BB14" cm="1">
        <f t="array" aca="1" ref="BB14" ca="1">CELL("contents", INDIRECT("C"&amp;CELL("contents", BB$1)+10))</f>
        <v>6410</v>
      </c>
      <c r="BC14" cm="1">
        <f t="array" aca="1" ref="BC14" ca="1">CELL("contents", INDIRECT("C"&amp;CELL("contents", BC$1)+10))</f>
        <v>11877</v>
      </c>
      <c r="BD14" cm="1">
        <f t="array" aca="1" ref="BD14" ca="1">CELL("contents", INDIRECT("C"&amp;CELL("contents", BD$1)+10))</f>
        <v>7925</v>
      </c>
      <c r="BE14" cm="1">
        <f t="array" aca="1" ref="BE14" ca="1">CELL("contents", INDIRECT("C"&amp;CELL("contents", BE$1)+10))</f>
        <v>16331</v>
      </c>
      <c r="BF14" cm="1">
        <f t="array" aca="1" ref="BF14" ca="1">CELL("contents", INDIRECT("C"&amp;CELL("contents", BF$1)+10))</f>
        <v>18024</v>
      </c>
    </row>
    <row r="15" spans="1:58" x14ac:dyDescent="0.25">
      <c r="A15" s="1">
        <v>5.0000000000000001E-4</v>
      </c>
      <c r="B15">
        <v>0.5</v>
      </c>
      <c r="C15">
        <v>4</v>
      </c>
      <c r="D15">
        <v>-1.78657070272082E-3</v>
      </c>
      <c r="E15">
        <v>0.72961650484019702</v>
      </c>
      <c r="F15">
        <v>0.78798582522741301</v>
      </c>
      <c r="G15">
        <v>1.00137092238752</v>
      </c>
      <c r="H15">
        <v>1.78657070272082E-3</v>
      </c>
      <c r="I15">
        <v>0.49910671464863898</v>
      </c>
      <c r="J15">
        <v>195200</v>
      </c>
      <c r="K15">
        <v>25</v>
      </c>
      <c r="L15">
        <v>404800</v>
      </c>
      <c r="M15">
        <v>0.727642345778864</v>
      </c>
      <c r="N15">
        <v>1.0013159516286401</v>
      </c>
      <c r="O15">
        <v>1.6980980119664199E-3</v>
      </c>
      <c r="P15">
        <v>0.49915203324645302</v>
      </c>
      <c r="R15" t="s">
        <v>28</v>
      </c>
      <c r="S15" cm="1">
        <f t="array" aca="1" ref="S15" ca="1">CELL("contents", INDIRECT("C"&amp;CELL("contents", S$1)+11))</f>
        <v>4</v>
      </c>
      <c r="T15" cm="1">
        <f t="array" aca="1" ref="T15" ca="1">CELL("contents", INDIRECT("C"&amp;CELL("contents", T$1)+11))</f>
        <v>3</v>
      </c>
      <c r="U15" cm="1">
        <f t="array" aca="1" ref="U15" ca="1">CELL("contents", INDIRECT("C"&amp;CELL("contents", U$1)+11))</f>
        <v>2017</v>
      </c>
      <c r="V15" cm="1">
        <f t="array" aca="1" ref="V15" ca="1">CELL("contents", INDIRECT("C"&amp;CELL("contents", V$1)+11))</f>
        <v>1339</v>
      </c>
      <c r="W15" cm="1">
        <f t="array" aca="1" ref="W15" ca="1">CELL("contents", INDIRECT("C"&amp;CELL("contents", W$1)+11))</f>
        <v>1266</v>
      </c>
      <c r="X15" cm="1">
        <f t="array" aca="1" ref="X15" ca="1">CELL("contents", INDIRECT("C"&amp;CELL("contents", X$1)+11))</f>
        <v>1165</v>
      </c>
      <c r="Y15" cm="1">
        <f t="array" aca="1" ref="Y15" ca="1">CELL("contents", INDIRECT("C"&amp;CELL("contents", Y$1)+11))</f>
        <v>1273</v>
      </c>
      <c r="Z15" cm="1">
        <f t="array" aca="1" ref="Z15" ca="1">CELL("contents", INDIRECT("C"&amp;CELL("contents", Z$1)+11))</f>
        <v>1229</v>
      </c>
      <c r="AA15" cm="1">
        <f t="array" aca="1" ref="AA15" ca="1">CELL("contents", INDIRECT("C"&amp;CELL("contents", AA$1)+11))</f>
        <v>1158</v>
      </c>
      <c r="AB15" cm="1">
        <f t="array" aca="1" ref="AB15" ca="1">CELL("contents", INDIRECT("C"&amp;CELL("contents", AB$1)+11))</f>
        <v>1563</v>
      </c>
      <c r="AC15" cm="1">
        <f t="array" aca="1" ref="AC15" ca="1">CELL("contents", INDIRECT("C"&amp;CELL("contents", AC$1)+11))</f>
        <v>1283</v>
      </c>
      <c r="AD15" cm="1">
        <f t="array" aca="1" ref="AD15" ca="1">CELL("contents", INDIRECT("C"&amp;CELL("contents", AD$1)+11))</f>
        <v>1359</v>
      </c>
      <c r="AE15" cm="1">
        <f t="array" aca="1" ref="AE15" ca="1">CELL("contents", INDIRECT("C"&amp;CELL("contents", AE$1)+11))</f>
        <v>1923</v>
      </c>
      <c r="AF15" cm="1">
        <f t="array" aca="1" ref="AF15" ca="1">CELL("contents", INDIRECT("C"&amp;CELL("contents", AF$1)+11))</f>
        <v>2834</v>
      </c>
      <c r="AG15" cm="1">
        <f t="array" aca="1" ref="AG15" ca="1">CELL("contents", INDIRECT("C"&amp;CELL("contents", AG$1)+11))</f>
        <v>1958</v>
      </c>
      <c r="AH15" cm="1">
        <f t="array" aca="1" ref="AH15" ca="1">CELL("contents", INDIRECT("C"&amp;CELL("contents", AH$1)+11))</f>
        <v>1819</v>
      </c>
      <c r="AI15" cm="1">
        <f t="array" aca="1" ref="AI15" ca="1">CELL("contents", INDIRECT("C"&amp;CELL("contents", AI$1)+11))</f>
        <v>3222</v>
      </c>
      <c r="AJ15" cm="1">
        <f t="array" aca="1" ref="AJ15" ca="1">CELL("contents", INDIRECT("C"&amp;CELL("contents", AJ$1)+11))</f>
        <v>2829</v>
      </c>
      <c r="AK15" cm="1">
        <f t="array" aca="1" ref="AK15" ca="1">CELL("contents", INDIRECT("C"&amp;CELL("contents", AK$1)+11))</f>
        <v>2282</v>
      </c>
      <c r="AL15" cm="1">
        <f t="array" aca="1" ref="AL15" ca="1">CELL("contents", INDIRECT("C"&amp;CELL("contents", AL$1)+11))</f>
        <v>2495</v>
      </c>
      <c r="AM15" cm="1">
        <f t="array" aca="1" ref="AM15" ca="1">CELL("contents", INDIRECT("C"&amp;CELL("contents", AM$1)+11))</f>
        <v>2975</v>
      </c>
      <c r="AN15" cm="1">
        <f t="array" aca="1" ref="AN15" ca="1">CELL("contents", INDIRECT("C"&amp;CELL("contents", AN$1)+11))</f>
        <v>2381</v>
      </c>
      <c r="AO15" cm="1">
        <f t="array" aca="1" ref="AO15" ca="1">CELL("contents", INDIRECT("C"&amp;CELL("contents", AO$1)+11))</f>
        <v>3257</v>
      </c>
      <c r="AP15" cm="1">
        <f t="array" aca="1" ref="AP15" ca="1">CELL("contents", INDIRECT("C"&amp;CELL("contents", AP$1)+11))</f>
        <v>5266</v>
      </c>
      <c r="AQ15" cm="1">
        <f t="array" aca="1" ref="AQ15" ca="1">CELL("contents", INDIRECT("C"&amp;CELL("contents", AQ$1)+11))</f>
        <v>2900</v>
      </c>
      <c r="AR15" cm="1">
        <f t="array" aca="1" ref="AR15" ca="1">CELL("contents", INDIRECT("C"&amp;CELL("contents", AR$1)+11))</f>
        <v>7603</v>
      </c>
      <c r="AS15" cm="1">
        <f t="array" aca="1" ref="AS15" ca="1">CELL("contents", INDIRECT("C"&amp;CELL("contents", AS$1)+11))</f>
        <v>3199</v>
      </c>
      <c r="AT15" cm="1">
        <f t="array" aca="1" ref="AT15" ca="1">CELL("contents", INDIRECT("C"&amp;CELL("contents", AT$1)+11))</f>
        <v>3012</v>
      </c>
      <c r="AU15" cm="1">
        <f t="array" aca="1" ref="AU15" ca="1">CELL("contents", INDIRECT("C"&amp;CELL("contents", AU$1)+11))</f>
        <v>10566</v>
      </c>
      <c r="AV15" cm="1">
        <f t="array" aca="1" ref="AV15" ca="1">CELL("contents", INDIRECT("C"&amp;CELL("contents", AV$1)+11))</f>
        <v>7879</v>
      </c>
      <c r="AW15" cm="1">
        <f t="array" aca="1" ref="AW15" ca="1">CELL("contents", INDIRECT("C"&amp;CELL("contents", AW$1)+11))</f>
        <v>4472</v>
      </c>
      <c r="AX15" cm="1">
        <f t="array" aca="1" ref="AX15" ca="1">CELL("contents", INDIRECT("C"&amp;CELL("contents", AX$1)+11))</f>
        <v>2854</v>
      </c>
      <c r="AY15" cm="1">
        <f t="array" aca="1" ref="AY15" ca="1">CELL("contents", INDIRECT("C"&amp;CELL("contents", AY$1)+11))</f>
        <v>10768</v>
      </c>
      <c r="AZ15" cm="1">
        <f t="array" aca="1" ref="AZ15" ca="1">CELL("contents", INDIRECT("C"&amp;CELL("contents", AZ$1)+11))</f>
        <v>9514</v>
      </c>
      <c r="BA15" cm="1">
        <f t="array" aca="1" ref="BA15" ca="1">CELL("contents", INDIRECT("C"&amp;CELL("contents", BA$1)+11))</f>
        <v>16729</v>
      </c>
      <c r="BB15" cm="1">
        <f t="array" aca="1" ref="BB15" ca="1">CELL("contents", INDIRECT("C"&amp;CELL("contents", BB$1)+11))</f>
        <v>12631</v>
      </c>
      <c r="BC15" cm="1">
        <f t="array" aca="1" ref="BC15" ca="1">CELL("contents", INDIRECT("C"&amp;CELL("contents", BC$1)+11))</f>
        <v>13106</v>
      </c>
      <c r="BD15" cm="1">
        <f t="array" aca="1" ref="BD15" ca="1">CELL("contents", INDIRECT("C"&amp;CELL("contents", BD$1)+11))</f>
        <v>7141</v>
      </c>
      <c r="BE15" cm="1">
        <f t="array" aca="1" ref="BE15" ca="1">CELL("contents", INDIRECT("C"&amp;CELL("contents", BE$1)+11))</f>
        <v>10524</v>
      </c>
      <c r="BF15" cm="1">
        <f t="array" aca="1" ref="BF15" ca="1">CELL("contents", INDIRECT("C"&amp;CELL("contents", BF$1)+11))</f>
        <v>13228</v>
      </c>
    </row>
    <row r="16" spans="1:58" x14ac:dyDescent="0.25">
      <c r="A16" s="1">
        <v>2.5000000000000001E-4</v>
      </c>
      <c r="B16">
        <v>0.5</v>
      </c>
      <c r="C16">
        <v>4</v>
      </c>
      <c r="D16">
        <v>-1.78657070272082E-3</v>
      </c>
      <c r="E16">
        <v>0.72961650484019702</v>
      </c>
      <c r="F16">
        <v>0.78798582522741301</v>
      </c>
      <c r="G16">
        <v>1.00137092238752</v>
      </c>
      <c r="H16">
        <v>1.78657070272082E-3</v>
      </c>
      <c r="I16">
        <v>0.49910671464863898</v>
      </c>
      <c r="J16">
        <v>197200</v>
      </c>
      <c r="K16">
        <v>25</v>
      </c>
      <c r="L16">
        <v>404800</v>
      </c>
      <c r="M16">
        <v>0.727642345778864</v>
      </c>
      <c r="N16">
        <v>1.0013159516286401</v>
      </c>
      <c r="O16">
        <v>1.6980980119664199E-3</v>
      </c>
      <c r="P16">
        <v>0.49915203324645302</v>
      </c>
      <c r="R16" t="s">
        <v>29</v>
      </c>
      <c r="S16" cm="1">
        <f t="array" aca="1" ref="S16" ca="1">CELL("contents", INDIRECT("C"&amp;CELL("contents", S$1)+12))</f>
        <v>4</v>
      </c>
      <c r="T16" cm="1">
        <f t="array" aca="1" ref="T16" ca="1">CELL("contents", INDIRECT("C"&amp;CELL("contents", T$1)+12))</f>
        <v>3</v>
      </c>
      <c r="U16" cm="1">
        <f t="array" aca="1" ref="U16" ca="1">CELL("contents", INDIRECT("C"&amp;CELL("contents", U$1)+12))</f>
        <v>1997</v>
      </c>
      <c r="V16" cm="1">
        <f t="array" aca="1" ref="V16" ca="1">CELL("contents", INDIRECT("C"&amp;CELL("contents", V$1)+12))</f>
        <v>1467</v>
      </c>
      <c r="W16" cm="1">
        <f t="array" aca="1" ref="W16" ca="1">CELL("contents", INDIRECT("C"&amp;CELL("contents", W$1)+12))</f>
        <v>1220</v>
      </c>
      <c r="X16" cm="1">
        <f t="array" aca="1" ref="X16" ca="1">CELL("contents", INDIRECT("C"&amp;CELL("contents", X$1)+12))</f>
        <v>1322</v>
      </c>
      <c r="Y16" cm="1">
        <f t="array" aca="1" ref="Y16" ca="1">CELL("contents", INDIRECT("C"&amp;CELL("contents", Y$1)+12))</f>
        <v>1240</v>
      </c>
      <c r="Z16" cm="1">
        <f t="array" aca="1" ref="Z16" ca="1">CELL("contents", INDIRECT("C"&amp;CELL("contents", Z$1)+12))</f>
        <v>1317</v>
      </c>
      <c r="AA16" cm="1">
        <f t="array" aca="1" ref="AA16" ca="1">CELL("contents", INDIRECT("C"&amp;CELL("contents", AA$1)+12))</f>
        <v>1297</v>
      </c>
      <c r="AB16" cm="1">
        <f t="array" aca="1" ref="AB16" ca="1">CELL("contents", INDIRECT("C"&amp;CELL("contents", AB$1)+12))</f>
        <v>1273</v>
      </c>
      <c r="AC16" cm="1">
        <f t="array" aca="1" ref="AC16" ca="1">CELL("contents", INDIRECT("C"&amp;CELL("contents", AC$1)+12))</f>
        <v>1331</v>
      </c>
      <c r="AD16" cm="1">
        <f t="array" aca="1" ref="AD16" ca="1">CELL("contents", INDIRECT("C"&amp;CELL("contents", AD$1)+12))</f>
        <v>2070</v>
      </c>
      <c r="AE16" cm="1">
        <f t="array" aca="1" ref="AE16" ca="1">CELL("contents", INDIRECT("C"&amp;CELL("contents", AE$1)+12))</f>
        <v>1511</v>
      </c>
      <c r="AF16" cm="1">
        <f t="array" aca="1" ref="AF16" ca="1">CELL("contents", INDIRECT("C"&amp;CELL("contents", AF$1)+12))</f>
        <v>2191</v>
      </c>
      <c r="AG16" cm="1">
        <f t="array" aca="1" ref="AG16" ca="1">CELL("contents", INDIRECT("C"&amp;CELL("contents", AG$1)+12))</f>
        <v>1519</v>
      </c>
      <c r="AH16" cm="1">
        <f t="array" aca="1" ref="AH16" ca="1">CELL("contents", INDIRECT("C"&amp;CELL("contents", AH$1)+12))</f>
        <v>2089</v>
      </c>
      <c r="AI16" cm="1">
        <f t="array" aca="1" ref="AI16" ca="1">CELL("contents", INDIRECT("C"&amp;CELL("contents", AI$1)+12))</f>
        <v>2585</v>
      </c>
      <c r="AJ16" cm="1">
        <f t="array" aca="1" ref="AJ16" ca="1">CELL("contents", INDIRECT("C"&amp;CELL("contents", AJ$1)+12))</f>
        <v>2919</v>
      </c>
      <c r="AK16" cm="1">
        <f t="array" aca="1" ref="AK16" ca="1">CELL("contents", INDIRECT("C"&amp;CELL("contents", AK$1)+12))</f>
        <v>3289</v>
      </c>
      <c r="AL16" cm="1">
        <f t="array" aca="1" ref="AL16" ca="1">CELL("contents", INDIRECT("C"&amp;CELL("contents", AL$1)+12))</f>
        <v>1667</v>
      </c>
      <c r="AM16" cm="1">
        <f t="array" aca="1" ref="AM16" ca="1">CELL("contents", INDIRECT("C"&amp;CELL("contents", AM$1)+12))</f>
        <v>5621</v>
      </c>
      <c r="AN16" cm="1">
        <f t="array" aca="1" ref="AN16" ca="1">CELL("contents", INDIRECT("C"&amp;CELL("contents", AN$1)+12))</f>
        <v>4494</v>
      </c>
      <c r="AO16" cm="1">
        <f t="array" aca="1" ref="AO16" ca="1">CELL("contents", INDIRECT("C"&amp;CELL("contents", AO$1)+12))</f>
        <v>2534</v>
      </c>
      <c r="AP16" cm="1">
        <f t="array" aca="1" ref="AP16" ca="1">CELL("contents", INDIRECT("C"&amp;CELL("contents", AP$1)+12))</f>
        <v>3542</v>
      </c>
      <c r="AQ16" cm="1">
        <f t="array" aca="1" ref="AQ16" ca="1">CELL("contents", INDIRECT("C"&amp;CELL("contents", AQ$1)+12))</f>
        <v>2407</v>
      </c>
      <c r="AR16" cm="1">
        <f t="array" aca="1" ref="AR16" ca="1">CELL("contents", INDIRECT("C"&amp;CELL("contents", AR$1)+12))</f>
        <v>8315</v>
      </c>
      <c r="AS16" cm="1">
        <f t="array" aca="1" ref="AS16" ca="1">CELL("contents", INDIRECT("C"&amp;CELL("contents", AS$1)+12))</f>
        <v>3668</v>
      </c>
      <c r="AT16" cm="1">
        <f t="array" aca="1" ref="AT16" ca="1">CELL("contents", INDIRECT("C"&amp;CELL("contents", AT$1)+12))</f>
        <v>5153</v>
      </c>
      <c r="AU16" cm="1">
        <f t="array" aca="1" ref="AU16" ca="1">CELL("contents", INDIRECT("C"&amp;CELL("contents", AU$1)+12))</f>
        <v>3525</v>
      </c>
      <c r="AV16" cm="1">
        <f t="array" aca="1" ref="AV16" ca="1">CELL("contents", INDIRECT("C"&amp;CELL("contents", AV$1)+12))</f>
        <v>7831</v>
      </c>
      <c r="AW16" cm="1">
        <f t="array" aca="1" ref="AW16" ca="1">CELL("contents", INDIRECT("C"&amp;CELL("contents", AW$1)+12))</f>
        <v>9109</v>
      </c>
      <c r="AX16" cm="1">
        <f t="array" aca="1" ref="AX16" ca="1">CELL("contents", INDIRECT("C"&amp;CELL("contents", AX$1)+12))</f>
        <v>7072</v>
      </c>
      <c r="AY16" cm="1">
        <f t="array" aca="1" ref="AY16" ca="1">CELL("contents", INDIRECT("C"&amp;CELL("contents", AY$1)+12))</f>
        <v>4822</v>
      </c>
      <c r="AZ16" cm="1">
        <f t="array" aca="1" ref="AZ16" ca="1">CELL("contents", INDIRECT("C"&amp;CELL("contents", AZ$1)+12))</f>
        <v>12032</v>
      </c>
      <c r="BA16" cm="1">
        <f t="array" aca="1" ref="BA16" ca="1">CELL("contents", INDIRECT("C"&amp;CELL("contents", BA$1)+12))</f>
        <v>7960</v>
      </c>
      <c r="BB16" cm="1">
        <f t="array" aca="1" ref="BB16" ca="1">CELL("contents", INDIRECT("C"&amp;CELL("contents", BB$1)+12))</f>
        <v>13073</v>
      </c>
      <c r="BC16" cm="1">
        <f t="array" aca="1" ref="BC16" ca="1">CELL("contents", INDIRECT("C"&amp;CELL("contents", BC$1)+12))</f>
        <v>14257</v>
      </c>
      <c r="BD16" cm="1">
        <f t="array" aca="1" ref="BD16" ca="1">CELL("contents", INDIRECT("C"&amp;CELL("contents", BD$1)+12))</f>
        <v>12408</v>
      </c>
      <c r="BE16" cm="1">
        <f t="array" aca="1" ref="BE16" ca="1">CELL("contents", INDIRECT("C"&amp;CELL("contents", BE$1)+12))</f>
        <v>5457</v>
      </c>
      <c r="BF16" cm="1">
        <f t="array" aca="1" ref="BF16" ca="1">CELL("contents", INDIRECT("C"&amp;CELL("contents", BF$1)+12))</f>
        <v>11331</v>
      </c>
    </row>
    <row r="17" spans="1:58" x14ac:dyDescent="0.25">
      <c r="A17" s="1">
        <v>1.25E-4</v>
      </c>
      <c r="B17">
        <v>0.5</v>
      </c>
      <c r="C17">
        <v>4</v>
      </c>
      <c r="D17">
        <v>-1.78657070272082E-3</v>
      </c>
      <c r="E17">
        <v>0.72961650484019702</v>
      </c>
      <c r="F17">
        <v>0.78798582522741301</v>
      </c>
      <c r="G17">
        <v>1.00137092238752</v>
      </c>
      <c r="H17">
        <v>1.78657070272082E-3</v>
      </c>
      <c r="I17">
        <v>0.49910671464863898</v>
      </c>
      <c r="J17">
        <v>209900</v>
      </c>
      <c r="K17">
        <v>25</v>
      </c>
      <c r="L17">
        <v>404800</v>
      </c>
      <c r="M17">
        <v>0.727642345778864</v>
      </c>
      <c r="N17">
        <v>1.0013159516286401</v>
      </c>
      <c r="O17">
        <v>1.6980980119664199E-3</v>
      </c>
      <c r="P17">
        <v>0.49915203324645302</v>
      </c>
      <c r="R17" t="s">
        <v>30</v>
      </c>
      <c r="S17" cm="1">
        <f t="array" aca="1" ref="S17" ca="1">CELL("contents", INDIRECT("C"&amp;CELL("contents", S$1)+13))</f>
        <v>4</v>
      </c>
      <c r="T17" cm="1">
        <f t="array" aca="1" ref="T17" ca="1">CELL("contents", INDIRECT("C"&amp;CELL("contents", T$1)+13))</f>
        <v>3</v>
      </c>
      <c r="U17" cm="1">
        <f t="array" aca="1" ref="U17" ca="1">CELL("contents", INDIRECT("C"&amp;CELL("contents", U$1)+13))</f>
        <v>2021</v>
      </c>
      <c r="V17" cm="1">
        <f t="array" aca="1" ref="V17" ca="1">CELL("contents", INDIRECT("C"&amp;CELL("contents", V$1)+13))</f>
        <v>1489</v>
      </c>
      <c r="W17" cm="1">
        <f t="array" aca="1" ref="W17" ca="1">CELL("contents", INDIRECT("C"&amp;CELL("contents", W$1)+13))</f>
        <v>1353</v>
      </c>
      <c r="X17" cm="1">
        <f t="array" aca="1" ref="X17" ca="1">CELL("contents", INDIRECT("C"&amp;CELL("contents", X$1)+13))</f>
        <v>1378</v>
      </c>
      <c r="Y17" cm="1">
        <f t="array" aca="1" ref="Y17" ca="1">CELL("contents", INDIRECT("C"&amp;CELL("contents", Y$1)+13))</f>
        <v>1233</v>
      </c>
      <c r="Z17" cm="1">
        <f t="array" aca="1" ref="Z17" ca="1">CELL("contents", INDIRECT("C"&amp;CELL("contents", Z$1)+13))</f>
        <v>1535</v>
      </c>
      <c r="AA17" cm="1">
        <f t="array" aca="1" ref="AA17" ca="1">CELL("contents", INDIRECT("C"&amp;CELL("contents", AA$1)+13))</f>
        <v>1551</v>
      </c>
      <c r="AB17" cm="1">
        <f t="array" aca="1" ref="AB17" ca="1">CELL("contents", INDIRECT("C"&amp;CELL("contents", AB$1)+13))</f>
        <v>1432</v>
      </c>
      <c r="AC17" cm="1">
        <f t="array" aca="1" ref="AC17" ca="1">CELL("contents", INDIRECT("C"&amp;CELL("contents", AC$1)+13))</f>
        <v>1568</v>
      </c>
      <c r="AD17" cm="1">
        <f t="array" aca="1" ref="AD17" ca="1">CELL("contents", INDIRECT("C"&amp;CELL("contents", AD$1)+13))</f>
        <v>1584</v>
      </c>
      <c r="AE17" cm="1">
        <f t="array" aca="1" ref="AE17" ca="1">CELL("contents", INDIRECT("C"&amp;CELL("contents", AE$1)+13))</f>
        <v>1578</v>
      </c>
      <c r="AF17" cm="1">
        <f t="array" aca="1" ref="AF17" ca="1">CELL("contents", INDIRECT("C"&amp;CELL("contents", AF$1)+13))</f>
        <v>2320</v>
      </c>
      <c r="AG17" cm="1">
        <f t="array" aca="1" ref="AG17" ca="1">CELL("contents", INDIRECT("C"&amp;CELL("contents", AG$1)+13))</f>
        <v>3274</v>
      </c>
      <c r="AH17" cm="1">
        <f t="array" aca="1" ref="AH17" ca="1">CELL("contents", INDIRECT("C"&amp;CELL("contents", AH$1)+13))</f>
        <v>2415</v>
      </c>
      <c r="AI17" cm="1">
        <f t="array" aca="1" ref="AI17" ca="1">CELL("contents", INDIRECT("C"&amp;CELL("contents", AI$1)+13))</f>
        <v>2348</v>
      </c>
      <c r="AJ17" cm="1">
        <f t="array" aca="1" ref="AJ17" ca="1">CELL("contents", INDIRECT("C"&amp;CELL("contents", AJ$1)+13))</f>
        <v>4770</v>
      </c>
      <c r="AK17" cm="1">
        <f t="array" aca="1" ref="AK17" ca="1">CELL("contents", INDIRECT("C"&amp;CELL("contents", AK$1)+13))</f>
        <v>2809</v>
      </c>
      <c r="AL17" cm="1">
        <f t="array" aca="1" ref="AL17" ca="1">CELL("contents", INDIRECT("C"&amp;CELL("contents", AL$1)+13))</f>
        <v>2966</v>
      </c>
      <c r="AM17" cm="1">
        <f t="array" aca="1" ref="AM17" ca="1">CELL("contents", INDIRECT("C"&amp;CELL("contents", AM$1)+13))</f>
        <v>2063</v>
      </c>
      <c r="AN17" cm="1">
        <f t="array" aca="1" ref="AN17" ca="1">CELL("contents", INDIRECT("C"&amp;CELL("contents", AN$1)+13))</f>
        <v>3350</v>
      </c>
      <c r="AO17" cm="1">
        <f t="array" aca="1" ref="AO17" ca="1">CELL("contents", INDIRECT("C"&amp;CELL("contents", AO$1)+13))</f>
        <v>5761</v>
      </c>
      <c r="AP17" cm="1">
        <f t="array" aca="1" ref="AP17" ca="1">CELL("contents", INDIRECT("C"&amp;CELL("contents", AP$1)+13))</f>
        <v>2597</v>
      </c>
      <c r="AQ17" cm="1">
        <f t="array" aca="1" ref="AQ17" ca="1">CELL("contents", INDIRECT("C"&amp;CELL("contents", AQ$1)+13))</f>
        <v>6444</v>
      </c>
      <c r="AR17" cm="1">
        <f t="array" aca="1" ref="AR17" ca="1">CELL("contents", INDIRECT("C"&amp;CELL("contents", AR$1)+13))</f>
        <v>3127</v>
      </c>
      <c r="AS17" cm="1">
        <f t="array" aca="1" ref="AS17" ca="1">CELL("contents", INDIRECT("C"&amp;CELL("contents", AS$1)+13))</f>
        <v>4693</v>
      </c>
      <c r="AT17" cm="1">
        <f t="array" aca="1" ref="AT17" ca="1">CELL("contents", INDIRECT("C"&amp;CELL("contents", AT$1)+13))</f>
        <v>3724</v>
      </c>
      <c r="AU17" cm="1">
        <f t="array" aca="1" ref="AU17" ca="1">CELL("contents", INDIRECT("C"&amp;CELL("contents", AU$1)+13))</f>
        <v>10754</v>
      </c>
      <c r="AV17" cm="1">
        <f t="array" aca="1" ref="AV17" ca="1">CELL("contents", INDIRECT("C"&amp;CELL("contents", AV$1)+13))</f>
        <v>11368</v>
      </c>
      <c r="AW17" cm="1">
        <f t="array" aca="1" ref="AW17" ca="1">CELL("contents", INDIRECT("C"&amp;CELL("contents", AW$1)+13))</f>
        <v>16581</v>
      </c>
      <c r="AX17" cm="1">
        <f t="array" aca="1" ref="AX17" ca="1">CELL("contents", INDIRECT("C"&amp;CELL("contents", AX$1)+13))</f>
        <v>6789</v>
      </c>
      <c r="AY17" cm="1">
        <f t="array" aca="1" ref="AY17" ca="1">CELL("contents", INDIRECT("C"&amp;CELL("contents", AY$1)+13))</f>
        <v>13763</v>
      </c>
      <c r="AZ17" cm="1">
        <f t="array" aca="1" ref="AZ17" ca="1">CELL("contents", INDIRECT("C"&amp;CELL("contents", AZ$1)+13))</f>
        <v>17052</v>
      </c>
      <c r="BA17" cm="1">
        <f t="array" aca="1" ref="BA17" ca="1">CELL("contents", INDIRECT("C"&amp;CELL("contents", BA$1)+13))</f>
        <v>9922</v>
      </c>
      <c r="BB17" cm="1">
        <f t="array" aca="1" ref="BB17" ca="1">CELL("contents", INDIRECT("C"&amp;CELL("contents", BB$1)+13))</f>
        <v>6683</v>
      </c>
      <c r="BC17" cm="1">
        <f t="array" aca="1" ref="BC17" ca="1">CELL("contents", INDIRECT("C"&amp;CELL("contents", BC$1)+13))</f>
        <v>10017</v>
      </c>
      <c r="BD17" cm="1">
        <f t="array" aca="1" ref="BD17" ca="1">CELL("contents", INDIRECT("C"&amp;CELL("contents", BD$1)+13))</f>
        <v>9076</v>
      </c>
      <c r="BE17" cm="1">
        <f t="array" aca="1" ref="BE17" ca="1">CELL("contents", INDIRECT("C"&amp;CELL("contents", BE$1)+13))</f>
        <v>7065</v>
      </c>
      <c r="BF17" cm="1">
        <f t="array" aca="1" ref="BF17" ca="1">CELL("contents", INDIRECT("C"&amp;CELL("contents", BF$1)+13))</f>
        <v>9689</v>
      </c>
    </row>
    <row r="18" spans="1:58" x14ac:dyDescent="0.25">
      <c r="A18" s="1">
        <v>6.2500000000000001E-5</v>
      </c>
      <c r="B18">
        <v>0.5</v>
      </c>
      <c r="C18">
        <v>4</v>
      </c>
      <c r="D18">
        <v>-1.79765428638757E-3</v>
      </c>
      <c r="E18">
        <v>0.72305157801123698</v>
      </c>
      <c r="F18">
        <v>0.78089570425213595</v>
      </c>
      <c r="G18">
        <v>1.0014030100550499</v>
      </c>
      <c r="H18">
        <v>1.79765428638757E-3</v>
      </c>
      <c r="I18">
        <v>0.499123557326552</v>
      </c>
      <c r="J18">
        <v>209100</v>
      </c>
      <c r="K18">
        <v>25</v>
      </c>
      <c r="L18">
        <v>404800</v>
      </c>
      <c r="M18">
        <v>0.727642345778864</v>
      </c>
      <c r="N18">
        <v>1.0013159516286401</v>
      </c>
      <c r="O18">
        <v>1.6980980119664199E-3</v>
      </c>
      <c r="P18">
        <v>0.49915203324645302</v>
      </c>
      <c r="R18" t="s">
        <v>31</v>
      </c>
      <c r="S18" cm="1">
        <f t="array" aca="1" ref="S18" ca="1">CELL("contents", INDIRECT("C"&amp;CELL("contents", S$1)+14))</f>
        <v>4</v>
      </c>
      <c r="T18" cm="1">
        <f t="array" aca="1" ref="T18" ca="1">CELL("contents", INDIRECT("C"&amp;CELL("contents", T$1)+14))</f>
        <v>6444</v>
      </c>
      <c r="U18" cm="1">
        <f t="array" aca="1" ref="U18" ca="1">CELL("contents", INDIRECT("C"&amp;CELL("contents", U$1)+14))</f>
        <v>2069</v>
      </c>
      <c r="V18" cm="1">
        <f t="array" aca="1" ref="V18" ca="1">CELL("contents", INDIRECT("C"&amp;CELL("contents", V$1)+14))</f>
        <v>1571</v>
      </c>
      <c r="W18" cm="1">
        <f t="array" aca="1" ref="W18" ca="1">CELL("contents", INDIRECT("C"&amp;CELL("contents", W$1)+14))</f>
        <v>1453</v>
      </c>
      <c r="X18" cm="1">
        <f t="array" aca="1" ref="X18" ca="1">CELL("contents", INDIRECT("C"&amp;CELL("contents", X$1)+14))</f>
        <v>1439</v>
      </c>
      <c r="Y18" cm="1">
        <f t="array" aca="1" ref="Y18" ca="1">CELL("contents", INDIRECT("C"&amp;CELL("contents", Y$1)+14))</f>
        <v>1206</v>
      </c>
      <c r="Z18" cm="1">
        <f t="array" aca="1" ref="Z18" ca="1">CELL("contents", INDIRECT("C"&amp;CELL("contents", Z$1)+14))</f>
        <v>1404</v>
      </c>
      <c r="AA18" cm="1">
        <f t="array" aca="1" ref="AA18" ca="1">CELL("contents", INDIRECT("C"&amp;CELL("contents", AA$1)+14))</f>
        <v>1381</v>
      </c>
      <c r="AB18" cm="1">
        <f t="array" aca="1" ref="AB18" ca="1">CELL("contents", INDIRECT("C"&amp;CELL("contents", AB$1)+14))</f>
        <v>1542</v>
      </c>
      <c r="AC18" cm="1">
        <f t="array" aca="1" ref="AC18" ca="1">CELL("contents", INDIRECT("C"&amp;CELL("contents", AC$1)+14))</f>
        <v>1599</v>
      </c>
      <c r="AD18" cm="1">
        <f t="array" aca="1" ref="AD18" ca="1">CELL("contents", INDIRECT("C"&amp;CELL("contents", AD$1)+14))</f>
        <v>1408</v>
      </c>
      <c r="AE18" cm="1">
        <f t="array" aca="1" ref="AE18" ca="1">CELL("contents", INDIRECT("C"&amp;CELL("contents", AE$1)+14))</f>
        <v>1733</v>
      </c>
      <c r="AF18" cm="1">
        <f t="array" aca="1" ref="AF18" ca="1">CELL("contents", INDIRECT("C"&amp;CELL("contents", AF$1)+14))</f>
        <v>1878</v>
      </c>
      <c r="AG18" cm="1">
        <f t="array" aca="1" ref="AG18" ca="1">CELL("contents", INDIRECT("C"&amp;CELL("contents", AG$1)+14))</f>
        <v>3050</v>
      </c>
      <c r="AH18" cm="1">
        <f t="array" aca="1" ref="AH18" ca="1">CELL("contents", INDIRECT("C"&amp;CELL("contents", AH$1)+14))</f>
        <v>2153</v>
      </c>
      <c r="AI18" cm="1">
        <f t="array" aca="1" ref="AI18" ca="1">CELL("contents", INDIRECT("C"&amp;CELL("contents", AI$1)+14))</f>
        <v>1922</v>
      </c>
      <c r="AJ18" cm="1">
        <f t="array" aca="1" ref="AJ18" ca="1">CELL("contents", INDIRECT("C"&amp;CELL("contents", AJ$1)+14))</f>
        <v>4008</v>
      </c>
      <c r="AK18" cm="1">
        <f t="array" aca="1" ref="AK18" ca="1">CELL("contents", INDIRECT("C"&amp;CELL("contents", AK$1)+14))</f>
        <v>2430</v>
      </c>
      <c r="AL18" cm="1">
        <f t="array" aca="1" ref="AL18" ca="1">CELL("contents", INDIRECT("C"&amp;CELL("contents", AL$1)+14))</f>
        <v>1959</v>
      </c>
      <c r="AM18" cm="1">
        <f t="array" aca="1" ref="AM18" ca="1">CELL("contents", INDIRECT("C"&amp;CELL("contents", AM$1)+14))</f>
        <v>3822</v>
      </c>
      <c r="AN18" cm="1">
        <f t="array" aca="1" ref="AN18" ca="1">CELL("contents", INDIRECT("C"&amp;CELL("contents", AN$1)+14))</f>
        <v>4079</v>
      </c>
      <c r="AO18" cm="1">
        <f t="array" aca="1" ref="AO18" ca="1">CELL("contents", INDIRECT("C"&amp;CELL("contents", AO$1)+14))</f>
        <v>7655</v>
      </c>
      <c r="AP18" cm="1">
        <f t="array" aca="1" ref="AP18" ca="1">CELL("contents", INDIRECT("C"&amp;CELL("contents", AP$1)+14))</f>
        <v>3014</v>
      </c>
      <c r="AQ18" cm="1">
        <f t="array" aca="1" ref="AQ18" ca="1">CELL("contents", INDIRECT("C"&amp;CELL("contents", AQ$1)+14))</f>
        <v>6523</v>
      </c>
      <c r="AR18" cm="1">
        <f t="array" aca="1" ref="AR18" ca="1">CELL("contents", INDIRECT("C"&amp;CELL("contents", AR$1)+14))</f>
        <v>2928</v>
      </c>
      <c r="AS18" cm="1">
        <f t="array" aca="1" ref="AS18" ca="1">CELL("contents", INDIRECT("C"&amp;CELL("contents", AS$1)+14))</f>
        <v>8912</v>
      </c>
      <c r="AT18" cm="1">
        <f t="array" aca="1" ref="AT18" ca="1">CELL("contents", INDIRECT("C"&amp;CELL("contents", AT$1)+14))</f>
        <v>3550</v>
      </c>
      <c r="AU18" cm="1">
        <f t="array" aca="1" ref="AU18" ca="1">CELL("contents", INDIRECT("C"&amp;CELL("contents", AU$1)+14))</f>
        <v>7316</v>
      </c>
      <c r="AV18" cm="1">
        <f t="array" aca="1" ref="AV18" ca="1">CELL("contents", INDIRECT("C"&amp;CELL("contents", AV$1)+14))</f>
        <v>6991</v>
      </c>
      <c r="AW18" cm="1">
        <f t="array" aca="1" ref="AW18" ca="1">CELL("contents", INDIRECT("C"&amp;CELL("contents", AW$1)+14))</f>
        <v>8834</v>
      </c>
      <c r="AX18" cm="1">
        <f t="array" aca="1" ref="AX18" ca="1">CELL("contents", INDIRECT("C"&amp;CELL("contents", AX$1)+14))</f>
        <v>3824</v>
      </c>
      <c r="AY18" cm="1">
        <f t="array" aca="1" ref="AY18" ca="1">CELL("contents", INDIRECT("C"&amp;CELL("contents", AY$1)+14))</f>
        <v>12561</v>
      </c>
      <c r="AZ18" cm="1">
        <f t="array" aca="1" ref="AZ18" ca="1">CELL("contents", INDIRECT("C"&amp;CELL("contents", AZ$1)+14))</f>
        <v>11177</v>
      </c>
      <c r="BA18" cm="1">
        <f t="array" aca="1" ref="BA18" ca="1">CELL("contents", INDIRECT("C"&amp;CELL("contents", BA$1)+14))</f>
        <v>6585</v>
      </c>
      <c r="BB18" cm="1">
        <f t="array" aca="1" ref="BB18" ca="1">CELL("contents", INDIRECT("C"&amp;CELL("contents", BB$1)+14))</f>
        <v>11619</v>
      </c>
      <c r="BC18" cm="1">
        <f t="array" aca="1" ref="BC18" ca="1">CELL("contents", INDIRECT("C"&amp;CELL("contents", BC$1)+14))</f>
        <v>15462</v>
      </c>
      <c r="BD18" cm="1">
        <f t="array" aca="1" ref="BD18" ca="1">CELL("contents", INDIRECT("C"&amp;CELL("contents", BD$1)+14))</f>
        <v>4142</v>
      </c>
      <c r="BE18" cm="1">
        <f t="array" aca="1" ref="BE18" ca="1">CELL("contents", INDIRECT("C"&amp;CELL("contents", BE$1)+14))</f>
        <v>6734</v>
      </c>
      <c r="BF18" cm="1">
        <f t="array" aca="1" ref="BF18" ca="1">CELL("contents", INDIRECT("C"&amp;CELL("contents", BF$1)+14))</f>
        <v>14840</v>
      </c>
    </row>
    <row r="19" spans="1:58" x14ac:dyDescent="0.25">
      <c r="A19" s="1">
        <v>3.1250000000000001E-5</v>
      </c>
      <c r="B19">
        <v>0.5</v>
      </c>
      <c r="C19">
        <v>3</v>
      </c>
      <c r="D19">
        <v>-1.79834397172925E-3</v>
      </c>
      <c r="E19">
        <v>0.72696699072215398</v>
      </c>
      <c r="F19">
        <v>0.78512434997992597</v>
      </c>
      <c r="G19">
        <v>1.00135755143021</v>
      </c>
      <c r="H19">
        <v>1.79834397172925E-3</v>
      </c>
      <c r="I19">
        <v>0.49910082801413502</v>
      </c>
      <c r="J19">
        <v>168600</v>
      </c>
      <c r="K19">
        <v>25</v>
      </c>
      <c r="L19">
        <v>404800</v>
      </c>
      <c r="M19">
        <v>0.727642345778864</v>
      </c>
      <c r="N19">
        <v>1.0013159516286401</v>
      </c>
      <c r="O19">
        <v>1.6980980119664199E-3</v>
      </c>
      <c r="P19">
        <v>0.49915203324645302</v>
      </c>
      <c r="R19" t="s">
        <v>32</v>
      </c>
      <c r="S19" cm="1">
        <f t="array" aca="1" ref="S19" ca="1">CELL("contents", INDIRECT("C"&amp;CELL("contents", S$1)+15))</f>
        <v>4</v>
      </c>
      <c r="T19" cm="1">
        <f t="array" aca="1" ref="T19" ca="1">CELL("contents", INDIRECT("C"&amp;CELL("contents", T$1)+15))</f>
        <v>6218</v>
      </c>
      <c r="U19" cm="1">
        <f t="array" aca="1" ref="U19" ca="1">CELL("contents", INDIRECT("C"&amp;CELL("contents", U$1)+15))</f>
        <v>2134</v>
      </c>
      <c r="V19" cm="1">
        <f t="array" aca="1" ref="V19" ca="1">CELL("contents", INDIRECT("C"&amp;CELL("contents", V$1)+15))</f>
        <v>1285</v>
      </c>
      <c r="W19" cm="1">
        <f t="array" aca="1" ref="W19" ca="1">CELL("contents", INDIRECT("C"&amp;CELL("contents", W$1)+15))</f>
        <v>1289</v>
      </c>
      <c r="X19" cm="1">
        <f t="array" aca="1" ref="X19" ca="1">CELL("contents", INDIRECT("C"&amp;CELL("contents", X$1)+15))</f>
        <v>1464</v>
      </c>
      <c r="Y19" cm="1">
        <f t="array" aca="1" ref="Y19" ca="1">CELL("contents", INDIRECT("C"&amp;CELL("contents", Y$1)+15))</f>
        <v>1523</v>
      </c>
      <c r="Z19" cm="1">
        <f t="array" aca="1" ref="Z19" ca="1">CELL("contents", INDIRECT("C"&amp;CELL("contents", Z$1)+15))</f>
        <v>1419</v>
      </c>
      <c r="AA19" cm="1">
        <f t="array" aca="1" ref="AA19" ca="1">CELL("contents", INDIRECT("C"&amp;CELL("contents", AA$1)+15))</f>
        <v>1451</v>
      </c>
      <c r="AB19" cm="1">
        <f t="array" aca="1" ref="AB19" ca="1">CELL("contents", INDIRECT("C"&amp;CELL("contents", AB$1)+15))</f>
        <v>1416</v>
      </c>
      <c r="AC19" cm="1">
        <f t="array" aca="1" ref="AC19" ca="1">CELL("contents", INDIRECT("C"&amp;CELL("contents", AC$1)+15))</f>
        <v>1679</v>
      </c>
      <c r="AD19" cm="1">
        <f t="array" aca="1" ref="AD19" ca="1">CELL("contents", INDIRECT("C"&amp;CELL("contents", AD$1)+15))</f>
        <v>1478</v>
      </c>
      <c r="AE19" cm="1">
        <f t="array" aca="1" ref="AE19" ca="1">CELL("contents", INDIRECT("C"&amp;CELL("contents", AE$1)+15))</f>
        <v>2070</v>
      </c>
      <c r="AF19" cm="1">
        <f t="array" aca="1" ref="AF19" ca="1">CELL("contents", INDIRECT("C"&amp;CELL("contents", AF$1)+15))</f>
        <v>1786</v>
      </c>
      <c r="AG19" cm="1">
        <f t="array" aca="1" ref="AG19" ca="1">CELL("contents", INDIRECT("C"&amp;CELL("contents", AG$1)+15))</f>
        <v>2521</v>
      </c>
      <c r="AH19" cm="1">
        <f t="array" aca="1" ref="AH19" ca="1">CELL("contents", INDIRECT("C"&amp;CELL("contents", AH$1)+15))</f>
        <v>2746</v>
      </c>
      <c r="AI19" cm="1">
        <f t="array" aca="1" ref="AI19" ca="1">CELL("contents", INDIRECT("C"&amp;CELL("contents", AI$1)+15))</f>
        <v>3407</v>
      </c>
      <c r="AJ19" cm="1">
        <f t="array" aca="1" ref="AJ19" ca="1">CELL("contents", INDIRECT("C"&amp;CELL("contents", AJ$1)+15))</f>
        <v>3747</v>
      </c>
      <c r="AK19" cm="1">
        <f t="array" aca="1" ref="AK19" ca="1">CELL("contents", INDIRECT("C"&amp;CELL("contents", AK$1)+15))</f>
        <v>2391</v>
      </c>
      <c r="AL19" cm="1">
        <f t="array" aca="1" ref="AL19" ca="1">CELL("contents", INDIRECT("C"&amp;CELL("contents", AL$1)+15))</f>
        <v>4974</v>
      </c>
      <c r="AM19" cm="1">
        <f t="array" aca="1" ref="AM19" ca="1">CELL("contents", INDIRECT("C"&amp;CELL("contents", AM$1)+15))</f>
        <v>3720</v>
      </c>
      <c r="AN19" cm="1">
        <f t="array" aca="1" ref="AN19" ca="1">CELL("contents", INDIRECT("C"&amp;CELL("contents", AN$1)+15))</f>
        <v>3796</v>
      </c>
      <c r="AO19" cm="1">
        <f t="array" aca="1" ref="AO19" ca="1">CELL("contents", INDIRECT("C"&amp;CELL("contents", AO$1)+15))</f>
        <v>5940</v>
      </c>
      <c r="AP19" cm="1">
        <f t="array" aca="1" ref="AP19" ca="1">CELL("contents", INDIRECT("C"&amp;CELL("contents", AP$1)+15))</f>
        <v>3423</v>
      </c>
      <c r="AQ19" cm="1">
        <f t="array" aca="1" ref="AQ19" ca="1">CELL("contents", INDIRECT("C"&amp;CELL("contents", AQ$1)+15))</f>
        <v>7108</v>
      </c>
      <c r="AR19" cm="1">
        <f t="array" aca="1" ref="AR19" ca="1">CELL("contents", INDIRECT("C"&amp;CELL("contents", AR$1)+15))</f>
        <v>4544</v>
      </c>
      <c r="AS19" cm="1">
        <f t="array" aca="1" ref="AS19" ca="1">CELL("contents", INDIRECT("C"&amp;CELL("contents", AS$1)+15))</f>
        <v>6029</v>
      </c>
      <c r="AT19" cm="1">
        <f t="array" aca="1" ref="AT19" ca="1">CELL("contents", INDIRECT("C"&amp;CELL("contents", AT$1)+15))</f>
        <v>8048</v>
      </c>
      <c r="AU19" cm="1">
        <f t="array" aca="1" ref="AU19" ca="1">CELL("contents", INDIRECT("C"&amp;CELL("contents", AU$1)+15))</f>
        <v>8524</v>
      </c>
      <c r="AV19" cm="1">
        <f t="array" aca="1" ref="AV19" ca="1">CELL("contents", INDIRECT("C"&amp;CELL("contents", AV$1)+15))</f>
        <v>11253</v>
      </c>
      <c r="AW19" cm="1">
        <f t="array" aca="1" ref="AW19" ca="1">CELL("contents", INDIRECT("C"&amp;CELL("contents", AW$1)+15))</f>
        <v>6660</v>
      </c>
      <c r="AX19" cm="1">
        <f t="array" aca="1" ref="AX19" ca="1">CELL("contents", INDIRECT("C"&amp;CELL("contents", AX$1)+15))</f>
        <v>6420</v>
      </c>
      <c r="AY19" cm="1">
        <f t="array" aca="1" ref="AY19" ca="1">CELL("contents", INDIRECT("C"&amp;CELL("contents", AY$1)+15))</f>
        <v>15101</v>
      </c>
      <c r="AZ19" cm="1">
        <f t="array" aca="1" ref="AZ19" ca="1">CELL("contents", INDIRECT("C"&amp;CELL("contents", AZ$1)+15))</f>
        <v>10628</v>
      </c>
      <c r="BA19" cm="1">
        <f t="array" aca="1" ref="BA19" ca="1">CELL("contents", INDIRECT("C"&amp;CELL("contents", BA$1)+15))</f>
        <v>4591</v>
      </c>
      <c r="BB19" cm="1">
        <f t="array" aca="1" ref="BB19" ca="1">CELL("contents", INDIRECT("C"&amp;CELL("contents", BB$1)+15))</f>
        <v>11936</v>
      </c>
      <c r="BC19" cm="1">
        <f t="array" aca="1" ref="BC19" ca="1">CELL("contents", INDIRECT("C"&amp;CELL("contents", BC$1)+15))</f>
        <v>15466</v>
      </c>
      <c r="BD19" cm="1">
        <f t="array" aca="1" ref="BD19" ca="1">CELL("contents", INDIRECT("C"&amp;CELL("contents", BD$1)+15))</f>
        <v>12773</v>
      </c>
      <c r="BE19" cm="1">
        <f t="array" aca="1" ref="BE19" ca="1">CELL("contents", INDIRECT("C"&amp;CELL("contents", BE$1)+15))</f>
        <v>6700</v>
      </c>
      <c r="BF19" cm="1">
        <f t="array" aca="1" ref="BF19" ca="1">CELL("contents", INDIRECT("C"&amp;CELL("contents", BF$1)+15))</f>
        <v>12153</v>
      </c>
    </row>
    <row r="20" spans="1:58" x14ac:dyDescent="0.25">
      <c r="A20" s="1">
        <v>1.5625E-5</v>
      </c>
      <c r="B20">
        <v>0.5</v>
      </c>
      <c r="C20">
        <v>5</v>
      </c>
      <c r="D20">
        <v>-1.77642015621895E-3</v>
      </c>
      <c r="E20">
        <v>0.72442900024814805</v>
      </c>
      <c r="F20">
        <v>0.78238332026799995</v>
      </c>
      <c r="G20">
        <v>1.0013281069773701</v>
      </c>
      <c r="H20">
        <v>1.77642015621895E-3</v>
      </c>
      <c r="I20">
        <v>0.49911178992188998</v>
      </c>
      <c r="J20">
        <v>359400</v>
      </c>
      <c r="K20">
        <v>25</v>
      </c>
      <c r="L20">
        <v>404800</v>
      </c>
      <c r="M20">
        <v>0.727642345778864</v>
      </c>
      <c r="N20">
        <v>1.0013159516286401</v>
      </c>
      <c r="O20">
        <v>1.6980980119664199E-3</v>
      </c>
      <c r="P20">
        <v>0.49915203324645302</v>
      </c>
      <c r="R20" t="s">
        <v>33</v>
      </c>
      <c r="S20" cm="1">
        <f t="array" aca="1" ref="S20" ca="1">CELL("contents", INDIRECT("C"&amp;CELL("contents", S$1)+16))</f>
        <v>3</v>
      </c>
      <c r="T20" cm="1">
        <f t="array" aca="1" ref="T20" ca="1">CELL("contents", INDIRECT("C"&amp;CELL("contents", T$1)+16))</f>
        <v>6236</v>
      </c>
      <c r="U20" cm="1">
        <f t="array" aca="1" ref="U20" ca="1">CELL("contents", INDIRECT("C"&amp;CELL("contents", U$1)+16))</f>
        <v>2179</v>
      </c>
      <c r="V20" cm="1">
        <f t="array" aca="1" ref="V20" ca="1">CELL("contents", INDIRECT("C"&amp;CELL("contents", V$1)+16))</f>
        <v>1578</v>
      </c>
      <c r="W20" cm="1">
        <f t="array" aca="1" ref="W20" ca="1">CELL("contents", INDIRECT("C"&amp;CELL("contents", W$1)+16))</f>
        <v>1268</v>
      </c>
      <c r="X20" cm="1">
        <f t="array" aca="1" ref="X20" ca="1">CELL("contents", INDIRECT("C"&amp;CELL("contents", X$1)+16))</f>
        <v>1449</v>
      </c>
      <c r="Y20" cm="1">
        <f t="array" aca="1" ref="Y20" ca="1">CELL("contents", INDIRECT("C"&amp;CELL("contents", Y$1)+16))</f>
        <v>1175</v>
      </c>
      <c r="Z20" cm="1">
        <f t="array" aca="1" ref="Z20" ca="1">CELL("contents", INDIRECT("C"&amp;CELL("contents", Z$1)+16))</f>
        <v>1439</v>
      </c>
      <c r="AA20" cm="1">
        <f t="array" aca="1" ref="AA20" ca="1">CELL("contents", INDIRECT("C"&amp;CELL("contents", AA$1)+16))</f>
        <v>1451</v>
      </c>
      <c r="AB20" cm="1">
        <f t="array" aca="1" ref="AB20" ca="1">CELL("contents", INDIRECT("C"&amp;CELL("contents", AB$1)+16))</f>
        <v>1376</v>
      </c>
      <c r="AC20" cm="1">
        <f t="array" aca="1" ref="AC20" ca="1">CELL("contents", INDIRECT("C"&amp;CELL("contents", AC$1)+16))</f>
        <v>1562</v>
      </c>
      <c r="AD20" cm="1">
        <f t="array" aca="1" ref="AD20" ca="1">CELL("contents", INDIRECT("C"&amp;CELL("contents", AD$1)+16))</f>
        <v>2007</v>
      </c>
      <c r="AE20" cm="1">
        <f t="array" aca="1" ref="AE20" ca="1">CELL("contents", INDIRECT("C"&amp;CELL("contents", AE$1)+16))</f>
        <v>1577</v>
      </c>
      <c r="AF20" cm="1">
        <f t="array" aca="1" ref="AF20" ca="1">CELL("contents", INDIRECT("C"&amp;CELL("contents", AF$1)+16))</f>
        <v>1890</v>
      </c>
      <c r="AG20" cm="1">
        <f t="array" aca="1" ref="AG20" ca="1">CELL("contents", INDIRECT("C"&amp;CELL("contents", AG$1)+16))</f>
        <v>2651</v>
      </c>
      <c r="AH20" cm="1">
        <f t="array" aca="1" ref="AH20" ca="1">CELL("contents", INDIRECT("C"&amp;CELL("contents", AH$1)+16))</f>
        <v>1928</v>
      </c>
      <c r="AI20" cm="1">
        <f t="array" aca="1" ref="AI20" ca="1">CELL("contents", INDIRECT("C"&amp;CELL("contents", AI$1)+16))</f>
        <v>3464</v>
      </c>
      <c r="AJ20" cm="1">
        <f t="array" aca="1" ref="AJ20" ca="1">CELL("contents", INDIRECT("C"&amp;CELL("contents", AJ$1)+16))</f>
        <v>2455</v>
      </c>
      <c r="AK20" cm="1">
        <f t="array" aca="1" ref="AK20" ca="1">CELL("contents", INDIRECT("C"&amp;CELL("contents", AK$1)+16))</f>
        <v>3108</v>
      </c>
      <c r="AL20" cm="1">
        <f t="array" aca="1" ref="AL20" ca="1">CELL("contents", INDIRECT("C"&amp;CELL("contents", AL$1)+16))</f>
        <v>4956</v>
      </c>
      <c r="AM20" cm="1">
        <f t="array" aca="1" ref="AM20" ca="1">CELL("contents", INDIRECT("C"&amp;CELL("contents", AM$1)+16))</f>
        <v>3343</v>
      </c>
      <c r="AN20" cm="1">
        <f t="array" aca="1" ref="AN20" ca="1">CELL("contents", INDIRECT("C"&amp;CELL("contents", AN$1)+16))</f>
        <v>3539</v>
      </c>
      <c r="AO20" cm="1">
        <f t="array" aca="1" ref="AO20" ca="1">CELL("contents", INDIRECT("C"&amp;CELL("contents", AO$1)+16))</f>
        <v>4541</v>
      </c>
      <c r="AP20" cm="1">
        <f t="array" aca="1" ref="AP20" ca="1">CELL("contents", INDIRECT("C"&amp;CELL("contents", AP$1)+16))</f>
        <v>2774</v>
      </c>
      <c r="AQ20" cm="1">
        <f t="array" aca="1" ref="AQ20" ca="1">CELL("contents", INDIRECT("C"&amp;CELL("contents", AQ$1)+16))</f>
        <v>8062</v>
      </c>
      <c r="AR20" cm="1">
        <f t="array" aca="1" ref="AR20" ca="1">CELL("contents", INDIRECT("C"&amp;CELL("contents", AR$1)+16))</f>
        <v>3507</v>
      </c>
      <c r="AS20" cm="1">
        <f t="array" aca="1" ref="AS20" ca="1">CELL("contents", INDIRECT("C"&amp;CELL("contents", AS$1)+16))</f>
        <v>9582</v>
      </c>
      <c r="AT20" cm="1">
        <f t="array" aca="1" ref="AT20" ca="1">CELL("contents", INDIRECT("C"&amp;CELL("contents", AT$1)+16))</f>
        <v>5569</v>
      </c>
      <c r="AU20" cm="1">
        <f t="array" aca="1" ref="AU20" ca="1">CELL("contents", INDIRECT("C"&amp;CELL("contents", AU$1)+16))</f>
        <v>10360</v>
      </c>
      <c r="AV20" cm="1">
        <f t="array" aca="1" ref="AV20" ca="1">CELL("contents", INDIRECT("C"&amp;CELL("contents", AV$1)+16))</f>
        <v>10427</v>
      </c>
      <c r="AW20" cm="1">
        <f t="array" aca="1" ref="AW20" ca="1">CELL("contents", INDIRECT("C"&amp;CELL("contents", AW$1)+16))</f>
        <v>8873</v>
      </c>
      <c r="AX20" cm="1">
        <f t="array" aca="1" ref="AX20" ca="1">CELL("contents", INDIRECT("C"&amp;CELL("contents", AX$1)+16))</f>
        <v>7757</v>
      </c>
      <c r="AY20" cm="1">
        <f t="array" aca="1" ref="AY20" ca="1">CELL("contents", INDIRECT("C"&amp;CELL("contents", AY$1)+16))</f>
        <v>13217</v>
      </c>
      <c r="AZ20" cm="1">
        <f t="array" aca="1" ref="AZ20" ca="1">CELL("contents", INDIRECT("C"&amp;CELL("contents", AZ$1)+16))</f>
        <v>13814</v>
      </c>
      <c r="BA20" cm="1">
        <f t="array" aca="1" ref="BA20" ca="1">CELL("contents", INDIRECT("C"&amp;CELL("contents", BA$1)+16))</f>
        <v>8533</v>
      </c>
      <c r="BB20" cm="1">
        <f t="array" aca="1" ref="BB20" ca="1">CELL("contents", INDIRECT("C"&amp;CELL("contents", BB$1)+16))</f>
        <v>8833</v>
      </c>
      <c r="BC20" cm="1">
        <f t="array" aca="1" ref="BC20" ca="1">CELL("contents", INDIRECT("C"&amp;CELL("contents", BC$1)+16))</f>
        <v>6227</v>
      </c>
      <c r="BD20" cm="1">
        <f t="array" aca="1" ref="BD20" ca="1">CELL("contents", INDIRECT("C"&amp;CELL("contents", BD$1)+16))</f>
        <v>7798</v>
      </c>
      <c r="BE20" cm="1">
        <f t="array" aca="1" ref="BE20" ca="1">CELL("contents", INDIRECT("C"&amp;CELL("contents", BE$1)+16))</f>
        <v>19568</v>
      </c>
      <c r="BF20" cm="1">
        <f t="array" aca="1" ref="BF20" ca="1">CELL("contents", INDIRECT("C"&amp;CELL("contents", BF$1)+16))</f>
        <v>12568</v>
      </c>
    </row>
    <row r="21" spans="1:58" x14ac:dyDescent="0.25">
      <c r="A21" t="s">
        <v>0</v>
      </c>
      <c r="B21">
        <v>1.0128205128205101</v>
      </c>
      <c r="C21">
        <v>1344</v>
      </c>
      <c r="D21">
        <v>-2.8733400781000101E-2</v>
      </c>
      <c r="E21">
        <v>0.99298063750084697</v>
      </c>
      <c r="F21">
        <v>1.0724190885009099</v>
      </c>
      <c r="G21">
        <v>1.0191297208923</v>
      </c>
      <c r="H21">
        <v>2.8733400781000101E-2</v>
      </c>
      <c r="I21">
        <v>0.98372598103529496</v>
      </c>
      <c r="J21">
        <v>17446800</v>
      </c>
      <c r="R21" t="s">
        <v>34</v>
      </c>
      <c r="S21" cm="1">
        <f t="array" aca="1" ref="S21" ca="1">CELL("contents", INDIRECT("C"&amp;CELL("contents", S$1)+17))</f>
        <v>5</v>
      </c>
      <c r="T21" cm="1">
        <f t="array" aca="1" ref="T21" ca="1">CELL("contents", INDIRECT("C"&amp;CELL("contents", T$1)+17))</f>
        <v>1630</v>
      </c>
      <c r="U21" cm="1">
        <f t="array" aca="1" ref="U21" ca="1">CELL("contents", INDIRECT("C"&amp;CELL("contents", U$1)+17))</f>
        <v>2140</v>
      </c>
      <c r="V21" cm="1">
        <f t="array" aca="1" ref="V21" ca="1">CELL("contents", INDIRECT("C"&amp;CELL("contents", V$1)+17))</f>
        <v>1521</v>
      </c>
      <c r="W21" cm="1">
        <f t="array" aca="1" ref="W21" ca="1">CELL("contents", INDIRECT("C"&amp;CELL("contents", W$1)+17))</f>
        <v>1337</v>
      </c>
      <c r="X21" cm="1">
        <f t="array" aca="1" ref="X21" ca="1">CELL("contents", INDIRECT("C"&amp;CELL("contents", X$1)+17))</f>
        <v>1371</v>
      </c>
      <c r="Y21" cm="1">
        <f t="array" aca="1" ref="Y21" ca="1">CELL("contents", INDIRECT("C"&amp;CELL("contents", Y$1)+17))</f>
        <v>789</v>
      </c>
      <c r="Z21" cm="1">
        <f t="array" aca="1" ref="Z21" ca="1">CELL("contents", INDIRECT("C"&amp;CELL("contents", Z$1)+17))</f>
        <v>1429</v>
      </c>
      <c r="AA21" cm="1">
        <f t="array" aca="1" ref="AA21" ca="1">CELL("contents", INDIRECT("C"&amp;CELL("contents", AA$1)+17))</f>
        <v>1403</v>
      </c>
      <c r="AB21" cm="1">
        <f t="array" aca="1" ref="AB21" ca="1">CELL("contents", INDIRECT("C"&amp;CELL("contents", AB$1)+17))</f>
        <v>1624</v>
      </c>
      <c r="AC21" cm="1">
        <f t="array" aca="1" ref="AC21" ca="1">CELL("contents", INDIRECT("C"&amp;CELL("contents", AC$1)+17))</f>
        <v>1551</v>
      </c>
      <c r="AD21" cm="1">
        <f t="array" aca="1" ref="AD21" ca="1">CELL("contents", INDIRECT("C"&amp;CELL("contents", AD$1)+17))</f>
        <v>1583</v>
      </c>
      <c r="AE21" cm="1">
        <f t="array" aca="1" ref="AE21" ca="1">CELL("contents", INDIRECT("C"&amp;CELL("contents", AE$1)+17))</f>
        <v>1964</v>
      </c>
      <c r="AF21" cm="1">
        <f t="array" aca="1" ref="AF21" ca="1">CELL("contents", INDIRECT("C"&amp;CELL("contents", AF$1)+17))</f>
        <v>1739</v>
      </c>
      <c r="AG21" cm="1">
        <f t="array" aca="1" ref="AG21" ca="1">CELL("contents", INDIRECT("C"&amp;CELL("contents", AG$1)+17))</f>
        <v>2414</v>
      </c>
      <c r="AH21" cm="1">
        <f t="array" aca="1" ref="AH21" ca="1">CELL("contents", INDIRECT("C"&amp;CELL("contents", AH$1)+17))</f>
        <v>1702</v>
      </c>
      <c r="AI21" cm="1">
        <f t="array" aca="1" ref="AI21" ca="1">CELL("contents", INDIRECT("C"&amp;CELL("contents", AI$1)+17))</f>
        <v>3389</v>
      </c>
      <c r="AJ21" cm="1">
        <f t="array" aca="1" ref="AJ21" ca="1">CELL("contents", INDIRECT("C"&amp;CELL("contents", AJ$1)+17))</f>
        <v>1847</v>
      </c>
      <c r="AK21" cm="1">
        <f t="array" aca="1" ref="AK21" ca="1">CELL("contents", INDIRECT("C"&amp;CELL("contents", AK$1)+17))</f>
        <v>2189</v>
      </c>
      <c r="AL21" cm="1">
        <f t="array" aca="1" ref="AL21" ca="1">CELL("contents", INDIRECT("C"&amp;CELL("contents", AL$1)+17))</f>
        <v>5347</v>
      </c>
      <c r="AM21" cm="1">
        <f t="array" aca="1" ref="AM21" ca="1">CELL("contents", INDIRECT("C"&amp;CELL("contents", AM$1)+17))</f>
        <v>2835</v>
      </c>
      <c r="AN21" cm="1">
        <f t="array" aca="1" ref="AN21" ca="1">CELL("contents", INDIRECT("C"&amp;CELL("contents", AN$1)+17))</f>
        <v>4102</v>
      </c>
      <c r="AO21" cm="1">
        <f t="array" aca="1" ref="AO21" ca="1">CELL("contents", INDIRECT("C"&amp;CELL("contents", AO$1)+17))</f>
        <v>2620</v>
      </c>
      <c r="AP21" cm="1">
        <f t="array" aca="1" ref="AP21" ca="1">CELL("contents", INDIRECT("C"&amp;CELL("contents", AP$1)+17))</f>
        <v>4580</v>
      </c>
      <c r="AQ21" cm="1">
        <f t="array" aca="1" ref="AQ21" ca="1">CELL("contents", INDIRECT("C"&amp;CELL("contents", AQ$1)+17))</f>
        <v>5127</v>
      </c>
      <c r="AR21" cm="1">
        <f t="array" aca="1" ref="AR21" ca="1">CELL("contents", INDIRECT("C"&amp;CELL("contents", AR$1)+17))</f>
        <v>2530</v>
      </c>
      <c r="AS21" cm="1">
        <f t="array" aca="1" ref="AS21" ca="1">CELL("contents", INDIRECT("C"&amp;CELL("contents", AS$1)+17))</f>
        <v>5850</v>
      </c>
      <c r="AT21" cm="1">
        <f t="array" aca="1" ref="AT21" ca="1">CELL("contents", INDIRECT("C"&amp;CELL("contents", AT$1)+17))</f>
        <v>7483</v>
      </c>
      <c r="AU21" cm="1">
        <f t="array" aca="1" ref="AU21" ca="1">CELL("contents", INDIRECT("C"&amp;CELL("contents", AU$1)+17))</f>
        <v>7371</v>
      </c>
      <c r="AV21" cm="1">
        <f t="array" aca="1" ref="AV21" ca="1">CELL("contents", INDIRECT("C"&amp;CELL("contents", AV$1)+17))</f>
        <v>7161</v>
      </c>
      <c r="AW21" cm="1">
        <f t="array" aca="1" ref="AW21" ca="1">CELL("contents", INDIRECT("C"&amp;CELL("contents", AW$1)+17))</f>
        <v>12447</v>
      </c>
      <c r="AX21" cm="1">
        <f t="array" aca="1" ref="AX21" ca="1">CELL("contents", INDIRECT("C"&amp;CELL("contents", AX$1)+17))</f>
        <v>7318</v>
      </c>
      <c r="AY21" cm="1">
        <f t="array" aca="1" ref="AY21" ca="1">CELL("contents", INDIRECT("C"&amp;CELL("contents", AY$1)+17))</f>
        <v>14212</v>
      </c>
      <c r="AZ21" cm="1">
        <f t="array" aca="1" ref="AZ21" ca="1">CELL("contents", INDIRECT("C"&amp;CELL("contents", AZ$1)+17))</f>
        <v>11000</v>
      </c>
      <c r="BA21" cm="1">
        <f t="array" aca="1" ref="BA21" ca="1">CELL("contents", INDIRECT("C"&amp;CELL("contents", BA$1)+17))</f>
        <v>4032</v>
      </c>
      <c r="BB21" cm="1">
        <f t="array" aca="1" ref="BB21" ca="1">CELL("contents", INDIRECT("C"&amp;CELL("contents", BB$1)+17))</f>
        <v>10307</v>
      </c>
      <c r="BC21" cm="1">
        <f t="array" aca="1" ref="BC21" ca="1">CELL("contents", INDIRECT("C"&amp;CELL("contents", BC$1)+17))</f>
        <v>11335</v>
      </c>
      <c r="BD21" cm="1">
        <f t="array" aca="1" ref="BD21" ca="1">CELL("contents", INDIRECT("C"&amp;CELL("contents", BD$1)+17))</f>
        <v>16843</v>
      </c>
      <c r="BE21" cm="1">
        <f t="array" aca="1" ref="BE21" ca="1">CELL("contents", INDIRECT("C"&amp;CELL("contents", BE$1)+17))</f>
        <v>11642</v>
      </c>
      <c r="BF21" cm="1">
        <f t="array" aca="1" ref="BF21" ca="1">CELL("contents", INDIRECT("C"&amp;CELL("contents", BF$1)+17))</f>
        <v>5553</v>
      </c>
    </row>
    <row r="22" spans="1:58" x14ac:dyDescent="0.25">
      <c r="A22">
        <v>1.024</v>
      </c>
      <c r="B22">
        <v>1.0128205128205101</v>
      </c>
      <c r="C22">
        <v>10230</v>
      </c>
      <c r="D22">
        <v>-0.45248093251205601</v>
      </c>
      <c r="E22">
        <v>0.99212406839439904</v>
      </c>
      <c r="F22">
        <v>1.07149399386595</v>
      </c>
      <c r="G22">
        <v>0.80632776099386005</v>
      </c>
      <c r="H22">
        <v>0.45249757660798601</v>
      </c>
      <c r="I22">
        <v>0.55454433094702305</v>
      </c>
      <c r="J22">
        <v>428598800</v>
      </c>
      <c r="K22">
        <v>1344</v>
      </c>
      <c r="L22">
        <v>17446800</v>
      </c>
      <c r="M22">
        <v>0.99298063750084697</v>
      </c>
      <c r="N22">
        <v>1.0191297208923</v>
      </c>
      <c r="O22">
        <v>2.8733400781000101E-2</v>
      </c>
      <c r="P22">
        <v>0.98372598103529496</v>
      </c>
      <c r="R22" t="s">
        <v>15</v>
      </c>
      <c r="S22" cm="1">
        <f t="array" aca="1" ref="S22" ca="1">CELL("contents", INDIRECT("J"&amp;CELL("contents", S$1)))</f>
        <v>404800</v>
      </c>
      <c r="T22" cm="1">
        <f t="array" aca="1" ref="T22" ca="1">CELL("contents", INDIRECT("J"&amp;CELL("contents", T$1)))</f>
        <v>17446800</v>
      </c>
      <c r="U22" cm="1">
        <f t="array" aca="1" ref="U22" ca="1">CELL("contents", INDIRECT("J"&amp;CELL("contents", U$1)))</f>
        <v>152143400</v>
      </c>
      <c r="V22" cm="1">
        <f t="array" aca="1" ref="V22" ca="1">CELL("contents", INDIRECT("J"&amp;CELL("contents", V$1)))</f>
        <v>117177000</v>
      </c>
      <c r="W22" cm="1">
        <f t="array" aca="1" ref="W22" ca="1">CELL("contents", INDIRECT("J"&amp;CELL("contents", W$1)))</f>
        <v>115540800</v>
      </c>
      <c r="X22" cm="1">
        <f t="array" aca="1" ref="X22" ca="1">CELL("contents", INDIRECT("J"&amp;CELL("contents", X$1)))</f>
        <v>112318800</v>
      </c>
      <c r="Y22" cm="1">
        <f t="array" aca="1" ref="Y22" ca="1">CELL("contents", INDIRECT("J"&amp;CELL("contents", Y$1)))</f>
        <v>120909700</v>
      </c>
      <c r="Z22" cm="1">
        <f t="array" aca="1" ref="Z22" ca="1">CELL("contents", INDIRECT("J"&amp;CELL("contents", Z$1)))</f>
        <v>124885700</v>
      </c>
      <c r="AA22" cm="1">
        <f t="array" aca="1" ref="AA22" ca="1">CELL("contents", INDIRECT("J"&amp;CELL("contents", AA$1)))</f>
        <v>130567700</v>
      </c>
      <c r="AB22" cm="1">
        <f t="array" aca="1" ref="AB22" ca="1">CELL("contents", INDIRECT("J"&amp;CELL("contents", AB$1)))</f>
        <v>139712100</v>
      </c>
      <c r="AC22" cm="1">
        <f t="array" aca="1" ref="AC22" ca="1">CELL("contents", INDIRECT("J"&amp;CELL("contents", AC$1)))</f>
        <v>151839600</v>
      </c>
      <c r="AD22" cm="1">
        <f t="array" aca="1" ref="AD22" ca="1">CELL("contents", INDIRECT("J"&amp;CELL("contents", AD$1)))</f>
        <v>168208600</v>
      </c>
      <c r="AE22" cm="1">
        <f t="array" aca="1" ref="AE22" ca="1">CELL("contents", INDIRECT("J"&amp;CELL("contents", AE$1)))</f>
        <v>183192800</v>
      </c>
      <c r="AF22" cm="1">
        <f t="array" aca="1" ref="AF22" ca="1">CELL("contents", INDIRECT("J"&amp;CELL("contents", AF$1)))</f>
        <v>186185800</v>
      </c>
      <c r="AG22" cm="1">
        <f t="array" aca="1" ref="AG22" ca="1">CELL("contents", INDIRECT("J"&amp;CELL("contents", AG$1)))</f>
        <v>202274800</v>
      </c>
      <c r="AH22" cm="1">
        <f t="array" aca="1" ref="AH22" ca="1">CELL("contents", INDIRECT("J"&amp;CELL("contents", AH$1)))</f>
        <v>219987800</v>
      </c>
      <c r="AI22" cm="1">
        <f t="array" aca="1" ref="AI22" ca="1">CELL("contents", INDIRECT("J"&amp;CELL("contents", AI$1)))</f>
        <v>230652900</v>
      </c>
      <c r="AJ22" cm="1">
        <f t="array" aca="1" ref="AJ22" ca="1">CELL("contents", INDIRECT("J"&amp;CELL("contents", AJ$1)))</f>
        <v>249741600</v>
      </c>
      <c r="AK22" cm="1">
        <f t="array" aca="1" ref="AK22" ca="1">CELL("contents", INDIRECT("J"&amp;CELL("contents", AK$1)))</f>
        <v>276794900</v>
      </c>
      <c r="AL22" cm="1">
        <f t="array" aca="1" ref="AL22" ca="1">CELL("contents", INDIRECT("J"&amp;CELL("contents", AL$1)))</f>
        <v>286636900</v>
      </c>
      <c r="AM22" cm="1">
        <f t="array" aca="1" ref="AM22" ca="1">CELL("contents", INDIRECT("J"&amp;CELL("contents", AM$1)))</f>
        <v>316375400</v>
      </c>
      <c r="AN22" cm="1">
        <f t="array" aca="1" ref="AN22" ca="1">CELL("contents", INDIRECT("J"&amp;CELL("contents", AN$1)))</f>
        <v>322941900</v>
      </c>
      <c r="AO22" cm="1">
        <f t="array" aca="1" ref="AO22" ca="1">CELL("contents", INDIRECT("J"&amp;CELL("contents", AO$1)))</f>
        <v>363180700</v>
      </c>
      <c r="AP22" cm="1">
        <f t="array" aca="1" ref="AP22" ca="1">CELL("contents", INDIRECT("J"&amp;CELL("contents", AP$1)))</f>
        <v>384126300</v>
      </c>
      <c r="AQ22" cm="1">
        <f t="array" aca="1" ref="AQ22" ca="1">CELL("contents", INDIRECT("J"&amp;CELL("contents", AQ$1)))</f>
        <v>389378200</v>
      </c>
      <c r="AR22" cm="1">
        <f t="array" aca="1" ref="AR22" ca="1">CELL("contents", INDIRECT("J"&amp;CELL("contents", AR$1)))</f>
        <v>421753300</v>
      </c>
      <c r="AS22" cm="1">
        <f t="array" aca="1" ref="AS22" ca="1">CELL("contents", INDIRECT("J"&amp;CELL("contents", AS$1)))</f>
        <v>444193900</v>
      </c>
      <c r="AT22" cm="1">
        <f t="array" aca="1" ref="AT22" ca="1">CELL("contents", INDIRECT("J"&amp;CELL("contents", AT$1)))</f>
        <v>522768100</v>
      </c>
      <c r="AU22" cm="1">
        <f t="array" aca="1" ref="AU22" ca="1">CELL("contents", INDIRECT("J"&amp;CELL("contents", AU$1)))</f>
        <v>514718900</v>
      </c>
      <c r="AV22" cm="1">
        <f t="array" aca="1" ref="AV22" ca="1">CELL("contents", INDIRECT("J"&amp;CELL("contents", AV$1)))</f>
        <v>537633700</v>
      </c>
      <c r="AW22" cm="1">
        <f t="array" aca="1" ref="AW22" ca="1">CELL("contents", INDIRECT("J"&amp;CELL("contents", AW$1)))</f>
        <v>553333700</v>
      </c>
      <c r="AX22" cm="1">
        <f t="array" aca="1" ref="AX22" ca="1">CELL("contents", INDIRECT("J"&amp;CELL("contents", AX$1)))</f>
        <v>603472900</v>
      </c>
      <c r="AY22" cm="1">
        <f t="array" aca="1" ref="AY22" ca="1">CELL("contents", INDIRECT("J"&amp;CELL("contents", AY$1)))</f>
        <v>642486600</v>
      </c>
      <c r="AZ22" cm="1">
        <f t="array" aca="1" ref="AZ22" ca="1">CELL("contents", INDIRECT("J"&amp;CELL("contents", AZ$1)))</f>
        <v>665673400</v>
      </c>
      <c r="BA22" cm="1">
        <f t="array" aca="1" ref="BA22" ca="1">CELL("contents", INDIRECT("J"&amp;CELL("contents", BA$1)))</f>
        <v>678810800</v>
      </c>
      <c r="BB22" cm="1">
        <f t="array" aca="1" ref="BB22" ca="1">CELL("contents", INDIRECT("J"&amp;CELL("contents", BB$1)))</f>
        <v>709739400</v>
      </c>
      <c r="BC22" cm="1">
        <f t="array" aca="1" ref="BC22" ca="1">CELL("contents", INDIRECT("J"&amp;CELL("contents", BC$1)))</f>
        <v>772907200</v>
      </c>
      <c r="BD22" cm="1">
        <f t="array" aca="1" ref="BD22" ca="1">CELL("contents", INDIRECT("J"&amp;CELL("contents", BD$1)))</f>
        <v>836571500</v>
      </c>
      <c r="BE22" cm="1">
        <f t="array" aca="1" ref="BE22" ca="1">CELL("contents", INDIRECT("J"&amp;CELL("contents", BE$1)))</f>
        <v>889731300</v>
      </c>
      <c r="BF22" cm="1">
        <f t="array" aca="1" ref="BF22" ca="1">CELL("contents", INDIRECT("J"&amp;CELL("contents", BF$1)))</f>
        <v>901843000</v>
      </c>
    </row>
    <row r="23" spans="1:58" x14ac:dyDescent="0.25">
      <c r="A23">
        <v>0.51200000000000001</v>
      </c>
      <c r="B23">
        <v>1.0128205128205101</v>
      </c>
      <c r="C23">
        <v>10230</v>
      </c>
      <c r="D23">
        <v>-0.45248093251205601</v>
      </c>
      <c r="E23">
        <v>0.99212406839439904</v>
      </c>
      <c r="F23">
        <v>1.07149399386595</v>
      </c>
      <c r="G23">
        <v>0.80632776099386005</v>
      </c>
      <c r="H23">
        <v>0.45249757660798601</v>
      </c>
      <c r="I23">
        <v>0.55454433094702305</v>
      </c>
      <c r="J23">
        <v>427512800</v>
      </c>
      <c r="K23">
        <v>1344</v>
      </c>
      <c r="L23">
        <v>17446800</v>
      </c>
      <c r="M23">
        <v>0.99298063750084697</v>
      </c>
      <c r="N23">
        <v>1.0191297208923</v>
      </c>
      <c r="O23">
        <v>2.8733400781000101E-2</v>
      </c>
      <c r="P23">
        <v>0.98372598103529496</v>
      </c>
      <c r="R23" t="s">
        <v>35</v>
      </c>
      <c r="S23" cm="1">
        <f t="array" aca="1" ref="S23" ca="1">CELL("contents", INDIRECT("J"&amp;CELL("contents", S$1)+1))</f>
        <v>201700</v>
      </c>
      <c r="T23" cm="1">
        <f t="array" aca="1" ref="T23" ca="1">CELL("contents", INDIRECT("J"&amp;CELL("contents", T$1)+1))</f>
        <v>428598800</v>
      </c>
      <c r="U23" cm="1">
        <f t="array" aca="1" ref="U23" ca="1">CELL("contents", INDIRECT("J"&amp;CELL("contents", U$1)+1))</f>
        <v>65943600</v>
      </c>
      <c r="V23" cm="1">
        <f t="array" aca="1" ref="V23" ca="1">CELL("contents", INDIRECT("J"&amp;CELL("contents", V$1)+1))</f>
        <v>58144300</v>
      </c>
      <c r="W23" cm="1">
        <f t="array" aca="1" ref="W23" ca="1">CELL("contents", INDIRECT("J"&amp;CELL("contents", W$1)+1))</f>
        <v>50451100</v>
      </c>
      <c r="X23" cm="1">
        <f t="array" aca="1" ref="X23" ca="1">CELL("contents", INDIRECT("J"&amp;CELL("contents", X$1)+1))</f>
        <v>48984600</v>
      </c>
      <c r="Y23" cm="1">
        <f t="array" aca="1" ref="Y23" ca="1">CELL("contents", INDIRECT("J"&amp;CELL("contents", Y$1)+1))</f>
        <v>48484500</v>
      </c>
      <c r="Z23" cm="1">
        <f t="array" aca="1" ref="Z23" ca="1">CELL("contents", INDIRECT("J"&amp;CELL("contents", Z$1)+1))</f>
        <v>44981000</v>
      </c>
      <c r="AA23" cm="1">
        <f t="array" aca="1" ref="AA23" ca="1">CELL("contents", INDIRECT("J"&amp;CELL("contents", AA$1)+1))</f>
        <v>50659900</v>
      </c>
      <c r="AB23" cm="1">
        <f t="array" aca="1" ref="AB23" ca="1">CELL("contents", INDIRECT("J"&amp;CELL("contents", AB$1)+1))</f>
        <v>65247900</v>
      </c>
      <c r="AC23" cm="1">
        <f t="array" aca="1" ref="AC23" ca="1">CELL("contents", INDIRECT("J"&amp;CELL("contents", AC$1)+1))</f>
        <v>67359900</v>
      </c>
      <c r="AD23" cm="1">
        <f t="array" aca="1" ref="AD23" ca="1">CELL("contents", INDIRECT("J"&amp;CELL("contents", AD$1)+1))</f>
        <v>67060700</v>
      </c>
      <c r="AE23" cm="1">
        <f t="array" aca="1" ref="AE23" ca="1">CELL("contents", INDIRECT("J"&amp;CELL("contents", AE$1)+1))</f>
        <v>66921800</v>
      </c>
      <c r="AF23" cm="1">
        <f t="array" aca="1" ref="AF23" ca="1">CELL("contents", INDIRECT("J"&amp;CELL("contents", AF$1)+1))</f>
        <v>71420600</v>
      </c>
      <c r="AG23" cm="1">
        <f t="array" aca="1" ref="AG23" ca="1">CELL("contents", INDIRECT("J"&amp;CELL("contents", AG$1)+1))</f>
        <v>68235600</v>
      </c>
      <c r="AH23" cm="1">
        <f t="array" aca="1" ref="AH23" ca="1">CELL("contents", INDIRECT("J"&amp;CELL("contents", AH$1)+1))</f>
        <v>51798900</v>
      </c>
      <c r="AI23" cm="1">
        <f t="array" aca="1" ref="AI23" ca="1">CELL("contents", INDIRECT("J"&amp;CELL("contents", AI$1)+1))</f>
        <v>153724300</v>
      </c>
      <c r="AJ23" cm="1">
        <f t="array" aca="1" ref="AJ23" ca="1">CELL("contents", INDIRECT("J"&amp;CELL("contents", AJ$1)+1))</f>
        <v>165110600</v>
      </c>
      <c r="AK23" cm="1">
        <f t="array" aca="1" ref="AK23" ca="1">CELL("contents", INDIRECT("J"&amp;CELL("contents", AK$1)+1))</f>
        <v>101405900</v>
      </c>
      <c r="AL23" cm="1">
        <f t="array" aca="1" ref="AL23" ca="1">CELL("contents", INDIRECT("J"&amp;CELL("contents", AL$1)+1))</f>
        <v>99531800</v>
      </c>
      <c r="AM23" cm="1">
        <f t="array" aca="1" ref="AM23" ca="1">CELL("contents", INDIRECT("J"&amp;CELL("contents", AM$1)+1))</f>
        <v>211046400</v>
      </c>
      <c r="AN23" cm="1">
        <f t="array" aca="1" ref="AN23" ca="1">CELL("contents", INDIRECT("J"&amp;CELL("contents", AN$1)+1))</f>
        <v>140091100</v>
      </c>
      <c r="AO23" cm="1">
        <f t="array" aca="1" ref="AO23" ca="1">CELL("contents", INDIRECT("J"&amp;CELL("contents", AO$1)+1))</f>
        <v>181733300</v>
      </c>
      <c r="AP23" cm="1">
        <f t="array" aca="1" ref="AP23" ca="1">CELL("contents", INDIRECT("J"&amp;CELL("contents", AP$1)+1))</f>
        <v>115004400</v>
      </c>
      <c r="AQ23" cm="1">
        <f t="array" aca="1" ref="AQ23" ca="1">CELL("contents", INDIRECT("J"&amp;CELL("contents", AQ$1)+1))</f>
        <v>227794000</v>
      </c>
      <c r="AR23" cm="1">
        <f t="array" aca="1" ref="AR23" ca="1">CELL("contents", INDIRECT("J"&amp;CELL("contents", AR$1)+1))</f>
        <v>381315700</v>
      </c>
      <c r="AS23" cm="1">
        <f t="array" aca="1" ref="AS23" ca="1">CELL("contents", INDIRECT("J"&amp;CELL("contents", AS$1)+1))</f>
        <v>199364000</v>
      </c>
      <c r="AT23" cm="1">
        <f t="array" aca="1" ref="AT23" ca="1">CELL("contents", INDIRECT("J"&amp;CELL("contents", AT$1)+1))</f>
        <v>346546800</v>
      </c>
      <c r="AU23" cm="1">
        <f t="array" aca="1" ref="AU23" ca="1">CELL("contents", INDIRECT("J"&amp;CELL("contents", AU$1)+1))</f>
        <v>191430600</v>
      </c>
      <c r="AV23" cm="1">
        <f t="array" aca="1" ref="AV23" ca="1">CELL("contents", INDIRECT("J"&amp;CELL("contents", AV$1)+1))</f>
        <v>310610400</v>
      </c>
      <c r="AW23" cm="1">
        <f t="array" aca="1" ref="AW23" ca="1">CELL("contents", INDIRECT("J"&amp;CELL("contents", AW$1)+1))</f>
        <v>109272000</v>
      </c>
      <c r="AX23" cm="1">
        <f t="array" aca="1" ref="AX23" ca="1">CELL("contents", INDIRECT("J"&amp;CELL("contents", AX$1)+1))</f>
        <v>241639500</v>
      </c>
      <c r="AY23" cm="1">
        <f t="array" aca="1" ref="AY23" ca="1">CELL("contents", INDIRECT("J"&amp;CELL("contents", AY$1)+1))</f>
        <v>184975200</v>
      </c>
      <c r="AZ23" cm="1">
        <f t="array" aca="1" ref="AZ23" ca="1">CELL("contents", INDIRECT("J"&amp;CELL("contents", AZ$1)+1))</f>
        <v>458218600</v>
      </c>
      <c r="BA23" cm="1">
        <f t="array" aca="1" ref="BA23" ca="1">CELL("contents", INDIRECT("J"&amp;CELL("contents", BA$1)+1))</f>
        <v>335450100</v>
      </c>
      <c r="BB23" cm="1">
        <f t="array" aca="1" ref="BB23" ca="1">CELL("contents", INDIRECT("J"&amp;CELL("contents", BB$1)+1))</f>
        <v>221046200</v>
      </c>
      <c r="BC23" cm="1">
        <f t="array" aca="1" ref="BC23" ca="1">CELL("contents", INDIRECT("J"&amp;CELL("contents", BC$1)+1))</f>
        <v>452639300</v>
      </c>
      <c r="BD23" cm="1">
        <f t="array" aca="1" ref="BD23" ca="1">CELL("contents", INDIRECT("J"&amp;CELL("contents", BD$1)+1))</f>
        <v>372185200</v>
      </c>
      <c r="BE23" cm="1">
        <f t="array" aca="1" ref="BE23" ca="1">CELL("contents", INDIRECT("J"&amp;CELL("contents", BE$1)+1))</f>
        <v>155110700</v>
      </c>
      <c r="BF23" cm="1">
        <f t="array" aca="1" ref="BF23" ca="1">CELL("contents", INDIRECT("J"&amp;CELL("contents", BF$1)+1))</f>
        <v>266317600</v>
      </c>
    </row>
    <row r="24" spans="1:58" x14ac:dyDescent="0.25">
      <c r="A24">
        <v>0.25600000000000001</v>
      </c>
      <c r="B24">
        <v>1.0128205128205101</v>
      </c>
      <c r="C24">
        <v>10230</v>
      </c>
      <c r="D24">
        <v>-0.45248093251205601</v>
      </c>
      <c r="E24">
        <v>0.99212406839439904</v>
      </c>
      <c r="F24">
        <v>1.07149399386595</v>
      </c>
      <c r="G24">
        <v>0.80632776099386005</v>
      </c>
      <c r="H24">
        <v>0.45249757660798601</v>
      </c>
      <c r="I24">
        <v>0.55454433094702305</v>
      </c>
      <c r="J24">
        <v>424954100</v>
      </c>
      <c r="K24">
        <v>1344</v>
      </c>
      <c r="L24">
        <v>17446800</v>
      </c>
      <c r="M24">
        <v>0.99298063750084697</v>
      </c>
      <c r="N24">
        <v>1.0191297208923</v>
      </c>
      <c r="O24">
        <v>2.8733400781000101E-2</v>
      </c>
      <c r="P24">
        <v>0.98372598103529496</v>
      </c>
      <c r="R24" t="s">
        <v>36</v>
      </c>
      <c r="S24" cm="1">
        <f t="array" aca="1" ref="S24" ca="1">CELL("contents", INDIRECT("J"&amp;CELL("contents", S$1)+2))</f>
        <v>244100</v>
      </c>
      <c r="T24" cm="1">
        <f t="array" aca="1" ref="T24" ca="1">CELL("contents", INDIRECT("J"&amp;CELL("contents", T$1)+2))</f>
        <v>427512800</v>
      </c>
      <c r="U24" cm="1">
        <f t="array" aca="1" ref="U24" ca="1">CELL("contents", INDIRECT("J"&amp;CELL("contents", U$1)+2))</f>
        <v>63675800</v>
      </c>
      <c r="V24" cm="1">
        <f t="array" aca="1" ref="V24" ca="1">CELL("contents", INDIRECT("J"&amp;CELL("contents", V$1)+2))</f>
        <v>58400100</v>
      </c>
      <c r="W24" cm="1">
        <f t="array" aca="1" ref="W24" ca="1">CELL("contents", INDIRECT("J"&amp;CELL("contents", W$1)+2))</f>
        <v>49408900</v>
      </c>
      <c r="X24" cm="1">
        <f t="array" aca="1" ref="X24" ca="1">CELL("contents", INDIRECT("J"&amp;CELL("contents", X$1)+2))</f>
        <v>48649800</v>
      </c>
      <c r="Y24" cm="1">
        <f t="array" aca="1" ref="Y24" ca="1">CELL("contents", INDIRECT("J"&amp;CELL("contents", Y$1)+2))</f>
        <v>48624200</v>
      </c>
      <c r="Z24" cm="1">
        <f t="array" aca="1" ref="Z24" ca="1">CELL("contents", INDIRECT("J"&amp;CELL("contents", Z$1)+2))</f>
        <v>43874000</v>
      </c>
      <c r="AA24" cm="1">
        <f t="array" aca="1" ref="AA24" ca="1">CELL("contents", INDIRECT("J"&amp;CELL("contents", AA$1)+2))</f>
        <v>49505900</v>
      </c>
      <c r="AB24" cm="1">
        <f t="array" aca="1" ref="AB24" ca="1">CELL("contents", INDIRECT("J"&amp;CELL("contents", AB$1)+2))</f>
        <v>62274900</v>
      </c>
      <c r="AC24" cm="1">
        <f t="array" aca="1" ref="AC24" ca="1">CELL("contents", INDIRECT("J"&amp;CELL("contents", AC$1)+2))</f>
        <v>66798200</v>
      </c>
      <c r="AD24" cm="1">
        <f t="array" aca="1" ref="AD24" ca="1">CELL("contents", INDIRECT("J"&amp;CELL("contents", AD$1)+2))</f>
        <v>67687500</v>
      </c>
      <c r="AE24" cm="1">
        <f t="array" aca="1" ref="AE24" ca="1">CELL("contents", INDIRECT("J"&amp;CELL("contents", AE$1)+2))</f>
        <v>64507100</v>
      </c>
      <c r="AF24" cm="1">
        <f t="array" aca="1" ref="AF24" ca="1">CELL("contents", INDIRECT("J"&amp;CELL("contents", AF$1)+2))</f>
        <v>77333500</v>
      </c>
      <c r="AG24" cm="1">
        <f t="array" aca="1" ref="AG24" ca="1">CELL("contents", INDIRECT("J"&amp;CELL("contents", AG$1)+2))</f>
        <v>67213000</v>
      </c>
      <c r="AH24" cm="1">
        <f t="array" aca="1" ref="AH24" ca="1">CELL("contents", INDIRECT("J"&amp;CELL("contents", AH$1)+2))</f>
        <v>51320800</v>
      </c>
      <c r="AI24" cm="1">
        <f t="array" aca="1" ref="AI24" ca="1">CELL("contents", INDIRECT("J"&amp;CELL("contents", AI$1)+2))</f>
        <v>148933100</v>
      </c>
      <c r="AJ24" cm="1">
        <f t="array" aca="1" ref="AJ24" ca="1">CELL("contents", INDIRECT("J"&amp;CELL("contents", AJ$1)+2))</f>
        <v>167318500</v>
      </c>
      <c r="AK24" cm="1">
        <f t="array" aca="1" ref="AK24" ca="1">CELL("contents", INDIRECT("J"&amp;CELL("contents", AK$1)+2))</f>
        <v>104757300</v>
      </c>
      <c r="AL24" cm="1">
        <f t="array" aca="1" ref="AL24" ca="1">CELL("contents", INDIRECT("J"&amp;CELL("contents", AL$1)+2))</f>
        <v>95077600</v>
      </c>
      <c r="AM24" cm="1">
        <f t="array" aca="1" ref="AM24" ca="1">CELL("contents", INDIRECT("J"&amp;CELL("contents", AM$1)+2))</f>
        <v>206252400</v>
      </c>
      <c r="AN24" cm="1">
        <f t="array" aca="1" ref="AN24" ca="1">CELL("contents", INDIRECT("J"&amp;CELL("contents", AN$1)+2))</f>
        <v>140618800</v>
      </c>
      <c r="AO24" cm="1">
        <f t="array" aca="1" ref="AO24" ca="1">CELL("contents", INDIRECT("J"&amp;CELL("contents", AO$1)+2))</f>
        <v>182758600</v>
      </c>
      <c r="AP24" cm="1">
        <f t="array" aca="1" ref="AP24" ca="1">CELL("contents", INDIRECT("J"&amp;CELL("contents", AP$1)+2))</f>
        <v>115083800</v>
      </c>
      <c r="AQ24" cm="1">
        <f t="array" aca="1" ref="AQ24" ca="1">CELL("contents", INDIRECT("J"&amp;CELL("contents", AQ$1)+2))</f>
        <v>233774900</v>
      </c>
      <c r="AR24" cm="1">
        <f t="array" aca="1" ref="AR24" ca="1">CELL("contents", INDIRECT("J"&amp;CELL("contents", AR$1)+2))</f>
        <v>385555500</v>
      </c>
      <c r="AS24" cm="1">
        <f t="array" aca="1" ref="AS24" ca="1">CELL("contents", INDIRECT("J"&amp;CELL("contents", AS$1)+2))</f>
        <v>202477800</v>
      </c>
      <c r="AT24" cm="1">
        <f t="array" aca="1" ref="AT24" ca="1">CELL("contents", INDIRECT("J"&amp;CELL("contents", AT$1)+2))</f>
        <v>346138300</v>
      </c>
      <c r="AU24" cm="1">
        <f t="array" aca="1" ref="AU24" ca="1">CELL("contents", INDIRECT("J"&amp;CELL("contents", AU$1)+2))</f>
        <v>194511000</v>
      </c>
      <c r="AV24" cm="1">
        <f t="array" aca="1" ref="AV24" ca="1">CELL("contents", INDIRECT("J"&amp;CELL("contents", AV$1)+2))</f>
        <v>316129000</v>
      </c>
      <c r="AW24" cm="1">
        <f t="array" aca="1" ref="AW24" ca="1">CELL("contents", INDIRECT("J"&amp;CELL("contents", AW$1)+2))</f>
        <v>111507300</v>
      </c>
      <c r="AX24" cm="1">
        <f t="array" aca="1" ref="AX24" ca="1">CELL("contents", INDIRECT("J"&amp;CELL("contents", AX$1)+2))</f>
        <v>248316700</v>
      </c>
      <c r="AY24" cm="1">
        <f t="array" aca="1" ref="AY24" ca="1">CELL("contents", INDIRECT("J"&amp;CELL("contents", AY$1)+2))</f>
        <v>156906700</v>
      </c>
      <c r="AZ24" cm="1">
        <f t="array" aca="1" ref="AZ24" ca="1">CELL("contents", INDIRECT("J"&amp;CELL("contents", AZ$1)+2))</f>
        <v>465209500</v>
      </c>
      <c r="BA24" cm="1">
        <f t="array" aca="1" ref="BA24" ca="1">CELL("contents", INDIRECT("J"&amp;CELL("contents", BA$1)+2))</f>
        <v>337247800</v>
      </c>
      <c r="BB24" cm="1">
        <f t="array" aca="1" ref="BB24" ca="1">CELL("contents", INDIRECT("J"&amp;CELL("contents", BB$1)+2))</f>
        <v>218878200</v>
      </c>
      <c r="BC24" cm="1">
        <f t="array" aca="1" ref="BC24" ca="1">CELL("contents", INDIRECT("J"&amp;CELL("contents", BC$1)+2))</f>
        <v>455465300</v>
      </c>
      <c r="BD24" cm="1">
        <f t="array" aca="1" ref="BD24" ca="1">CELL("contents", INDIRECT("J"&amp;CELL("contents", BD$1)+2))</f>
        <v>374011700</v>
      </c>
      <c r="BE24" cm="1">
        <f t="array" aca="1" ref="BE24" ca="1">CELL("contents", INDIRECT("J"&amp;CELL("contents", BE$1)+2))</f>
        <v>156212300</v>
      </c>
      <c r="BF24" cm="1">
        <f t="array" aca="1" ref="BF24" ca="1">CELL("contents", INDIRECT("J"&amp;CELL("contents", BF$1)+2))</f>
        <v>267169300</v>
      </c>
    </row>
    <row r="25" spans="1:58" x14ac:dyDescent="0.25">
      <c r="A25">
        <v>0.128</v>
      </c>
      <c r="B25">
        <v>1.0128205128205101</v>
      </c>
      <c r="C25">
        <v>10230</v>
      </c>
      <c r="D25">
        <v>-0.45248093251205601</v>
      </c>
      <c r="E25">
        <v>0.99212406839439904</v>
      </c>
      <c r="F25">
        <v>1.07149399386595</v>
      </c>
      <c r="G25">
        <v>0.80632776099386005</v>
      </c>
      <c r="H25">
        <v>0.45249757660798601</v>
      </c>
      <c r="I25">
        <v>0.55454433094702305</v>
      </c>
      <c r="J25">
        <v>430778000</v>
      </c>
      <c r="K25">
        <v>1344</v>
      </c>
      <c r="L25">
        <v>17446800</v>
      </c>
      <c r="M25">
        <v>0.99298063750084697</v>
      </c>
      <c r="N25">
        <v>1.0191297208923</v>
      </c>
      <c r="O25">
        <v>2.8733400781000101E-2</v>
      </c>
      <c r="P25">
        <v>0.98372598103529496</v>
      </c>
      <c r="R25" t="s">
        <v>37</v>
      </c>
      <c r="S25" cm="1">
        <f t="array" aca="1" ref="S25" ca="1">CELL("contents", INDIRECT("J"&amp;CELL("contents", S$1)+3))</f>
        <v>196100</v>
      </c>
      <c r="T25" cm="1">
        <f t="array" aca="1" ref="T25" ca="1">CELL("contents", INDIRECT("J"&amp;CELL("contents", T$1)+3))</f>
        <v>424954100</v>
      </c>
      <c r="U25" cm="1">
        <f t="array" aca="1" ref="U25" ca="1">CELL("contents", INDIRECT("J"&amp;CELL("contents", U$1)+3))</f>
        <v>65316800</v>
      </c>
      <c r="V25" cm="1">
        <f t="array" aca="1" ref="V25" ca="1">CELL("contents", INDIRECT("J"&amp;CELL("contents", V$1)+3))</f>
        <v>59077600</v>
      </c>
      <c r="W25" cm="1">
        <f t="array" aca="1" ref="W25" ca="1">CELL("contents", INDIRECT("J"&amp;CELL("contents", W$1)+3))</f>
        <v>48472100</v>
      </c>
      <c r="X25" cm="1">
        <f t="array" aca="1" ref="X25" ca="1">CELL("contents", INDIRECT("J"&amp;CELL("contents", X$1)+3))</f>
        <v>51866400</v>
      </c>
      <c r="Y25" cm="1">
        <f t="array" aca="1" ref="Y25" ca="1">CELL("contents", INDIRECT("J"&amp;CELL("contents", Y$1)+3))</f>
        <v>48218100</v>
      </c>
      <c r="Z25" cm="1">
        <f t="array" aca="1" ref="Z25" ca="1">CELL("contents", INDIRECT("J"&amp;CELL("contents", Z$1)+3))</f>
        <v>43949500</v>
      </c>
      <c r="AA25" cm="1">
        <f t="array" aca="1" ref="AA25" ca="1">CELL("contents", INDIRECT("J"&amp;CELL("contents", AA$1)+3))</f>
        <v>48630700</v>
      </c>
      <c r="AB25" cm="1">
        <f t="array" aca="1" ref="AB25" ca="1">CELL("contents", INDIRECT("J"&amp;CELL("contents", AB$1)+3))</f>
        <v>62994700</v>
      </c>
      <c r="AC25" cm="1">
        <f t="array" aca="1" ref="AC25" ca="1">CELL("contents", INDIRECT("J"&amp;CELL("contents", AC$1)+3))</f>
        <v>67006400</v>
      </c>
      <c r="AD25" cm="1">
        <f t="array" aca="1" ref="AD25" ca="1">CELL("contents", INDIRECT("J"&amp;CELL("contents", AD$1)+3))</f>
        <v>69908900</v>
      </c>
      <c r="AE25" cm="1">
        <f t="array" aca="1" ref="AE25" ca="1">CELL("contents", INDIRECT("J"&amp;CELL("contents", AE$1)+3))</f>
        <v>66380800</v>
      </c>
      <c r="AF25" cm="1">
        <f t="array" aca="1" ref="AF25" ca="1">CELL("contents", INDIRECT("J"&amp;CELL("contents", AF$1)+3))</f>
        <v>71895300</v>
      </c>
      <c r="AG25" cm="1">
        <f t="array" aca="1" ref="AG25" ca="1">CELL("contents", INDIRECT("J"&amp;CELL("contents", AG$1)+3))</f>
        <v>70102900</v>
      </c>
      <c r="AH25" cm="1">
        <f t="array" aca="1" ref="AH25" ca="1">CELL("contents", INDIRECT("J"&amp;CELL("contents", AH$1)+3))</f>
        <v>55255900</v>
      </c>
      <c r="AI25" cm="1">
        <f t="array" aca="1" ref="AI25" ca="1">CELL("contents", INDIRECT("J"&amp;CELL("contents", AI$1)+3))</f>
        <v>150125900</v>
      </c>
      <c r="AJ25" cm="1">
        <f t="array" aca="1" ref="AJ25" ca="1">CELL("contents", INDIRECT("J"&amp;CELL("contents", AJ$1)+3))</f>
        <v>163466700</v>
      </c>
      <c r="AK25" cm="1">
        <f t="array" aca="1" ref="AK25" ca="1">CELL("contents", INDIRECT("J"&amp;CELL("contents", AK$1)+3))</f>
        <v>103173600</v>
      </c>
      <c r="AL25" cm="1">
        <f t="array" aca="1" ref="AL25" ca="1">CELL("contents", INDIRECT("J"&amp;CELL("contents", AL$1)+3))</f>
        <v>97821100</v>
      </c>
      <c r="AM25" cm="1">
        <f t="array" aca="1" ref="AM25" ca="1">CELL("contents", INDIRECT("J"&amp;CELL("contents", AM$1)+3))</f>
        <v>204617100</v>
      </c>
      <c r="AN25" cm="1">
        <f t="array" aca="1" ref="AN25" ca="1">CELL("contents", INDIRECT("J"&amp;CELL("contents", AN$1)+3))</f>
        <v>142399100</v>
      </c>
      <c r="AO25" cm="1">
        <f t="array" aca="1" ref="AO25" ca="1">CELL("contents", INDIRECT("J"&amp;CELL("contents", AO$1)+3))</f>
        <v>180292200</v>
      </c>
      <c r="AP25" cm="1">
        <f t="array" aca="1" ref="AP25" ca="1">CELL("contents", INDIRECT("J"&amp;CELL("contents", AP$1)+3))</f>
        <v>112037700</v>
      </c>
      <c r="AQ25" cm="1">
        <f t="array" aca="1" ref="AQ25" ca="1">CELL("contents", INDIRECT("J"&amp;CELL("contents", AQ$1)+3))</f>
        <v>228779100</v>
      </c>
      <c r="AR25" cm="1">
        <f t="array" aca="1" ref="AR25" ca="1">CELL("contents", INDIRECT("J"&amp;CELL("contents", AR$1)+3))</f>
        <v>373705100</v>
      </c>
      <c r="AS25" cm="1">
        <f t="array" aca="1" ref="AS25" ca="1">CELL("contents", INDIRECT("J"&amp;CELL("contents", AS$1)+3))</f>
        <v>204270400</v>
      </c>
      <c r="AT25" cm="1">
        <f t="array" aca="1" ref="AT25" ca="1">CELL("contents", INDIRECT("J"&amp;CELL("contents", AT$1)+3))</f>
        <v>344050200</v>
      </c>
      <c r="AU25" cm="1">
        <f t="array" aca="1" ref="AU25" ca="1">CELL("contents", INDIRECT("J"&amp;CELL("contents", AU$1)+3))</f>
        <v>189604500</v>
      </c>
      <c r="AV25" cm="1">
        <f t="array" aca="1" ref="AV25" ca="1">CELL("contents", INDIRECT("J"&amp;CELL("contents", AV$1)+3))</f>
        <v>316508100</v>
      </c>
      <c r="AW25" cm="1">
        <f t="array" aca="1" ref="AW25" ca="1">CELL("contents", INDIRECT("J"&amp;CELL("contents", AW$1)+3))</f>
        <v>109846500</v>
      </c>
      <c r="AX25" cm="1">
        <f t="array" aca="1" ref="AX25" ca="1">CELL("contents", INDIRECT("J"&amp;CELL("contents", AX$1)+3))</f>
        <v>252634100</v>
      </c>
      <c r="AY25" cm="1">
        <f t="array" aca="1" ref="AY25" ca="1">CELL("contents", INDIRECT("J"&amp;CELL("contents", AY$1)+3))</f>
        <v>144910800</v>
      </c>
      <c r="AZ25" cm="1">
        <f t="array" aca="1" ref="AZ25" ca="1">CELL("contents", INDIRECT("J"&amp;CELL("contents", AZ$1)+3))</f>
        <v>461985500</v>
      </c>
      <c r="BA25" cm="1">
        <f t="array" aca="1" ref="BA25" ca="1">CELL("contents", INDIRECT("J"&amp;CELL("contents", BA$1)+3))</f>
        <v>334943000</v>
      </c>
      <c r="BB25" cm="1">
        <f t="array" aca="1" ref="BB25" ca="1">CELL("contents", INDIRECT("J"&amp;CELL("contents", BB$1)+3))</f>
        <v>225884000</v>
      </c>
      <c r="BC25" cm="1">
        <f t="array" aca="1" ref="BC25" ca="1">CELL("contents", INDIRECT("J"&amp;CELL("contents", BC$1)+3))</f>
        <v>455969800</v>
      </c>
      <c r="BD25" cm="1">
        <f t="array" aca="1" ref="BD25" ca="1">CELL("contents", INDIRECT("J"&amp;CELL("contents", BD$1)+3))</f>
        <v>376987200</v>
      </c>
      <c r="BE25" cm="1">
        <f t="array" aca="1" ref="BE25" ca="1">CELL("contents", INDIRECT("J"&amp;CELL("contents", BE$1)+3))</f>
        <v>157874200</v>
      </c>
      <c r="BF25" cm="1">
        <f t="array" aca="1" ref="BF25" ca="1">CELL("contents", INDIRECT("J"&amp;CELL("contents", BF$1)+3))</f>
        <v>263161700</v>
      </c>
    </row>
    <row r="26" spans="1:58" x14ac:dyDescent="0.25">
      <c r="A26">
        <v>6.4000000000000001E-2</v>
      </c>
      <c r="B26">
        <v>1.0128205128205101</v>
      </c>
      <c r="C26">
        <v>10230</v>
      </c>
      <c r="D26">
        <v>-0.45248093251205601</v>
      </c>
      <c r="E26">
        <v>0.99212406839439904</v>
      </c>
      <c r="F26">
        <v>1.07149399386595</v>
      </c>
      <c r="G26">
        <v>0.80632776099386005</v>
      </c>
      <c r="H26">
        <v>0.45249757660798601</v>
      </c>
      <c r="I26">
        <v>0.55454433094702305</v>
      </c>
      <c r="J26">
        <v>426225300</v>
      </c>
      <c r="K26">
        <v>1344</v>
      </c>
      <c r="L26">
        <v>17446800</v>
      </c>
      <c r="M26">
        <v>0.99298063750084697</v>
      </c>
      <c r="N26">
        <v>1.0191297208923</v>
      </c>
      <c r="O26">
        <v>2.8733400781000101E-2</v>
      </c>
      <c r="P26">
        <v>0.98372598103529496</v>
      </c>
      <c r="R26" t="s">
        <v>38</v>
      </c>
      <c r="S26" cm="1">
        <f t="array" aca="1" ref="S26" ca="1">CELL("contents", INDIRECT("J"&amp;CELL("contents", S$1)+4))</f>
        <v>294200</v>
      </c>
      <c r="T26" cm="1">
        <f t="array" aca="1" ref="T26" ca="1">CELL("contents", INDIRECT("J"&amp;CELL("contents", T$1)+4))</f>
        <v>430778000</v>
      </c>
      <c r="U26" cm="1">
        <f t="array" aca="1" ref="U26" ca="1">CELL("contents", INDIRECT("J"&amp;CELL("contents", U$1)+4))</f>
        <v>63902900</v>
      </c>
      <c r="V26" cm="1">
        <f t="array" aca="1" ref="V26" ca="1">CELL("contents", INDIRECT("J"&amp;CELL("contents", V$1)+4))</f>
        <v>58871000</v>
      </c>
      <c r="W26" cm="1">
        <f t="array" aca="1" ref="W26" ca="1">CELL("contents", INDIRECT("J"&amp;CELL("contents", W$1)+4))</f>
        <v>50199000</v>
      </c>
      <c r="X26" cm="1">
        <f t="array" aca="1" ref="X26" ca="1">CELL("contents", INDIRECT("J"&amp;CELL("contents", X$1)+4))</f>
        <v>49086100</v>
      </c>
      <c r="Y26" cm="1">
        <f t="array" aca="1" ref="Y26" ca="1">CELL("contents", INDIRECT("J"&amp;CELL("contents", Y$1)+4))</f>
        <v>49582700</v>
      </c>
      <c r="Z26" cm="1">
        <f t="array" aca="1" ref="Z26" ca="1">CELL("contents", INDIRECT("J"&amp;CELL("contents", Z$1)+4))</f>
        <v>45508000</v>
      </c>
      <c r="AA26" cm="1">
        <f t="array" aca="1" ref="AA26" ca="1">CELL("contents", INDIRECT("J"&amp;CELL("contents", AA$1)+4))</f>
        <v>48499600</v>
      </c>
      <c r="AB26" cm="1">
        <f t="array" aca="1" ref="AB26" ca="1">CELL("contents", INDIRECT("J"&amp;CELL("contents", AB$1)+4))</f>
        <v>64034700</v>
      </c>
      <c r="AC26" cm="1">
        <f t="array" aca="1" ref="AC26" ca="1">CELL("contents", INDIRECT("J"&amp;CELL("contents", AC$1)+4))</f>
        <v>66818700</v>
      </c>
      <c r="AD26" cm="1">
        <f t="array" aca="1" ref="AD26" ca="1">CELL("contents", INDIRECT("J"&amp;CELL("contents", AD$1)+4))</f>
        <v>65343600</v>
      </c>
      <c r="AE26" cm="1">
        <f t="array" aca="1" ref="AE26" ca="1">CELL("contents", INDIRECT("J"&amp;CELL("contents", AE$1)+4))</f>
        <v>64584900</v>
      </c>
      <c r="AF26" cm="1">
        <f t="array" aca="1" ref="AF26" ca="1">CELL("contents", INDIRECT("J"&amp;CELL("contents", AF$1)+4))</f>
        <v>73311200</v>
      </c>
      <c r="AG26" cm="1">
        <f t="array" aca="1" ref="AG26" ca="1">CELL("contents", INDIRECT("J"&amp;CELL("contents", AG$1)+4))</f>
        <v>68569200</v>
      </c>
      <c r="AH26" cm="1">
        <f t="array" aca="1" ref="AH26" ca="1">CELL("contents", INDIRECT("J"&amp;CELL("contents", AH$1)+4))</f>
        <v>51265100</v>
      </c>
      <c r="AI26" cm="1">
        <f t="array" aca="1" ref="AI26" ca="1">CELL("contents", INDIRECT("J"&amp;CELL("contents", AI$1)+4))</f>
        <v>148957100</v>
      </c>
      <c r="AJ26" cm="1">
        <f t="array" aca="1" ref="AJ26" ca="1">CELL("contents", INDIRECT("J"&amp;CELL("contents", AJ$1)+4))</f>
        <v>164325200</v>
      </c>
      <c r="AK26" cm="1">
        <f t="array" aca="1" ref="AK26" ca="1">CELL("contents", INDIRECT("J"&amp;CELL("contents", AK$1)+4))</f>
        <v>105539100</v>
      </c>
      <c r="AL26" cm="1">
        <f t="array" aca="1" ref="AL26" ca="1">CELL("contents", INDIRECT("J"&amp;CELL("contents", AL$1)+4))</f>
        <v>96142500</v>
      </c>
      <c r="AM26" cm="1">
        <f t="array" aca="1" ref="AM26" ca="1">CELL("contents", INDIRECT("J"&amp;CELL("contents", AM$1)+4))</f>
        <v>207639500</v>
      </c>
      <c r="AN26" cm="1">
        <f t="array" aca="1" ref="AN26" ca="1">CELL("contents", INDIRECT("J"&amp;CELL("contents", AN$1)+4))</f>
        <v>140968500</v>
      </c>
      <c r="AO26" cm="1">
        <f t="array" aca="1" ref="AO26" ca="1">CELL("contents", INDIRECT("J"&amp;CELL("contents", AO$1)+4))</f>
        <v>179366400</v>
      </c>
      <c r="AP26" cm="1">
        <f t="array" aca="1" ref="AP26" ca="1">CELL("contents", INDIRECT("J"&amp;CELL("contents", AP$1)+4))</f>
        <v>114140900</v>
      </c>
      <c r="AQ26" cm="1">
        <f t="array" aca="1" ref="AQ26" ca="1">CELL("contents", INDIRECT("J"&amp;CELL("contents", AQ$1)+4))</f>
        <v>233594600</v>
      </c>
      <c r="AR26" cm="1">
        <f t="array" aca="1" ref="AR26" ca="1">CELL("contents", INDIRECT("J"&amp;CELL("contents", AR$1)+4))</f>
        <v>379514100</v>
      </c>
      <c r="AS26" cm="1">
        <f t="array" aca="1" ref="AS26" ca="1">CELL("contents", INDIRECT("J"&amp;CELL("contents", AS$1)+4))</f>
        <v>200100600</v>
      </c>
      <c r="AT26" cm="1">
        <f t="array" aca="1" ref="AT26" ca="1">CELL("contents", INDIRECT("J"&amp;CELL("contents", AT$1)+4))</f>
        <v>341143300</v>
      </c>
      <c r="AU26" cm="1">
        <f t="array" aca="1" ref="AU26" ca="1">CELL("contents", INDIRECT("J"&amp;CELL("contents", AU$1)+4))</f>
        <v>189272200</v>
      </c>
      <c r="AV26" cm="1">
        <f t="array" aca="1" ref="AV26" ca="1">CELL("contents", INDIRECT("J"&amp;CELL("contents", AV$1)+4))</f>
        <v>311050800</v>
      </c>
      <c r="AW26" cm="1">
        <f t="array" aca="1" ref="AW26" ca="1">CELL("contents", INDIRECT("J"&amp;CELL("contents", AW$1)+4))</f>
        <v>110999900</v>
      </c>
      <c r="AX26" cm="1">
        <f t="array" aca="1" ref="AX26" ca="1">CELL("contents", INDIRECT("J"&amp;CELL("contents", AX$1)+4))</f>
        <v>241236500</v>
      </c>
      <c r="AY26" cm="1">
        <f t="array" aca="1" ref="AY26" ca="1">CELL("contents", INDIRECT("J"&amp;CELL("contents", AY$1)+4))</f>
        <v>143587400</v>
      </c>
      <c r="AZ26" cm="1">
        <f t="array" aca="1" ref="AZ26" ca="1">CELL("contents", INDIRECT("J"&amp;CELL("contents", AZ$1)+4))</f>
        <v>460590600</v>
      </c>
      <c r="BA26" cm="1">
        <f t="array" aca="1" ref="BA26" ca="1">CELL("contents", INDIRECT("J"&amp;CELL("contents", BA$1)+4))</f>
        <v>336183100</v>
      </c>
      <c r="BB26" cm="1">
        <f t="array" aca="1" ref="BB26" ca="1">CELL("contents", INDIRECT("J"&amp;CELL("contents", BB$1)+4))</f>
        <v>229555100</v>
      </c>
      <c r="BC26" cm="1">
        <f t="array" aca="1" ref="BC26" ca="1">CELL("contents", INDIRECT("J"&amp;CELL("contents", BC$1)+4))</f>
        <v>459579200</v>
      </c>
      <c r="BD26" cm="1">
        <f t="array" aca="1" ref="BD26" ca="1">CELL("contents", INDIRECT("J"&amp;CELL("contents", BD$1)+4))</f>
        <v>371842800</v>
      </c>
      <c r="BE26" cm="1">
        <f t="array" aca="1" ref="BE26" ca="1">CELL("contents", INDIRECT("J"&amp;CELL("contents", BE$1)+4))</f>
        <v>155054200</v>
      </c>
      <c r="BF26" cm="1">
        <f t="array" aca="1" ref="BF26" ca="1">CELL("contents", INDIRECT("J"&amp;CELL("contents", BF$1)+4))</f>
        <v>268013800</v>
      </c>
    </row>
    <row r="27" spans="1:58" x14ac:dyDescent="0.25">
      <c r="A27">
        <v>3.2000000000000001E-2</v>
      </c>
      <c r="B27">
        <v>1.0128205128205101</v>
      </c>
      <c r="C27">
        <v>10230</v>
      </c>
      <c r="D27">
        <v>-0.45248093251205601</v>
      </c>
      <c r="E27">
        <v>0.99212406839439904</v>
      </c>
      <c r="F27">
        <v>1.07149399386595</v>
      </c>
      <c r="G27">
        <v>0.80632776099386005</v>
      </c>
      <c r="H27">
        <v>0.45249757660798601</v>
      </c>
      <c r="I27">
        <v>0.55454433094702305</v>
      </c>
      <c r="J27">
        <v>426865400</v>
      </c>
      <c r="K27">
        <v>1344</v>
      </c>
      <c r="L27">
        <v>17446800</v>
      </c>
      <c r="M27">
        <v>0.99298063750084697</v>
      </c>
      <c r="N27">
        <v>1.0191297208923</v>
      </c>
      <c r="O27">
        <v>2.8733400781000101E-2</v>
      </c>
      <c r="P27">
        <v>0.98372598103529496</v>
      </c>
      <c r="R27" t="s">
        <v>39</v>
      </c>
      <c r="S27" cm="1">
        <f t="array" aca="1" ref="S27" ca="1">CELL("contents", INDIRECT("J"&amp;CELL("contents", S$1)+5))</f>
        <v>209400</v>
      </c>
      <c r="T27" cm="1">
        <f t="array" aca="1" ref="T27" ca="1">CELL("contents", INDIRECT("J"&amp;CELL("contents", T$1)+5))</f>
        <v>426225300</v>
      </c>
      <c r="U27" cm="1">
        <f t="array" aca="1" ref="U27" ca="1">CELL("contents", INDIRECT("J"&amp;CELL("contents", U$1)+5))</f>
        <v>73267900</v>
      </c>
      <c r="V27" cm="1">
        <f t="array" aca="1" ref="V27" ca="1">CELL("contents", INDIRECT("J"&amp;CELL("contents", V$1)+5))</f>
        <v>58035700</v>
      </c>
      <c r="W27" cm="1">
        <f t="array" aca="1" ref="W27" ca="1">CELL("contents", INDIRECT("J"&amp;CELL("contents", W$1)+5))</f>
        <v>47405600</v>
      </c>
      <c r="X27" cm="1">
        <f t="array" aca="1" ref="X27" ca="1">CELL("contents", INDIRECT("J"&amp;CELL("contents", X$1)+5))</f>
        <v>49236900</v>
      </c>
      <c r="Y27" cm="1">
        <f t="array" aca="1" ref="Y27" ca="1">CELL("contents", INDIRECT("J"&amp;CELL("contents", Y$1)+5))</f>
        <v>47801600</v>
      </c>
      <c r="Z27" cm="1">
        <f t="array" aca="1" ref="Z27" ca="1">CELL("contents", INDIRECT("J"&amp;CELL("contents", Z$1)+5))</f>
        <v>44307100</v>
      </c>
      <c r="AA27" cm="1">
        <f t="array" aca="1" ref="AA27" ca="1">CELL("contents", INDIRECT("J"&amp;CELL("contents", AA$1)+5))</f>
        <v>49612400</v>
      </c>
      <c r="AB27" cm="1">
        <f t="array" aca="1" ref="AB27" ca="1">CELL("contents", INDIRECT("J"&amp;CELL("contents", AB$1)+5))</f>
        <v>62057600</v>
      </c>
      <c r="AC27" cm="1">
        <f t="array" aca="1" ref="AC27" ca="1">CELL("contents", INDIRECT("J"&amp;CELL("contents", AC$1)+5))</f>
        <v>66231800</v>
      </c>
      <c r="AD27" cm="1">
        <f t="array" aca="1" ref="AD27" ca="1">CELL("contents", INDIRECT("J"&amp;CELL("contents", AD$1)+5))</f>
        <v>67887500</v>
      </c>
      <c r="AE27" cm="1">
        <f t="array" aca="1" ref="AE27" ca="1">CELL("contents", INDIRECT("J"&amp;CELL("contents", AE$1)+5))</f>
        <v>65991700</v>
      </c>
      <c r="AF27" cm="1">
        <f t="array" aca="1" ref="AF27" ca="1">CELL("contents", INDIRECT("J"&amp;CELL("contents", AF$1)+5))</f>
        <v>72680600</v>
      </c>
      <c r="AG27" cm="1">
        <f t="array" aca="1" ref="AG27" ca="1">CELL("contents", INDIRECT("J"&amp;CELL("contents", AG$1)+5))</f>
        <v>66329500</v>
      </c>
      <c r="AH27" cm="1">
        <f t="array" aca="1" ref="AH27" ca="1">CELL("contents", INDIRECT("J"&amp;CELL("contents", AH$1)+5))</f>
        <v>51108800</v>
      </c>
      <c r="AI27" cm="1">
        <f t="array" aca="1" ref="AI27" ca="1">CELL("contents", INDIRECT("J"&amp;CELL("contents", AI$1)+5))</f>
        <v>150445900</v>
      </c>
      <c r="AJ27" cm="1">
        <f t="array" aca="1" ref="AJ27" ca="1">CELL("contents", INDIRECT("J"&amp;CELL("contents", AJ$1)+5))</f>
        <v>167190400</v>
      </c>
      <c r="AK27" cm="1">
        <f t="array" aca="1" ref="AK27" ca="1">CELL("contents", INDIRECT("J"&amp;CELL("contents", AK$1)+5))</f>
        <v>105283100</v>
      </c>
      <c r="AL27" cm="1">
        <f t="array" aca="1" ref="AL27" ca="1">CELL("contents", INDIRECT("J"&amp;CELL("contents", AL$1)+5))</f>
        <v>96425800</v>
      </c>
      <c r="AM27" cm="1">
        <f t="array" aca="1" ref="AM27" ca="1">CELL("contents", INDIRECT("J"&amp;CELL("contents", AM$1)+5))</f>
        <v>215323600</v>
      </c>
      <c r="AN27" cm="1">
        <f t="array" aca="1" ref="AN27" ca="1">CELL("contents", INDIRECT("J"&amp;CELL("contents", AN$1)+5))</f>
        <v>145571600</v>
      </c>
      <c r="AO27" cm="1">
        <f t="array" aca="1" ref="AO27" ca="1">CELL("contents", INDIRECT("J"&amp;CELL("contents", AO$1)+5))</f>
        <v>179919400</v>
      </c>
      <c r="AP27" cm="1">
        <f t="array" aca="1" ref="AP27" ca="1">CELL("contents", INDIRECT("J"&amp;CELL("contents", AP$1)+5))</f>
        <v>114661400</v>
      </c>
      <c r="AQ27" cm="1">
        <f t="array" aca="1" ref="AQ27" ca="1">CELL("contents", INDIRECT("J"&amp;CELL("contents", AQ$1)+5))</f>
        <v>229977800</v>
      </c>
      <c r="AR27" cm="1">
        <f t="array" aca="1" ref="AR27" ca="1">CELL("contents", INDIRECT("J"&amp;CELL("contents", AR$1)+5))</f>
        <v>380346500</v>
      </c>
      <c r="AS27" cm="1">
        <f t="array" aca="1" ref="AS27" ca="1">CELL("contents", INDIRECT("J"&amp;CELL("contents", AS$1)+5))</f>
        <v>198937800</v>
      </c>
      <c r="AT27" cm="1">
        <f t="array" aca="1" ref="AT27" ca="1">CELL("contents", INDIRECT("J"&amp;CELL("contents", AT$1)+5))</f>
        <v>352887300</v>
      </c>
      <c r="AU27" cm="1">
        <f t="array" aca="1" ref="AU27" ca="1">CELL("contents", INDIRECT("J"&amp;CELL("contents", AU$1)+5))</f>
        <v>189638700</v>
      </c>
      <c r="AV27" cm="1">
        <f t="array" aca="1" ref="AV27" ca="1">CELL("contents", INDIRECT("J"&amp;CELL("contents", AV$1)+5))</f>
        <v>316346600</v>
      </c>
      <c r="AW27" cm="1">
        <f t="array" aca="1" ref="AW27" ca="1">CELL("contents", INDIRECT("J"&amp;CELL("contents", AW$1)+5))</f>
        <v>108857500</v>
      </c>
      <c r="AX27" cm="1">
        <f t="array" aca="1" ref="AX27" ca="1">CELL("contents", INDIRECT("J"&amp;CELL("contents", AX$1)+5))</f>
        <v>241993900</v>
      </c>
      <c r="AY27" cm="1">
        <f t="array" aca="1" ref="AY27" ca="1">CELL("contents", INDIRECT("J"&amp;CELL("contents", AY$1)+5))</f>
        <v>147255000</v>
      </c>
      <c r="AZ27" cm="1">
        <f t="array" aca="1" ref="AZ27" ca="1">CELL("contents", INDIRECT("J"&amp;CELL("contents", AZ$1)+5))</f>
        <v>456985400</v>
      </c>
      <c r="BA27" cm="1">
        <f t="array" aca="1" ref="BA27" ca="1">CELL("contents", INDIRECT("J"&amp;CELL("contents", BA$1)+5))</f>
        <v>336548500</v>
      </c>
      <c r="BB27" cm="1">
        <f t="array" aca="1" ref="BB27" ca="1">CELL("contents", INDIRECT("J"&amp;CELL("contents", BB$1)+5))</f>
        <v>221800500</v>
      </c>
      <c r="BC27" cm="1">
        <f t="array" aca="1" ref="BC27" ca="1">CELL("contents", INDIRECT("J"&amp;CELL("contents", BC$1)+5))</f>
        <v>456939200</v>
      </c>
      <c r="BD27" cm="1">
        <f t="array" aca="1" ref="BD27" ca="1">CELL("contents", INDIRECT("J"&amp;CELL("contents", BD$1)+5))</f>
        <v>369855600</v>
      </c>
      <c r="BE27" cm="1">
        <f t="array" aca="1" ref="BE27" ca="1">CELL("contents", INDIRECT("J"&amp;CELL("contents", BE$1)+5))</f>
        <v>155947600</v>
      </c>
      <c r="BF27" cm="1">
        <f t="array" aca="1" ref="BF27" ca="1">CELL("contents", INDIRECT("J"&amp;CELL("contents", BF$1)+5))</f>
        <v>264937900</v>
      </c>
    </row>
    <row r="28" spans="1:58" x14ac:dyDescent="0.25">
      <c r="A28">
        <v>1.6E-2</v>
      </c>
      <c r="B28">
        <v>1.0128205128205101</v>
      </c>
      <c r="C28">
        <v>10230</v>
      </c>
      <c r="D28">
        <v>-0.45248093251205601</v>
      </c>
      <c r="E28">
        <v>0.99212406839439904</v>
      </c>
      <c r="F28">
        <v>1.07149399386595</v>
      </c>
      <c r="G28">
        <v>0.80632776099386005</v>
      </c>
      <c r="H28">
        <v>0.45249757660798601</v>
      </c>
      <c r="I28">
        <v>0.55454433094702305</v>
      </c>
      <c r="J28">
        <v>424578500</v>
      </c>
      <c r="K28">
        <v>1344</v>
      </c>
      <c r="L28">
        <v>17446800</v>
      </c>
      <c r="M28">
        <v>0.99298063750084697</v>
      </c>
      <c r="N28">
        <v>1.0191297208923</v>
      </c>
      <c r="O28">
        <v>2.8733400781000101E-2</v>
      </c>
      <c r="P28">
        <v>0.98372598103529496</v>
      </c>
      <c r="R28" t="s">
        <v>40</v>
      </c>
      <c r="S28" cm="1">
        <f t="array" aca="1" ref="S28" ca="1">CELL("contents", INDIRECT("J"&amp;CELL("contents", S$1)+6))</f>
        <v>195400</v>
      </c>
      <c r="T28" cm="1">
        <f t="array" aca="1" ref="T28" ca="1">CELL("contents", INDIRECT("J"&amp;CELL("contents", T$1)+6))</f>
        <v>426865400</v>
      </c>
      <c r="U28" cm="1">
        <f t="array" aca="1" ref="U28" ca="1">CELL("contents", INDIRECT("J"&amp;CELL("contents", U$1)+6))</f>
        <v>89880200</v>
      </c>
      <c r="V28" cm="1">
        <f t="array" aca="1" ref="V28" ca="1">CELL("contents", INDIRECT("J"&amp;CELL("contents", V$1)+6))</f>
        <v>48220100</v>
      </c>
      <c r="W28" cm="1">
        <f t="array" aca="1" ref="W28" ca="1">CELL("contents", INDIRECT("J"&amp;CELL("contents", W$1)+6))</f>
        <v>51723700</v>
      </c>
      <c r="X28" cm="1">
        <f t="array" aca="1" ref="X28" ca="1">CELL("contents", INDIRECT("J"&amp;CELL("contents", X$1)+6))</f>
        <v>49930900</v>
      </c>
      <c r="Y28" cm="1">
        <f t="array" aca="1" ref="Y28" ca="1">CELL("contents", INDIRECT("J"&amp;CELL("contents", Y$1)+6))</f>
        <v>50848900</v>
      </c>
      <c r="Z28" cm="1">
        <f t="array" aca="1" ref="Z28" ca="1">CELL("contents", INDIRECT("J"&amp;CELL("contents", Z$1)+6))</f>
        <v>55029000</v>
      </c>
      <c r="AA28" cm="1">
        <f t="array" aca="1" ref="AA28" ca="1">CELL("contents", INDIRECT("J"&amp;CELL("contents", AA$1)+6))</f>
        <v>47983900</v>
      </c>
      <c r="AB28" cm="1">
        <f t="array" aca="1" ref="AB28" ca="1">CELL("contents", INDIRECT("J"&amp;CELL("contents", AB$1)+6))</f>
        <v>57257200</v>
      </c>
      <c r="AC28" cm="1">
        <f t="array" aca="1" ref="AC28" ca="1">CELL("contents", INDIRECT("J"&amp;CELL("contents", AC$1)+6))</f>
        <v>59514000</v>
      </c>
      <c r="AD28" cm="1">
        <f t="array" aca="1" ref="AD28" ca="1">CELL("contents", INDIRECT("J"&amp;CELL("contents", AD$1)+6))</f>
        <v>42488000</v>
      </c>
      <c r="AE28" cm="1">
        <f t="array" aca="1" ref="AE28" ca="1">CELL("contents", INDIRECT("J"&amp;CELL("contents", AE$1)+6))</f>
        <v>65257600</v>
      </c>
      <c r="AF28" cm="1">
        <f t="array" aca="1" ref="AF28" ca="1">CELL("contents", INDIRECT("J"&amp;CELL("contents", AF$1)+6))</f>
        <v>123888900</v>
      </c>
      <c r="AG28" cm="1">
        <f t="array" aca="1" ref="AG28" ca="1">CELL("contents", INDIRECT("J"&amp;CELL("contents", AG$1)+6))</f>
        <v>65143600</v>
      </c>
      <c r="AH28" cm="1">
        <f t="array" aca="1" ref="AH28" ca="1">CELL("contents", INDIRECT("J"&amp;CELL("contents", AH$1)+6))</f>
        <v>76949800</v>
      </c>
      <c r="AI28" cm="1">
        <f t="array" aca="1" ref="AI28" ca="1">CELL("contents", INDIRECT("J"&amp;CELL("contents", AI$1)+6))</f>
        <v>83029800</v>
      </c>
      <c r="AJ28" cm="1">
        <f t="array" aca="1" ref="AJ28" ca="1">CELL("contents", INDIRECT("J"&amp;CELL("contents", AJ$1)+6))</f>
        <v>84395400</v>
      </c>
      <c r="AK28" cm="1">
        <f t="array" aca="1" ref="AK28" ca="1">CELL("contents", INDIRECT("J"&amp;CELL("contents", AK$1)+6))</f>
        <v>79341100</v>
      </c>
      <c r="AL28" cm="1">
        <f t="array" aca="1" ref="AL28" ca="1">CELL("contents", INDIRECT("J"&amp;CELL("contents", AL$1)+6))</f>
        <v>75732700</v>
      </c>
      <c r="AM28" cm="1">
        <f t="array" aca="1" ref="AM28" ca="1">CELL("contents", INDIRECT("J"&amp;CELL("contents", AM$1)+6))</f>
        <v>202912900</v>
      </c>
      <c r="AN28" cm="1">
        <f t="array" aca="1" ref="AN28" ca="1">CELL("contents", INDIRECT("J"&amp;CELL("contents", AN$1)+6))</f>
        <v>119694000</v>
      </c>
      <c r="AO28" cm="1">
        <f t="array" aca="1" ref="AO28" ca="1">CELL("contents", INDIRECT("J"&amp;CELL("contents", AO$1)+6))</f>
        <v>101340600</v>
      </c>
      <c r="AP28" cm="1">
        <f t="array" aca="1" ref="AP28" ca="1">CELL("contents", INDIRECT("J"&amp;CELL("contents", AP$1)+6))</f>
        <v>90264700</v>
      </c>
      <c r="AQ28" cm="1">
        <f t="array" aca="1" ref="AQ28" ca="1">CELL("contents", INDIRECT("J"&amp;CELL("contents", AQ$1)+6))</f>
        <v>227942700</v>
      </c>
      <c r="AR28" cm="1">
        <f t="array" aca="1" ref="AR28" ca="1">CELL("contents", INDIRECT("J"&amp;CELL("contents", AR$1)+6))</f>
        <v>118238600</v>
      </c>
      <c r="AS28" cm="1">
        <f t="array" aca="1" ref="AS28" ca="1">CELL("contents", INDIRECT("J"&amp;CELL("contents", AS$1)+6))</f>
        <v>352094700</v>
      </c>
      <c r="AT28" cm="1">
        <f t="array" aca="1" ref="AT28" ca="1">CELL("contents", INDIRECT("J"&amp;CELL("contents", AT$1)+6))</f>
        <v>344546400</v>
      </c>
      <c r="AU28" cm="1">
        <f t="array" aca="1" ref="AU28" ca="1">CELL("contents", INDIRECT("J"&amp;CELL("contents", AU$1)+6))</f>
        <v>192970200</v>
      </c>
      <c r="AV28" cm="1">
        <f t="array" aca="1" ref="AV28" ca="1">CELL("contents", INDIRECT("J"&amp;CELL("contents", AV$1)+6))</f>
        <v>314394100</v>
      </c>
      <c r="AW28" cm="1">
        <f t="array" aca="1" ref="AW28" ca="1">CELL("contents", INDIRECT("J"&amp;CELL("contents", AW$1)+6))</f>
        <v>111300600</v>
      </c>
      <c r="AX28" cm="1">
        <f t="array" aca="1" ref="AX28" ca="1">CELL("contents", INDIRECT("J"&amp;CELL("contents", AX$1)+6))</f>
        <v>244506800</v>
      </c>
      <c r="AY28" cm="1">
        <f t="array" aca="1" ref="AY28" ca="1">CELL("contents", INDIRECT("J"&amp;CELL("contents", AY$1)+6))</f>
        <v>143856400</v>
      </c>
      <c r="AZ28" cm="1">
        <f t="array" aca="1" ref="AZ28" ca="1">CELL("contents", INDIRECT("J"&amp;CELL("contents", AZ$1)+6))</f>
        <v>463955200</v>
      </c>
      <c r="BA28" cm="1">
        <f t="array" aca="1" ref="BA28" ca="1">CELL("contents", INDIRECT("J"&amp;CELL("contents", BA$1)+6))</f>
        <v>340996800</v>
      </c>
      <c r="BB28" cm="1">
        <f t="array" aca="1" ref="BB28" ca="1">CELL("contents", INDIRECT("J"&amp;CELL("contents", BB$1)+6))</f>
        <v>220096600</v>
      </c>
      <c r="BC28" cm="1">
        <f t="array" aca="1" ref="BC28" ca="1">CELL("contents", INDIRECT("J"&amp;CELL("contents", BC$1)+6))</f>
        <v>462951600</v>
      </c>
      <c r="BD28" cm="1">
        <f t="array" aca="1" ref="BD28" ca="1">CELL("contents", INDIRECT("J"&amp;CELL("contents", BD$1)+6))</f>
        <v>368264100</v>
      </c>
      <c r="BE28" cm="1">
        <f t="array" aca="1" ref="BE28" ca="1">CELL("contents", INDIRECT("J"&amp;CELL("contents", BE$1)+6))</f>
        <v>154337700</v>
      </c>
      <c r="BF28" cm="1">
        <f t="array" aca="1" ref="BF28" ca="1">CELL("contents", INDIRECT("J"&amp;CELL("contents", BF$1)+6))</f>
        <v>262922100</v>
      </c>
    </row>
    <row r="29" spans="1:58" x14ac:dyDescent="0.25">
      <c r="A29">
        <v>8.0000000000000002E-3</v>
      </c>
      <c r="B29">
        <v>1.0128205128205101</v>
      </c>
      <c r="C29">
        <v>3</v>
      </c>
      <c r="D29">
        <v>-0.20865176835242699</v>
      </c>
      <c r="E29">
        <v>0.99999797308692395</v>
      </c>
      <c r="F29">
        <v>1.0799978109338699</v>
      </c>
      <c r="G29">
        <v>1.0698932031919399</v>
      </c>
      <c r="H29">
        <v>0.20865176835242699</v>
      </c>
      <c r="I29">
        <v>0.80149372179690004</v>
      </c>
      <c r="J29">
        <v>237300</v>
      </c>
      <c r="K29">
        <v>1344</v>
      </c>
      <c r="L29">
        <v>17446800</v>
      </c>
      <c r="M29">
        <v>0.99298063750084697</v>
      </c>
      <c r="N29">
        <v>1.0191297208923</v>
      </c>
      <c r="O29">
        <v>2.8733400781000101E-2</v>
      </c>
      <c r="P29">
        <v>0.98372598103529496</v>
      </c>
      <c r="R29" t="s">
        <v>41</v>
      </c>
      <c r="S29" cm="1">
        <f t="array" aca="1" ref="S29" ca="1">CELL("contents", INDIRECT("J"&amp;CELL("contents", S$1)+7))</f>
        <v>212100</v>
      </c>
      <c r="T29" cm="1">
        <f t="array" aca="1" ref="T29" ca="1">CELL("contents", INDIRECT("J"&amp;CELL("contents", T$1)+7))</f>
        <v>424578500</v>
      </c>
      <c r="U29" cm="1">
        <f t="array" aca="1" ref="U29" ca="1">CELL("contents", INDIRECT("J"&amp;CELL("contents", U$1)+7))</f>
        <v>78186500</v>
      </c>
      <c r="V29" cm="1">
        <f t="array" aca="1" ref="V29" ca="1">CELL("contents", INDIRECT("J"&amp;CELL("contents", V$1)+7))</f>
        <v>57179500</v>
      </c>
      <c r="W29" cm="1">
        <f t="array" aca="1" ref="W29" ca="1">CELL("contents", INDIRECT("J"&amp;CELL("contents", W$1)+7))</f>
        <v>52924500</v>
      </c>
      <c r="X29" cm="1">
        <f t="array" aca="1" ref="X29" ca="1">CELL("contents", INDIRECT("J"&amp;CELL("contents", X$1)+7))</f>
        <v>48815800</v>
      </c>
      <c r="Y29" cm="1">
        <f t="array" aca="1" ref="Y29" ca="1">CELL("contents", INDIRECT("J"&amp;CELL("contents", Y$1)+7))</f>
        <v>53584200</v>
      </c>
      <c r="Z29" cm="1">
        <f t="array" aca="1" ref="Z29" ca="1">CELL("contents", INDIRECT("J"&amp;CELL("contents", Z$1)+7))</f>
        <v>45726600</v>
      </c>
      <c r="AA29" cm="1">
        <f t="array" aca="1" ref="AA29" ca="1">CELL("contents", INDIRECT("J"&amp;CELL("contents", AA$1)+7))</f>
        <v>43681400</v>
      </c>
      <c r="AB29" cm="1">
        <f t="array" aca="1" ref="AB29" ca="1">CELL("contents", INDIRECT("J"&amp;CELL("contents", AB$1)+7))</f>
        <v>73776700</v>
      </c>
      <c r="AC29" cm="1">
        <f t="array" aca="1" ref="AC29" ca="1">CELL("contents", INDIRECT("J"&amp;CELL("contents", AC$1)+7))</f>
        <v>68704800</v>
      </c>
      <c r="AD29" cm="1">
        <f t="array" aca="1" ref="AD29" ca="1">CELL("contents", INDIRECT("J"&amp;CELL("contents", AD$1)+7))</f>
        <v>49403000</v>
      </c>
      <c r="AE29" cm="1">
        <f t="array" aca="1" ref="AE29" ca="1">CELL("contents", INDIRECT("J"&amp;CELL("contents", AE$1)+7))</f>
        <v>83235700</v>
      </c>
      <c r="AF29" cm="1">
        <f t="array" aca="1" ref="AF29" ca="1">CELL("contents", INDIRECT("J"&amp;CELL("contents", AF$1)+7))</f>
        <v>53499800</v>
      </c>
      <c r="AG29" cm="1">
        <f t="array" aca="1" ref="AG29" ca="1">CELL("contents", INDIRECT("J"&amp;CELL("contents", AG$1)+7))</f>
        <v>74930100</v>
      </c>
      <c r="AH29" cm="1">
        <f t="array" aca="1" ref="AH29" ca="1">CELL("contents", INDIRECT("J"&amp;CELL("contents", AH$1)+7))</f>
        <v>86154500</v>
      </c>
      <c r="AI29" cm="1">
        <f t="array" aca="1" ref="AI29" ca="1">CELL("contents", INDIRECT("J"&amp;CELL("contents", AI$1)+7))</f>
        <v>115354100</v>
      </c>
      <c r="AJ29" cm="1">
        <f t="array" aca="1" ref="AJ29" ca="1">CELL("contents", INDIRECT("J"&amp;CELL("contents", AJ$1)+7))</f>
        <v>86317700</v>
      </c>
      <c r="AK29" cm="1">
        <f t="array" aca="1" ref="AK29" ca="1">CELL("contents", INDIRECT("J"&amp;CELL("contents", AK$1)+7))</f>
        <v>107027700</v>
      </c>
      <c r="AL29" cm="1">
        <f t="array" aca="1" ref="AL29" ca="1">CELL("contents", INDIRECT("J"&amp;CELL("contents", AL$1)+7))</f>
        <v>74767300</v>
      </c>
      <c r="AM29" cm="1">
        <f t="array" aca="1" ref="AM29" ca="1">CELL("contents", INDIRECT("J"&amp;CELL("contents", AM$1)+7))</f>
        <v>91069800</v>
      </c>
      <c r="AN29" cm="1">
        <f t="array" aca="1" ref="AN29" ca="1">CELL("contents", INDIRECT("J"&amp;CELL("contents", AN$1)+7))</f>
        <v>164097700</v>
      </c>
      <c r="AO29" cm="1">
        <f t="array" aca="1" ref="AO29" ca="1">CELL("contents", INDIRECT("J"&amp;CELL("contents", AO$1)+7))</f>
        <v>171094700</v>
      </c>
      <c r="AP29" cm="1">
        <f t="array" aca="1" ref="AP29" ca="1">CELL("contents", INDIRECT("J"&amp;CELL("contents", AP$1)+7))</f>
        <v>92879500</v>
      </c>
      <c r="AQ29" cm="1">
        <f t="array" aca="1" ref="AQ29" ca="1">CELL("contents", INDIRECT("J"&amp;CELL("contents", AQ$1)+7))</f>
        <v>163910300</v>
      </c>
      <c r="AR29" cm="1">
        <f t="array" aca="1" ref="AR29" ca="1">CELL("contents", INDIRECT("J"&amp;CELL("contents", AR$1)+7))</f>
        <v>291152500</v>
      </c>
      <c r="AS29" cm="1">
        <f t="array" aca="1" ref="AS29" ca="1">CELL("contents", INDIRECT("J"&amp;CELL("contents", AS$1)+7))</f>
        <v>140613600</v>
      </c>
      <c r="AT29" cm="1">
        <f t="array" aca="1" ref="AT29" ca="1">CELL("contents", INDIRECT("J"&amp;CELL("contents", AT$1)+7))</f>
        <v>299793100</v>
      </c>
      <c r="AU29" cm="1">
        <f t="array" aca="1" ref="AU29" ca="1">CELL("contents", INDIRECT("J"&amp;CELL("contents", AU$1)+7))</f>
        <v>214863900</v>
      </c>
      <c r="AV29" cm="1">
        <f t="array" aca="1" ref="AV29" ca="1">CELL("contents", INDIRECT("J"&amp;CELL("contents", AV$1)+7))</f>
        <v>116539800</v>
      </c>
      <c r="AW29" cm="1">
        <f t="array" aca="1" ref="AW29" ca="1">CELL("contents", INDIRECT("J"&amp;CELL("contents", AW$1)+7))</f>
        <v>313990200</v>
      </c>
      <c r="AX29" cm="1">
        <f t="array" aca="1" ref="AX29" ca="1">CELL("contents", INDIRECT("J"&amp;CELL("contents", AX$1)+7))</f>
        <v>331703800</v>
      </c>
      <c r="AY29" cm="1">
        <f t="array" aca="1" ref="AY29" ca="1">CELL("contents", INDIRECT("J"&amp;CELL("contents", AY$1)+7))</f>
        <v>166601300</v>
      </c>
      <c r="AZ29" cm="1">
        <f t="array" aca="1" ref="AZ29" ca="1">CELL("contents", INDIRECT("J"&amp;CELL("contents", AZ$1)+7))</f>
        <v>261694400</v>
      </c>
      <c r="BA29" cm="1">
        <f t="array" aca="1" ref="BA29" ca="1">CELL("contents", INDIRECT("J"&amp;CELL("contents", BA$1)+7))</f>
        <v>380189400</v>
      </c>
      <c r="BB29" cm="1">
        <f t="array" aca="1" ref="BB29" ca="1">CELL("contents", INDIRECT("J"&amp;CELL("contents", BB$1)+7))</f>
        <v>286806900</v>
      </c>
      <c r="BC29" cm="1">
        <f t="array" aca="1" ref="BC29" ca="1">CELL("contents", INDIRECT("J"&amp;CELL("contents", BC$1)+7))</f>
        <v>624830400</v>
      </c>
      <c r="BD29" cm="1">
        <f t="array" aca="1" ref="BD29" ca="1">CELL("contents", INDIRECT("J"&amp;CELL("contents", BD$1)+7))</f>
        <v>645514600</v>
      </c>
      <c r="BE29" cm="1">
        <f t="array" aca="1" ref="BE29" ca="1">CELL("contents", INDIRECT("J"&amp;CELL("contents", BE$1)+7))</f>
        <v>420928300</v>
      </c>
      <c r="BF29" cm="1">
        <f t="array" aca="1" ref="BF29" ca="1">CELL("contents", INDIRECT("J"&amp;CELL("contents", BF$1)+7))</f>
        <v>756284500</v>
      </c>
    </row>
    <row r="30" spans="1:58" x14ac:dyDescent="0.25">
      <c r="A30">
        <v>4.0000000000000001E-3</v>
      </c>
      <c r="B30">
        <v>1.0128205128205101</v>
      </c>
      <c r="C30">
        <v>3</v>
      </c>
      <c r="D30">
        <v>-0.20865176835242699</v>
      </c>
      <c r="E30">
        <v>0.99999797308692395</v>
      </c>
      <c r="F30">
        <v>1.0799978109338699</v>
      </c>
      <c r="G30">
        <v>1.0698932031919399</v>
      </c>
      <c r="H30">
        <v>0.20865176835242699</v>
      </c>
      <c r="I30">
        <v>0.80149372179690004</v>
      </c>
      <c r="J30">
        <v>215800</v>
      </c>
      <c r="K30">
        <v>1344</v>
      </c>
      <c r="L30">
        <v>17446800</v>
      </c>
      <c r="M30">
        <v>0.99298063750084697</v>
      </c>
      <c r="N30">
        <v>1.0191297208923</v>
      </c>
      <c r="O30">
        <v>2.8733400781000101E-2</v>
      </c>
      <c r="P30">
        <v>0.98372598103529496</v>
      </c>
      <c r="R30" t="s">
        <v>42</v>
      </c>
      <c r="S30" cm="1">
        <f t="array" aca="1" ref="S30" ca="1">CELL("contents", INDIRECT("J"&amp;CELL("contents", S$1)+8))</f>
        <v>194500</v>
      </c>
      <c r="T30" cm="1">
        <f t="array" aca="1" ref="T30" ca="1">CELL("contents", INDIRECT("J"&amp;CELL("contents", T$1)+8))</f>
        <v>237300</v>
      </c>
      <c r="U30" cm="1">
        <f t="array" aca="1" ref="U30" ca="1">CELL("contents", INDIRECT("J"&amp;CELL("contents", U$1)+8))</f>
        <v>83188600</v>
      </c>
      <c r="V30" cm="1">
        <f t="array" aca="1" ref="V30" ca="1">CELL("contents", INDIRECT("J"&amp;CELL("contents", V$1)+8))</f>
        <v>56763100</v>
      </c>
      <c r="W30" cm="1">
        <f t="array" aca="1" ref="W30" ca="1">CELL("contents", INDIRECT("J"&amp;CELL("contents", W$1)+8))</f>
        <v>51222400</v>
      </c>
      <c r="X30" cm="1">
        <f t="array" aca="1" ref="X30" ca="1">CELL("contents", INDIRECT("J"&amp;CELL("contents", X$1)+8))</f>
        <v>48277400</v>
      </c>
      <c r="Y30" cm="1">
        <f t="array" aca="1" ref="Y30" ca="1">CELL("contents", INDIRECT("J"&amp;CELL("contents", Y$1)+8))</f>
        <v>50599300</v>
      </c>
      <c r="Z30" cm="1">
        <f t="array" aca="1" ref="Z30" ca="1">CELL("contents", INDIRECT("J"&amp;CELL("contents", Z$1)+8))</f>
        <v>49543100</v>
      </c>
      <c r="AA30" cm="1">
        <f t="array" aca="1" ref="AA30" ca="1">CELL("contents", INDIRECT("J"&amp;CELL("contents", AA$1)+8))</f>
        <v>71317700</v>
      </c>
      <c r="AB30" cm="1">
        <f t="array" aca="1" ref="AB30" ca="1">CELL("contents", INDIRECT("J"&amp;CELL("contents", AB$1)+8))</f>
        <v>73563400</v>
      </c>
      <c r="AC30" cm="1">
        <f t="array" aca="1" ref="AC30" ca="1">CELL("contents", INDIRECT("J"&amp;CELL("contents", AC$1)+8))</f>
        <v>43756300</v>
      </c>
      <c r="AD30" cm="1">
        <f t="array" aca="1" ref="AD30" ca="1">CELL("contents", INDIRECT("J"&amp;CELL("contents", AD$1)+8))</f>
        <v>47721200</v>
      </c>
      <c r="AE30" cm="1">
        <f t="array" aca="1" ref="AE30" ca="1">CELL("contents", INDIRECT("J"&amp;CELL("contents", AE$1)+8))</f>
        <v>80692700</v>
      </c>
      <c r="AF30" cm="1">
        <f t="array" aca="1" ref="AF30" ca="1">CELL("contents", INDIRECT("J"&amp;CELL("contents", AF$1)+8))</f>
        <v>56899000</v>
      </c>
      <c r="AG30" cm="1">
        <f t="array" aca="1" ref="AG30" ca="1">CELL("contents", INDIRECT("J"&amp;CELL("contents", AG$1)+8))</f>
        <v>75379100</v>
      </c>
      <c r="AH30" cm="1">
        <f t="array" aca="1" ref="AH30" ca="1">CELL("contents", INDIRECT("J"&amp;CELL("contents", AH$1)+8))</f>
        <v>87263100</v>
      </c>
      <c r="AI30" cm="1">
        <f t="array" aca="1" ref="AI30" ca="1">CELL("contents", INDIRECT("J"&amp;CELL("contents", AI$1)+8))</f>
        <v>114708500</v>
      </c>
      <c r="AJ30" cm="1">
        <f t="array" aca="1" ref="AJ30" ca="1">CELL("contents", INDIRECT("J"&amp;CELL("contents", AJ$1)+8))</f>
        <v>88149900</v>
      </c>
      <c r="AK30" cm="1">
        <f t="array" aca="1" ref="AK30" ca="1">CELL("contents", INDIRECT("J"&amp;CELL("contents", AK$1)+8))</f>
        <v>174501000</v>
      </c>
      <c r="AL30" cm="1">
        <f t="array" aca="1" ref="AL30" ca="1">CELL("contents", INDIRECT("J"&amp;CELL("contents", AL$1)+8))</f>
        <v>110283700</v>
      </c>
      <c r="AM30" cm="1">
        <f t="array" aca="1" ref="AM30" ca="1">CELL("contents", INDIRECT("J"&amp;CELL("contents", AM$1)+8))</f>
        <v>144225100</v>
      </c>
      <c r="AN30" cm="1">
        <f t="array" aca="1" ref="AN30" ca="1">CELL("contents", INDIRECT("J"&amp;CELL("contents", AN$1)+8))</f>
        <v>92215900</v>
      </c>
      <c r="AO30" cm="1">
        <f t="array" aca="1" ref="AO30" ca="1">CELL("contents", INDIRECT("J"&amp;CELL("contents", AO$1)+8))</f>
        <v>97456000</v>
      </c>
      <c r="AP30" cm="1">
        <f t="array" aca="1" ref="AP30" ca="1">CELL("contents", INDIRECT("J"&amp;CELL("contents", AP$1)+8))</f>
        <v>278957300</v>
      </c>
      <c r="AQ30" cm="1">
        <f t="array" aca="1" ref="AQ30" ca="1">CELL("contents", INDIRECT("J"&amp;CELL("contents", AQ$1)+8))</f>
        <v>263018700</v>
      </c>
      <c r="AR30" cm="1">
        <f t="array" aca="1" ref="AR30" ca="1">CELL("contents", INDIRECT("J"&amp;CELL("contents", AR$1)+8))</f>
        <v>355174300</v>
      </c>
      <c r="AS30" cm="1">
        <f t="array" aca="1" ref="AS30" ca="1">CELL("contents", INDIRECT("J"&amp;CELL("contents", AS$1)+8))</f>
        <v>200726800</v>
      </c>
      <c r="AT30" cm="1">
        <f t="array" aca="1" ref="AT30" ca="1">CELL("contents", INDIRECT("J"&amp;CELL("contents", AT$1)+8))</f>
        <v>158998400</v>
      </c>
      <c r="AU30" cm="1">
        <f t="array" aca="1" ref="AU30" ca="1">CELL("contents", INDIRECT("J"&amp;CELL("contents", AU$1)+8))</f>
        <v>278524000</v>
      </c>
      <c r="AV30" cm="1">
        <f t="array" aca="1" ref="AV30" ca="1">CELL("contents", INDIRECT("J"&amp;CELL("contents", AV$1)+8))</f>
        <v>268433900</v>
      </c>
      <c r="AW30" cm="1">
        <f t="array" aca="1" ref="AW30" ca="1">CELL("contents", INDIRECT("J"&amp;CELL("contents", AW$1)+8))</f>
        <v>153672600</v>
      </c>
      <c r="AX30" cm="1">
        <f t="array" aca="1" ref="AX30" ca="1">CELL("contents", INDIRECT("J"&amp;CELL("contents", AX$1)+8))</f>
        <v>290042700</v>
      </c>
      <c r="AY30" cm="1">
        <f t="array" aca="1" ref="AY30" ca="1">CELL("contents", INDIRECT("J"&amp;CELL("contents", AY$1)+8))</f>
        <v>306678800</v>
      </c>
      <c r="AZ30" cm="1">
        <f t="array" aca="1" ref="AZ30" ca="1">CELL("contents", INDIRECT("J"&amp;CELL("contents", AZ$1)+8))</f>
        <v>557763800</v>
      </c>
      <c r="BA30" cm="1">
        <f t="array" aca="1" ref="BA30" ca="1">CELL("contents", INDIRECT("J"&amp;CELL("contents", BA$1)+8))</f>
        <v>591546500</v>
      </c>
      <c r="BB30" cm="1">
        <f t="array" aca="1" ref="BB30" ca="1">CELL("contents", INDIRECT("J"&amp;CELL("contents", BB$1)+8))</f>
        <v>386117000</v>
      </c>
      <c r="BC30" cm="1">
        <f t="array" aca="1" ref="BC30" ca="1">CELL("contents", INDIRECT("J"&amp;CELL("contents", BC$1)+8))</f>
        <v>166522300</v>
      </c>
      <c r="BD30" cm="1">
        <f t="array" aca="1" ref="BD30" ca="1">CELL("contents", INDIRECT("J"&amp;CELL("contents", BD$1)+8))</f>
        <v>260794400</v>
      </c>
      <c r="BE30" cm="1">
        <f t="array" aca="1" ref="BE30" ca="1">CELL("contents", INDIRECT("J"&amp;CELL("contents", BE$1)+8))</f>
        <v>121290300</v>
      </c>
      <c r="BF30" cm="1">
        <f t="array" aca="1" ref="BF30" ca="1">CELL("contents", INDIRECT("J"&amp;CELL("contents", BF$1)+8))</f>
        <v>396533600</v>
      </c>
    </row>
    <row r="31" spans="1:58" x14ac:dyDescent="0.25">
      <c r="A31">
        <v>2E-3</v>
      </c>
      <c r="B31">
        <v>1.0128205128205101</v>
      </c>
      <c r="C31">
        <v>3</v>
      </c>
      <c r="D31">
        <v>-0.20865176835242699</v>
      </c>
      <c r="E31">
        <v>0.99999797308692395</v>
      </c>
      <c r="F31">
        <v>1.0799978109338699</v>
      </c>
      <c r="G31">
        <v>1.0698932031919399</v>
      </c>
      <c r="H31">
        <v>0.20865176835242699</v>
      </c>
      <c r="I31">
        <v>0.80149372179690004</v>
      </c>
      <c r="J31">
        <v>216500</v>
      </c>
      <c r="K31">
        <v>1344</v>
      </c>
      <c r="L31">
        <v>17446800</v>
      </c>
      <c r="M31">
        <v>0.99298063750084697</v>
      </c>
      <c r="N31">
        <v>1.0191297208923</v>
      </c>
      <c r="O31">
        <v>2.8733400781000101E-2</v>
      </c>
      <c r="P31">
        <v>0.98372598103529496</v>
      </c>
      <c r="R31" t="s">
        <v>43</v>
      </c>
      <c r="S31" cm="1">
        <f t="array" aca="1" ref="S31" ca="1">CELL("contents", INDIRECT("J"&amp;CELL("contents", S$1)+9))</f>
        <v>195300</v>
      </c>
      <c r="T31" cm="1">
        <f t="array" aca="1" ref="T31" ca="1">CELL("contents", INDIRECT("J"&amp;CELL("contents", T$1)+9))</f>
        <v>215800</v>
      </c>
      <c r="U31" cm="1">
        <f t="array" aca="1" ref="U31" ca="1">CELL("contents", INDIRECT("J"&amp;CELL("contents", U$1)+9))</f>
        <v>76358700</v>
      </c>
      <c r="V31" cm="1">
        <f t="array" aca="1" ref="V31" ca="1">CELL("contents", INDIRECT("J"&amp;CELL("contents", V$1)+9))</f>
        <v>52946700</v>
      </c>
      <c r="W31" cm="1">
        <f t="array" aca="1" ref="W31" ca="1">CELL("contents", INDIRECT("J"&amp;CELL("contents", W$1)+9))</f>
        <v>50678900</v>
      </c>
      <c r="X31" cm="1">
        <f t="array" aca="1" ref="X31" ca="1">CELL("contents", INDIRECT("J"&amp;CELL("contents", X$1)+9))</f>
        <v>51553700</v>
      </c>
      <c r="Y31" cm="1">
        <f t="array" aca="1" ref="Y31" ca="1">CELL("contents", INDIRECT("J"&amp;CELL("contents", Y$1)+9))</f>
        <v>49158900</v>
      </c>
      <c r="Z31" cm="1">
        <f t="array" aca="1" ref="Z31" ca="1">CELL("contents", INDIRECT("J"&amp;CELL("contents", Z$1)+9))</f>
        <v>42795200</v>
      </c>
      <c r="AA31" cm="1">
        <f t="array" aca="1" ref="AA31" ca="1">CELL("contents", INDIRECT("J"&amp;CELL("contents", AA$1)+9))</f>
        <v>58418500</v>
      </c>
      <c r="AB31" cm="1">
        <f t="array" aca="1" ref="AB31" ca="1">CELL("contents", INDIRECT("J"&amp;CELL("contents", AB$1)+9))</f>
        <v>75120800</v>
      </c>
      <c r="AC31" cm="1">
        <f t="array" aca="1" ref="AC31" ca="1">CELL("contents", INDIRECT("J"&amp;CELL("contents", AC$1)+9))</f>
        <v>58856300</v>
      </c>
      <c r="AD31" cm="1">
        <f t="array" aca="1" ref="AD31" ca="1">CELL("contents", INDIRECT("J"&amp;CELL("contents", AD$1)+9))</f>
        <v>50662500</v>
      </c>
      <c r="AE31" cm="1">
        <f t="array" aca="1" ref="AE31" ca="1">CELL("contents", INDIRECT("J"&amp;CELL("contents", AE$1)+9))</f>
        <v>78667000</v>
      </c>
      <c r="AF31" cm="1">
        <f t="array" aca="1" ref="AF31" ca="1">CELL("contents", INDIRECT("J"&amp;CELL("contents", AF$1)+9))</f>
        <v>50459400</v>
      </c>
      <c r="AG31" cm="1">
        <f t="array" aca="1" ref="AG31" ca="1">CELL("contents", INDIRECT("J"&amp;CELL("contents", AG$1)+9))</f>
        <v>77476500</v>
      </c>
      <c r="AH31" cm="1">
        <f t="array" aca="1" ref="AH31" ca="1">CELL("contents", INDIRECT("J"&amp;CELL("contents", AH$1)+9))</f>
        <v>92134900</v>
      </c>
      <c r="AI31" cm="1">
        <f t="array" aca="1" ref="AI31" ca="1">CELL("contents", INDIRECT("J"&amp;CELL("contents", AI$1)+9))</f>
        <v>96955900</v>
      </c>
      <c r="AJ31" cm="1">
        <f t="array" aca="1" ref="AJ31" ca="1">CELL("contents", INDIRECT("J"&amp;CELL("contents", AJ$1)+9))</f>
        <v>99784200</v>
      </c>
      <c r="AK31" cm="1">
        <f t="array" aca="1" ref="AK31" ca="1">CELL("contents", INDIRECT("J"&amp;CELL("contents", AK$1)+9))</f>
        <v>109535300</v>
      </c>
      <c r="AL31" cm="1">
        <f t="array" aca="1" ref="AL31" ca="1">CELL("contents", INDIRECT("J"&amp;CELL("contents", AL$1)+9))</f>
        <v>74711400</v>
      </c>
      <c r="AM31" cm="1">
        <f t="array" aca="1" ref="AM31" ca="1">CELL("contents", INDIRECT("J"&amp;CELL("contents", AM$1)+9))</f>
        <v>182137300</v>
      </c>
      <c r="AN31" cm="1">
        <f t="array" aca="1" ref="AN31" ca="1">CELL("contents", INDIRECT("J"&amp;CELL("contents", AN$1)+9))</f>
        <v>98871200</v>
      </c>
      <c r="AO31" cm="1">
        <f t="array" aca="1" ref="AO31" ca="1">CELL("contents", INDIRECT("J"&amp;CELL("contents", AO$1)+9))</f>
        <v>122468600</v>
      </c>
      <c r="AP31" cm="1">
        <f t="array" aca="1" ref="AP31" ca="1">CELL("contents", INDIRECT("J"&amp;CELL("contents", AP$1)+9))</f>
        <v>280565600</v>
      </c>
      <c r="AQ31" cm="1">
        <f t="array" aca="1" ref="AQ31" ca="1">CELL("contents", INDIRECT("J"&amp;CELL("contents", AQ$1)+9))</f>
        <v>126072300</v>
      </c>
      <c r="AR31" cm="1">
        <f t="array" aca="1" ref="AR31" ca="1">CELL("contents", INDIRECT("J"&amp;CELL("contents", AR$1)+9))</f>
        <v>314826300</v>
      </c>
      <c r="AS31" cm="1">
        <f t="array" aca="1" ref="AS31" ca="1">CELL("contents", INDIRECT("J"&amp;CELL("contents", AS$1)+9))</f>
        <v>249120200</v>
      </c>
      <c r="AT31" cm="1">
        <f t="array" aca="1" ref="AT31" ca="1">CELL("contents", INDIRECT("J"&amp;CELL("contents", AT$1)+9))</f>
        <v>124285200</v>
      </c>
      <c r="AU31" cm="1">
        <f t="array" aca="1" ref="AU31" ca="1">CELL("contents", INDIRECT("J"&amp;CELL("contents", AU$1)+9))</f>
        <v>111580500</v>
      </c>
      <c r="AV31" cm="1">
        <f t="array" aca="1" ref="AV31" ca="1">CELL("contents", INDIRECT("J"&amp;CELL("contents", AV$1)+9))</f>
        <v>265422900</v>
      </c>
      <c r="AW31" cm="1">
        <f t="array" aca="1" ref="AW31" ca="1">CELL("contents", INDIRECT("J"&amp;CELL("contents", AW$1)+9))</f>
        <v>174636500</v>
      </c>
      <c r="AX31" cm="1">
        <f t="array" aca="1" ref="AX31" ca="1">CELL("contents", INDIRECT("J"&amp;CELL("contents", AX$1)+9))</f>
        <v>275924200</v>
      </c>
      <c r="AY31" cm="1">
        <f t="array" aca="1" ref="AY31" ca="1">CELL("contents", INDIRECT("J"&amp;CELL("contents", AY$1)+9))</f>
        <v>270548100</v>
      </c>
      <c r="AZ31" cm="1">
        <f t="array" aca="1" ref="AZ31" ca="1">CELL("contents", INDIRECT("J"&amp;CELL("contents", AZ$1)+9))</f>
        <v>589957100</v>
      </c>
      <c r="BA31" cm="1">
        <f t="array" aca="1" ref="BA31" ca="1">CELL("contents", INDIRECT("J"&amp;CELL("contents", BA$1)+9))</f>
        <v>164714800</v>
      </c>
      <c r="BB31" cm="1">
        <f t="array" aca="1" ref="BB31" ca="1">CELL("contents", INDIRECT("J"&amp;CELL("contents", BB$1)+9))</f>
        <v>330659900</v>
      </c>
      <c r="BC31" cm="1">
        <f t="array" aca="1" ref="BC31" ca="1">CELL("contents", INDIRECT("J"&amp;CELL("contents", BC$1)+9))</f>
        <v>386418300</v>
      </c>
      <c r="BD31" cm="1">
        <f t="array" aca="1" ref="BD31" ca="1">CELL("contents", INDIRECT("J"&amp;CELL("contents", BD$1)+9))</f>
        <v>476527000</v>
      </c>
      <c r="BE31" cm="1">
        <f t="array" aca="1" ref="BE31" ca="1">CELL("contents", INDIRECT("J"&amp;CELL("contents", BE$1)+9))</f>
        <v>180052100</v>
      </c>
      <c r="BF31" cm="1">
        <f t="array" aca="1" ref="BF31" ca="1">CELL("contents", INDIRECT("J"&amp;CELL("contents", BF$1)+9))</f>
        <v>488031700</v>
      </c>
    </row>
    <row r="32" spans="1:58" x14ac:dyDescent="0.25">
      <c r="A32">
        <v>1E-3</v>
      </c>
      <c r="B32">
        <v>1.0128205128205101</v>
      </c>
      <c r="C32">
        <v>3</v>
      </c>
      <c r="D32">
        <v>-0.20865176835242699</v>
      </c>
      <c r="E32">
        <v>0.99999797308692395</v>
      </c>
      <c r="F32">
        <v>1.0799978109338699</v>
      </c>
      <c r="G32">
        <v>1.0698932031919399</v>
      </c>
      <c r="H32">
        <v>0.20865176835242699</v>
      </c>
      <c r="I32">
        <v>0.80149372179690004</v>
      </c>
      <c r="J32">
        <v>205800</v>
      </c>
      <c r="K32">
        <v>1344</v>
      </c>
      <c r="L32">
        <v>17446800</v>
      </c>
      <c r="M32">
        <v>0.99298063750084697</v>
      </c>
      <c r="N32">
        <v>1.0191297208923</v>
      </c>
      <c r="O32">
        <v>2.8733400781000101E-2</v>
      </c>
      <c r="P32">
        <v>0.98372598103529496</v>
      </c>
      <c r="R32" t="s">
        <v>44</v>
      </c>
      <c r="S32" cm="1">
        <f t="array" aca="1" ref="S32" ca="1">CELL("contents", INDIRECT("J"&amp;CELL("contents", S$1)+10))</f>
        <v>199000</v>
      </c>
      <c r="T32" cm="1">
        <f t="array" aca="1" ref="T32" ca="1">CELL("contents", INDIRECT("J"&amp;CELL("contents", T$1)+10))</f>
        <v>216500</v>
      </c>
      <c r="U32" cm="1">
        <f t="array" aca="1" ref="U32" ca="1">CELL("contents", INDIRECT("J"&amp;CELL("contents", U$1)+10))</f>
        <v>77107500</v>
      </c>
      <c r="V32" cm="1">
        <f t="array" aca="1" ref="V32" ca="1">CELL("contents", INDIRECT("J"&amp;CELL("contents", V$1)+10))</f>
        <v>48560500</v>
      </c>
      <c r="W32" cm="1">
        <f t="array" aca="1" ref="W32" ca="1">CELL("contents", INDIRECT("J"&amp;CELL("contents", W$1)+10))</f>
        <v>52169000</v>
      </c>
      <c r="X32" cm="1">
        <f t="array" aca="1" ref="X32" ca="1">CELL("contents", INDIRECT("J"&amp;CELL("contents", X$1)+10))</f>
        <v>48690000</v>
      </c>
      <c r="Y32" cm="1">
        <f t="array" aca="1" ref="Y32" ca="1">CELL("contents", INDIRECT("J"&amp;CELL("contents", Y$1)+10))</f>
        <v>53206400</v>
      </c>
      <c r="Z32" cm="1">
        <f t="array" aca="1" ref="Z32" ca="1">CELL("contents", INDIRECT("J"&amp;CELL("contents", Z$1)+10))</f>
        <v>51728500</v>
      </c>
      <c r="AA32" cm="1">
        <f t="array" aca="1" ref="AA32" ca="1">CELL("contents", INDIRECT("J"&amp;CELL("contents", AA$1)+10))</f>
        <v>54749300</v>
      </c>
      <c r="AB32" cm="1">
        <f t="array" aca="1" ref="AB32" ca="1">CELL("contents", INDIRECT("J"&amp;CELL("contents", AB$1)+10))</f>
        <v>74100200</v>
      </c>
      <c r="AC32" cm="1">
        <f t="array" aca="1" ref="AC32" ca="1">CELL("contents", INDIRECT("J"&amp;CELL("contents", AC$1)+10))</f>
        <v>54251300</v>
      </c>
      <c r="AD32" cm="1">
        <f t="array" aca="1" ref="AD32" ca="1">CELL("contents", INDIRECT("J"&amp;CELL("contents", AD$1)+10))</f>
        <v>51238400</v>
      </c>
      <c r="AE32" cm="1">
        <f t="array" aca="1" ref="AE32" ca="1">CELL("contents", INDIRECT("J"&amp;CELL("contents", AE$1)+10))</f>
        <v>73051900</v>
      </c>
      <c r="AF32" cm="1">
        <f t="array" aca="1" ref="AF32" ca="1">CELL("contents", INDIRECT("J"&amp;CELL("contents", AF$1)+10))</f>
        <v>99417900</v>
      </c>
      <c r="AG32" cm="1">
        <f t="array" aca="1" ref="AG32" ca="1">CELL("contents", INDIRECT("J"&amp;CELL("contents", AG$1)+10))</f>
        <v>72041500</v>
      </c>
      <c r="AH32" cm="1">
        <f t="array" aca="1" ref="AH32" ca="1">CELL("contents", INDIRECT("J"&amp;CELL("contents", AH$1)+10))</f>
        <v>74253300</v>
      </c>
      <c r="AI32" cm="1">
        <f t="array" aca="1" ref="AI32" ca="1">CELL("contents", INDIRECT("J"&amp;CELL("contents", AI$1)+10))</f>
        <v>76930700</v>
      </c>
      <c r="AJ32" cm="1">
        <f t="array" aca="1" ref="AJ32" ca="1">CELL("contents", INDIRECT("J"&amp;CELL("contents", AJ$1)+10))</f>
        <v>102621300</v>
      </c>
      <c r="AK32" cm="1">
        <f t="array" aca="1" ref="AK32" ca="1">CELL("contents", INDIRECT("J"&amp;CELL("contents", AK$1)+10))</f>
        <v>180307800</v>
      </c>
      <c r="AL32" cm="1">
        <f t="array" aca="1" ref="AL32" ca="1">CELL("contents", INDIRECT("J"&amp;CELL("contents", AL$1)+10))</f>
        <v>68529200</v>
      </c>
      <c r="AM32" cm="1">
        <f t="array" aca="1" ref="AM32" ca="1">CELL("contents", INDIRECT("J"&amp;CELL("contents", AM$1)+10))</f>
        <v>189696100</v>
      </c>
      <c r="AN32" cm="1">
        <f t="array" aca="1" ref="AN32" ca="1">CELL("contents", INDIRECT("J"&amp;CELL("contents", AN$1)+10))</f>
        <v>206945300</v>
      </c>
      <c r="AO32" cm="1">
        <f t="array" aca="1" ref="AO32" ca="1">CELL("contents", INDIRECT("J"&amp;CELL("contents", AO$1)+10))</f>
        <v>141973100</v>
      </c>
      <c r="AP32" cm="1">
        <f t="array" aca="1" ref="AP32" ca="1">CELL("contents", INDIRECT("J"&amp;CELL("contents", AP$1)+10))</f>
        <v>160995500</v>
      </c>
      <c r="AQ32" cm="1">
        <f t="array" aca="1" ref="AQ32" ca="1">CELL("contents", INDIRECT("J"&amp;CELL("contents", AQ$1)+10))</f>
        <v>96628900</v>
      </c>
      <c r="AR32" cm="1">
        <f t="array" aca="1" ref="AR32" ca="1">CELL("contents", INDIRECT("J"&amp;CELL("contents", AR$1)+10))</f>
        <v>373240200</v>
      </c>
      <c r="AS32" cm="1">
        <f t="array" aca="1" ref="AS32" ca="1">CELL("contents", INDIRECT("J"&amp;CELL("contents", AS$1)+10))</f>
        <v>111154300</v>
      </c>
      <c r="AT32" cm="1">
        <f t="array" aca="1" ref="AT32" ca="1">CELL("contents", INDIRECT("J"&amp;CELL("contents", AT$1)+10))</f>
        <v>128354900</v>
      </c>
      <c r="AU32" cm="1">
        <f t="array" aca="1" ref="AU32" ca="1">CELL("contents", INDIRECT("J"&amp;CELL("contents", AU$1)+10))</f>
        <v>144250000</v>
      </c>
      <c r="AV32" cm="1">
        <f t="array" aca="1" ref="AV32" ca="1">CELL("contents", INDIRECT("J"&amp;CELL("contents", AV$1)+10))</f>
        <v>182679600</v>
      </c>
      <c r="AW32" cm="1">
        <f t="array" aca="1" ref="AW32" ca="1">CELL("contents", INDIRECT("J"&amp;CELL("contents", AW$1)+10))</f>
        <v>188244600</v>
      </c>
      <c r="AX32" cm="1">
        <f t="array" aca="1" ref="AX32" ca="1">CELL("contents", INDIRECT("J"&amp;CELL("contents", AX$1)+10))</f>
        <v>156031700</v>
      </c>
      <c r="AY32" cm="1">
        <f t="array" aca="1" ref="AY32" ca="1">CELL("contents", INDIRECT("J"&amp;CELL("contents", AY$1)+10))</f>
        <v>600328100</v>
      </c>
      <c r="AZ32" cm="1">
        <f t="array" aca="1" ref="AZ32" ca="1">CELL("contents", INDIRECT("J"&amp;CELL("contents", AZ$1)+10))</f>
        <v>272996200</v>
      </c>
      <c r="BA32" cm="1">
        <f t="array" aca="1" ref="BA32" ca="1">CELL("contents", INDIRECT("J"&amp;CELL("contents", BA$1)+10))</f>
        <v>214043200</v>
      </c>
      <c r="BB32" cm="1">
        <f t="array" aca="1" ref="BB32" ca="1">CELL("contents", INDIRECT("J"&amp;CELL("contents", BB$1)+10))</f>
        <v>238628500</v>
      </c>
      <c r="BC32" cm="1">
        <f t="array" aca="1" ref="BC32" ca="1">CELL("contents", INDIRECT("J"&amp;CELL("contents", BC$1)+10))</f>
        <v>430792700</v>
      </c>
      <c r="BD32" cm="1">
        <f t="array" aca="1" ref="BD32" ca="1">CELL("contents", INDIRECT("J"&amp;CELL("contents", BD$1)+10))</f>
        <v>289714400</v>
      </c>
      <c r="BE32" cm="1">
        <f t="array" aca="1" ref="BE32" ca="1">CELL("contents", INDIRECT("J"&amp;CELL("contents", BE$1)+10))</f>
        <v>602684600</v>
      </c>
      <c r="BF32" cm="1">
        <f t="array" aca="1" ref="BF32" ca="1">CELL("contents", INDIRECT("J"&amp;CELL("contents", BF$1)+10))</f>
        <v>659124200</v>
      </c>
    </row>
    <row r="33" spans="1:58" x14ac:dyDescent="0.25">
      <c r="A33" s="1">
        <v>5.0000000000000001E-4</v>
      </c>
      <c r="B33">
        <v>1.0128205128205101</v>
      </c>
      <c r="C33">
        <v>3</v>
      </c>
      <c r="D33">
        <v>-0.22411833153889801</v>
      </c>
      <c r="E33">
        <v>0.99999999961812103</v>
      </c>
      <c r="F33">
        <v>1.07999999958757</v>
      </c>
      <c r="G33">
        <v>1.0853597663329799</v>
      </c>
      <c r="H33">
        <v>0.22411833153889801</v>
      </c>
      <c r="I33">
        <v>0.78582886933880702</v>
      </c>
      <c r="J33">
        <v>216800</v>
      </c>
      <c r="K33">
        <v>1344</v>
      </c>
      <c r="L33">
        <v>17446800</v>
      </c>
      <c r="M33">
        <v>0.99298063750084697</v>
      </c>
      <c r="N33">
        <v>1.0191297208923</v>
      </c>
      <c r="O33">
        <v>2.8733400781000101E-2</v>
      </c>
      <c r="P33">
        <v>0.98372598103529496</v>
      </c>
      <c r="R33" t="s">
        <v>45</v>
      </c>
      <c r="S33" cm="1">
        <f t="array" aca="1" ref="S33" ca="1">CELL("contents", INDIRECT("J"&amp;CELL("contents", S$1)+11))</f>
        <v>228200</v>
      </c>
      <c r="T33" cm="1">
        <f t="array" aca="1" ref="T33" ca="1">CELL("contents", INDIRECT("J"&amp;CELL("contents", T$1)+11))</f>
        <v>205800</v>
      </c>
      <c r="U33" cm="1">
        <f t="array" aca="1" ref="U33" ca="1">CELL("contents", INDIRECT("J"&amp;CELL("contents", U$1)+11))</f>
        <v>78134700</v>
      </c>
      <c r="V33" cm="1">
        <f t="array" aca="1" ref="V33" ca="1">CELL("contents", INDIRECT("J"&amp;CELL("contents", V$1)+11))</f>
        <v>52533700</v>
      </c>
      <c r="W33" cm="1">
        <f t="array" aca="1" ref="W33" ca="1">CELL("contents", INDIRECT("J"&amp;CELL("contents", W$1)+11))</f>
        <v>49272900</v>
      </c>
      <c r="X33" cm="1">
        <f t="array" aca="1" ref="X33" ca="1">CELL("contents", INDIRECT("J"&amp;CELL("contents", X$1)+11))</f>
        <v>47393800</v>
      </c>
      <c r="Y33" cm="1">
        <f t="array" aca="1" ref="Y33" ca="1">CELL("contents", INDIRECT("J"&amp;CELL("contents", Y$1)+11))</f>
        <v>48697400</v>
      </c>
      <c r="Z33" cm="1">
        <f t="array" aca="1" ref="Z33" ca="1">CELL("contents", INDIRECT("J"&amp;CELL("contents", Z$1)+11))</f>
        <v>47756000</v>
      </c>
      <c r="AA33" cm="1">
        <f t="array" aca="1" ref="AA33" ca="1">CELL("contents", INDIRECT("J"&amp;CELL("contents", AA$1)+11))</f>
        <v>47963800</v>
      </c>
      <c r="AB33" cm="1">
        <f t="array" aca="1" ref="AB33" ca="1">CELL("contents", INDIRECT("J"&amp;CELL("contents", AB$1)+11))</f>
        <v>62290000</v>
      </c>
      <c r="AC33" cm="1">
        <f t="array" aca="1" ref="AC33" ca="1">CELL("contents", INDIRECT("J"&amp;CELL("contents", AC$1)+11))</f>
        <v>50324600</v>
      </c>
      <c r="AD33" cm="1">
        <f t="array" aca="1" ref="AD33" ca="1">CELL("contents", INDIRECT("J"&amp;CELL("contents", AD$1)+11))</f>
        <v>70346000</v>
      </c>
      <c r="AE33" cm="1">
        <f t="array" aca="1" ref="AE33" ca="1">CELL("contents", INDIRECT("J"&amp;CELL("contents", AE$1)+11))</f>
        <v>72461600</v>
      </c>
      <c r="AF33" cm="1">
        <f t="array" aca="1" ref="AF33" ca="1">CELL("contents", INDIRECT("J"&amp;CELL("contents", AF$1)+11))</f>
        <v>105372100</v>
      </c>
      <c r="AG33" cm="1">
        <f t="array" aca="1" ref="AG33" ca="1">CELL("contents", INDIRECT("J"&amp;CELL("contents", AG$1)+11))</f>
        <v>76301700</v>
      </c>
      <c r="AH33" cm="1">
        <f t="array" aca="1" ref="AH33" ca="1">CELL("contents", INDIRECT("J"&amp;CELL("contents", AH$1)+11))</f>
        <v>70578200</v>
      </c>
      <c r="AI33" cm="1">
        <f t="array" aca="1" ref="AI33" ca="1">CELL("contents", INDIRECT("J"&amp;CELL("contents", AI$1)+11))</f>
        <v>122696500</v>
      </c>
      <c r="AJ33" cm="1">
        <f t="array" aca="1" ref="AJ33" ca="1">CELL("contents", INDIRECT("J"&amp;CELL("contents", AJ$1)+11))</f>
        <v>111074900</v>
      </c>
      <c r="AK33" cm="1">
        <f t="array" aca="1" ref="AK33" ca="1">CELL("contents", INDIRECT("J"&amp;CELL("contents", AK$1)+11))</f>
        <v>91578300</v>
      </c>
      <c r="AL33" cm="1">
        <f t="array" aca="1" ref="AL33" ca="1">CELL("contents", INDIRECT("J"&amp;CELL("contents", AL$1)+11))</f>
        <v>93878200</v>
      </c>
      <c r="AM33" cm="1">
        <f t="array" aca="1" ref="AM33" ca="1">CELL("contents", INDIRECT("J"&amp;CELL("contents", AM$1)+11))</f>
        <v>112026100</v>
      </c>
      <c r="AN33" cm="1">
        <f t="array" aca="1" ref="AN33" ca="1">CELL("contents", INDIRECT("J"&amp;CELL("contents", AN$1)+11))</f>
        <v>94486000</v>
      </c>
      <c r="AO33" cm="1">
        <f t="array" aca="1" ref="AO33" ca="1">CELL("contents", INDIRECT("J"&amp;CELL("contents", AO$1)+11))</f>
        <v>127180500</v>
      </c>
      <c r="AP33" cm="1">
        <f t="array" aca="1" ref="AP33" ca="1">CELL("contents", INDIRECT("J"&amp;CELL("contents", AP$1)+11))</f>
        <v>199773900</v>
      </c>
      <c r="AQ33" cm="1">
        <f t="array" aca="1" ref="AQ33" ca="1">CELL("contents", INDIRECT("J"&amp;CELL("contents", AQ$1)+11))</f>
        <v>113764500</v>
      </c>
      <c r="AR33" cm="1">
        <f t="array" aca="1" ref="AR33" ca="1">CELL("contents", INDIRECT("J"&amp;CELL("contents", AR$1)+11))</f>
        <v>278446300</v>
      </c>
      <c r="AS33" cm="1">
        <f t="array" aca="1" ref="AS33" ca="1">CELL("contents", INDIRECT("J"&amp;CELL("contents", AS$1)+11))</f>
        <v>124401000</v>
      </c>
      <c r="AT33" cm="1">
        <f t="array" aca="1" ref="AT33" ca="1">CELL("contents", INDIRECT("J"&amp;CELL("contents", AT$1)+11))</f>
        <v>120630800</v>
      </c>
      <c r="AU33" cm="1">
        <f t="array" aca="1" ref="AU33" ca="1">CELL("contents", INDIRECT("J"&amp;CELL("contents", AU$1)+11))</f>
        <v>386133300</v>
      </c>
      <c r="AV33" cm="1">
        <f t="array" aca="1" ref="AV33" ca="1">CELL("contents", INDIRECT("J"&amp;CELL("contents", AV$1)+11))</f>
        <v>292428500</v>
      </c>
      <c r="AW33" cm="1">
        <f t="array" aca="1" ref="AW33" ca="1">CELL("contents", INDIRECT("J"&amp;CELL("contents", AW$1)+11))</f>
        <v>168002100</v>
      </c>
      <c r="AX33" cm="1">
        <f t="array" aca="1" ref="AX33" ca="1">CELL("contents", INDIRECT("J"&amp;CELL("contents", AX$1)+11))</f>
        <v>111279000</v>
      </c>
      <c r="AY33" cm="1">
        <f t="array" aca="1" ref="AY33" ca="1">CELL("contents", INDIRECT("J"&amp;CELL("contents", AY$1)+11))</f>
        <v>388497500</v>
      </c>
      <c r="AZ33" cm="1">
        <f t="array" aca="1" ref="AZ33" ca="1">CELL("contents", INDIRECT("J"&amp;CELL("contents", AZ$1)+11))</f>
        <v>358527400</v>
      </c>
      <c r="BA33" cm="1">
        <f t="array" aca="1" ref="BA33" ca="1">CELL("contents", INDIRECT("J"&amp;CELL("contents", BA$1)+11))</f>
        <v>603791800</v>
      </c>
      <c r="BB33" cm="1">
        <f t="array" aca="1" ref="BB33" ca="1">CELL("contents", INDIRECT("J"&amp;CELL("contents", BB$1)+11))</f>
        <v>463239900</v>
      </c>
      <c r="BC33" cm="1">
        <f t="array" aca="1" ref="BC33" ca="1">CELL("contents", INDIRECT("J"&amp;CELL("contents", BC$1)+11))</f>
        <v>478558800</v>
      </c>
      <c r="BD33" cm="1">
        <f t="array" aca="1" ref="BD33" ca="1">CELL("contents", INDIRECT("J"&amp;CELL("contents", BD$1)+11))</f>
        <v>287276500</v>
      </c>
      <c r="BE33" cm="1">
        <f t="array" aca="1" ref="BE33" ca="1">CELL("contents", INDIRECT("J"&amp;CELL("contents", BE$1)+11))</f>
        <v>388565600</v>
      </c>
      <c r="BF33" cm="1">
        <f t="array" aca="1" ref="BF33" ca="1">CELL("contents", INDIRECT("J"&amp;CELL("contents", BF$1)+11))</f>
        <v>489010900</v>
      </c>
    </row>
    <row r="34" spans="1:58" x14ac:dyDescent="0.25">
      <c r="A34" s="1">
        <v>2.5000000000000001E-4</v>
      </c>
      <c r="B34">
        <v>1.0128205128205101</v>
      </c>
      <c r="C34">
        <v>3</v>
      </c>
      <c r="D34">
        <v>-0.25344400247246401</v>
      </c>
      <c r="E34">
        <v>0.999983743985558</v>
      </c>
      <c r="F34">
        <v>1.0799824435044001</v>
      </c>
      <c r="G34">
        <v>1.0782636350369399</v>
      </c>
      <c r="H34">
        <v>0.25344400247246401</v>
      </c>
      <c r="I34">
        <v>0.75612722826506795</v>
      </c>
      <c r="J34">
        <v>240400</v>
      </c>
      <c r="K34">
        <v>1344</v>
      </c>
      <c r="L34">
        <v>17446800</v>
      </c>
      <c r="M34">
        <v>0.99298063750084697</v>
      </c>
      <c r="N34">
        <v>1.0191297208923</v>
      </c>
      <c r="O34">
        <v>2.8733400781000101E-2</v>
      </c>
      <c r="P34">
        <v>0.98372598103529496</v>
      </c>
      <c r="R34" t="s">
        <v>46</v>
      </c>
      <c r="S34" cm="1">
        <f t="array" aca="1" ref="S34" ca="1">CELL("contents", INDIRECT("J"&amp;CELL("contents", S$1)+12))</f>
        <v>195200</v>
      </c>
      <c r="T34" cm="1">
        <f t="array" aca="1" ref="T34" ca="1">CELL("contents", INDIRECT("J"&amp;CELL("contents", T$1)+12))</f>
        <v>216800</v>
      </c>
      <c r="U34" cm="1">
        <f t="array" aca="1" ref="U34" ca="1">CELL("contents", INDIRECT("J"&amp;CELL("contents", U$1)+12))</f>
        <v>76411500</v>
      </c>
      <c r="V34" cm="1">
        <f t="array" aca="1" ref="V34" ca="1">CELL("contents", INDIRECT("J"&amp;CELL("contents", V$1)+12))</f>
        <v>63677800</v>
      </c>
      <c r="W34" cm="1">
        <f t="array" aca="1" ref="W34" ca="1">CELL("contents", INDIRECT("J"&amp;CELL("contents", W$1)+12))</f>
        <v>47736600</v>
      </c>
      <c r="X34" cm="1">
        <f t="array" aca="1" ref="X34" ca="1">CELL("contents", INDIRECT("J"&amp;CELL("contents", X$1)+12))</f>
        <v>53541700</v>
      </c>
      <c r="Y34" cm="1">
        <f t="array" aca="1" ref="Y34" ca="1">CELL("contents", INDIRECT("J"&amp;CELL("contents", Y$1)+12))</f>
        <v>49908900</v>
      </c>
      <c r="Z34" cm="1">
        <f t="array" aca="1" ref="Z34" ca="1">CELL("contents", INDIRECT("J"&amp;CELL("contents", Z$1)+12))</f>
        <v>52143400</v>
      </c>
      <c r="AA34" cm="1">
        <f t="array" aca="1" ref="AA34" ca="1">CELL("contents", INDIRECT("J"&amp;CELL("contents", AA$1)+12))</f>
        <v>52737800</v>
      </c>
      <c r="AB34" cm="1">
        <f t="array" aca="1" ref="AB34" ca="1">CELL("contents", INDIRECT("J"&amp;CELL("contents", AB$1)+12))</f>
        <v>51191600</v>
      </c>
      <c r="AC34" cm="1">
        <f t="array" aca="1" ref="AC34" ca="1">CELL("contents", INDIRECT("J"&amp;CELL("contents", AC$1)+12))</f>
        <v>52606700</v>
      </c>
      <c r="AD34" cm="1">
        <f t="array" aca="1" ref="AD34" ca="1">CELL("contents", INDIRECT("J"&amp;CELL("contents", AD$1)+12))</f>
        <v>80605200</v>
      </c>
      <c r="AE34" cm="1">
        <f t="array" aca="1" ref="AE34" ca="1">CELL("contents", INDIRECT("J"&amp;CELL("contents", AE$1)+12))</f>
        <v>61657800</v>
      </c>
      <c r="AF34" cm="1">
        <f t="array" aca="1" ref="AF34" ca="1">CELL("contents", INDIRECT("J"&amp;CELL("contents", AF$1)+12))</f>
        <v>87299100</v>
      </c>
      <c r="AG34" cm="1">
        <f t="array" aca="1" ref="AG34" ca="1">CELL("contents", INDIRECT("J"&amp;CELL("contents", AG$1)+12))</f>
        <v>60902400</v>
      </c>
      <c r="AH34" cm="1">
        <f t="array" aca="1" ref="AH34" ca="1">CELL("contents", INDIRECT("J"&amp;CELL("contents", AH$1)+12))</f>
        <v>83286700</v>
      </c>
      <c r="AI34" cm="1">
        <f t="array" aca="1" ref="AI34" ca="1">CELL("contents", INDIRECT("J"&amp;CELL("contents", AI$1)+12))</f>
        <v>102252700</v>
      </c>
      <c r="AJ34" cm="1">
        <f t="array" aca="1" ref="AJ34" ca="1">CELL("contents", INDIRECT("J"&amp;CELL("contents", AJ$1)+12))</f>
        <v>111645400</v>
      </c>
      <c r="AK34" cm="1">
        <f t="array" aca="1" ref="AK34" ca="1">CELL("contents", INDIRECT("J"&amp;CELL("contents", AK$1)+12))</f>
        <v>124847000</v>
      </c>
      <c r="AL34" cm="1">
        <f t="array" aca="1" ref="AL34" ca="1">CELL("contents", INDIRECT("J"&amp;CELL("contents", AL$1)+12))</f>
        <v>70822300</v>
      </c>
      <c r="AM34" cm="1">
        <f t="array" aca="1" ref="AM34" ca="1">CELL("contents", INDIRECT("J"&amp;CELL("contents", AM$1)+12))</f>
        <v>208079100</v>
      </c>
      <c r="AN34" cm="1">
        <f t="array" aca="1" ref="AN34" ca="1">CELL("contents", INDIRECT("J"&amp;CELL("contents", AN$1)+12))</f>
        <v>171095800</v>
      </c>
      <c r="AO34" cm="1">
        <f t="array" aca="1" ref="AO34" ca="1">CELL("contents", INDIRECT("J"&amp;CELL("contents", AO$1)+12))</f>
        <v>102270500</v>
      </c>
      <c r="AP34" cm="1">
        <f t="array" aca="1" ref="AP34" ca="1">CELL("contents", INDIRECT("J"&amp;CELL("contents", AP$1)+12))</f>
        <v>138868100</v>
      </c>
      <c r="AQ34" cm="1">
        <f t="array" aca="1" ref="AQ34" ca="1">CELL("contents", INDIRECT("J"&amp;CELL("contents", AQ$1)+12))</f>
        <v>96151100</v>
      </c>
      <c r="AR34" cm="1">
        <f t="array" aca="1" ref="AR34" ca="1">CELL("contents", INDIRECT("J"&amp;CELL("contents", AR$1)+12))</f>
        <v>303896600</v>
      </c>
      <c r="AS34" cm="1">
        <f t="array" aca="1" ref="AS34" ca="1">CELL("contents", INDIRECT("J"&amp;CELL("contents", AS$1)+12))</f>
        <v>142655500</v>
      </c>
      <c r="AT34" cm="1">
        <f t="array" aca="1" ref="AT34" ca="1">CELL("contents", INDIRECT("J"&amp;CELL("contents", AT$1)+12))</f>
        <v>200903000</v>
      </c>
      <c r="AU34" cm="1">
        <f t="array" aca="1" ref="AU34" ca="1">CELL("contents", INDIRECT("J"&amp;CELL("contents", AU$1)+12))</f>
        <v>140019800</v>
      </c>
      <c r="AV34" cm="1">
        <f t="array" aca="1" ref="AV34" ca="1">CELL("contents", INDIRECT("J"&amp;CELL("contents", AV$1)+12))</f>
        <v>293513400</v>
      </c>
      <c r="AW34" cm="1">
        <f t="array" aca="1" ref="AW34" ca="1">CELL("contents", INDIRECT("J"&amp;CELL("contents", AW$1)+12))</f>
        <v>334832500</v>
      </c>
      <c r="AX34" cm="1">
        <f t="array" aca="1" ref="AX34" ca="1">CELL("contents", INDIRECT("J"&amp;CELL("contents", AX$1)+12))</f>
        <v>265596900</v>
      </c>
      <c r="AY34" cm="1">
        <f t="array" aca="1" ref="AY34" ca="1">CELL("contents", INDIRECT("J"&amp;CELL("contents", AY$1)+12))</f>
        <v>189168700</v>
      </c>
      <c r="AZ34" cm="1">
        <f t="array" aca="1" ref="AZ34" ca="1">CELL("contents", INDIRECT("J"&amp;CELL("contents", AZ$1)+12))</f>
        <v>437081300</v>
      </c>
      <c r="BA34" cm="1">
        <f t="array" aca="1" ref="BA34" ca="1">CELL("contents", INDIRECT("J"&amp;CELL("contents", BA$1)+12))</f>
        <v>299045600</v>
      </c>
      <c r="BB34" cm="1">
        <f t="array" aca="1" ref="BB34" ca="1">CELL("contents", INDIRECT("J"&amp;CELL("contents", BB$1)+12))</f>
        <v>491465500</v>
      </c>
      <c r="BC34" cm="1">
        <f t="array" aca="1" ref="BC34" ca="1">CELL("contents", INDIRECT("J"&amp;CELL("contents", BC$1)+12))</f>
        <v>517643100</v>
      </c>
      <c r="BD34" cm="1">
        <f t="array" aca="1" ref="BD34" ca="1">CELL("contents", INDIRECT("J"&amp;CELL("contents", BD$1)+12))</f>
        <v>477912900</v>
      </c>
      <c r="BE34" cm="1">
        <f t="array" aca="1" ref="BE34" ca="1">CELL("contents", INDIRECT("J"&amp;CELL("contents", BE$1)+12))</f>
        <v>212290500</v>
      </c>
      <c r="BF34" cm="1">
        <f t="array" aca="1" ref="BF34" ca="1">CELL("contents", INDIRECT("J"&amp;CELL("contents", BF$1)+12))</f>
        <v>418800500</v>
      </c>
    </row>
    <row r="35" spans="1:58" x14ac:dyDescent="0.25">
      <c r="A35" s="1">
        <v>1.25E-4</v>
      </c>
      <c r="B35">
        <v>1.0128205128205101</v>
      </c>
      <c r="C35">
        <v>6444</v>
      </c>
      <c r="D35">
        <v>-0.39412017211645101</v>
      </c>
      <c r="E35">
        <v>0.99996532549725503</v>
      </c>
      <c r="F35">
        <v>1.0799625515370299</v>
      </c>
      <c r="G35">
        <v>0.892466356223095</v>
      </c>
      <c r="H35">
        <v>0.39412017211645101</v>
      </c>
      <c r="I35">
        <v>0.61365322436271796</v>
      </c>
      <c r="J35">
        <v>273763900</v>
      </c>
      <c r="K35">
        <v>1344</v>
      </c>
      <c r="L35">
        <v>17446800</v>
      </c>
      <c r="M35">
        <v>0.99298063750084697</v>
      </c>
      <c r="N35">
        <v>1.0191297208923</v>
      </c>
      <c r="O35">
        <v>2.8733400781000101E-2</v>
      </c>
      <c r="P35">
        <v>0.98372598103529496</v>
      </c>
      <c r="R35" t="s">
        <v>47</v>
      </c>
      <c r="S35" cm="1">
        <f t="array" aca="1" ref="S35" ca="1">CELL("contents", INDIRECT("J"&amp;CELL("contents", S$1)+13))</f>
        <v>197200</v>
      </c>
      <c r="T35" cm="1">
        <f t="array" aca="1" ref="T35" ca="1">CELL("contents", INDIRECT("J"&amp;CELL("contents", T$1)+13))</f>
        <v>240400</v>
      </c>
      <c r="U35" cm="1">
        <f t="array" aca="1" ref="U35" ca="1">CELL("contents", INDIRECT("J"&amp;CELL("contents", U$1)+13))</f>
        <v>78386900</v>
      </c>
      <c r="V35" cm="1">
        <f t="array" aca="1" ref="V35" ca="1">CELL("contents", INDIRECT("J"&amp;CELL("contents", V$1)+13))</f>
        <v>58206200</v>
      </c>
      <c r="W35" cm="1">
        <f t="array" aca="1" ref="W35" ca="1">CELL("contents", INDIRECT("J"&amp;CELL("contents", W$1)+13))</f>
        <v>53555400</v>
      </c>
      <c r="X35" cm="1">
        <f t="array" aca="1" ref="X35" ca="1">CELL("contents", INDIRECT("J"&amp;CELL("contents", X$1)+13))</f>
        <v>55333800</v>
      </c>
      <c r="Y35" cm="1">
        <f t="array" aca="1" ref="Y35" ca="1">CELL("contents", INDIRECT("J"&amp;CELL("contents", Y$1)+13))</f>
        <v>45948100</v>
      </c>
      <c r="Z35" cm="1">
        <f t="array" aca="1" ref="Z35" ca="1">CELL("contents", INDIRECT("J"&amp;CELL("contents", Z$1)+13))</f>
        <v>63758600</v>
      </c>
      <c r="AA35" cm="1">
        <f t="array" aca="1" ref="AA35" ca="1">CELL("contents", INDIRECT("J"&amp;CELL("contents", AA$1)+13))</f>
        <v>64301500</v>
      </c>
      <c r="AB35" cm="1">
        <f t="array" aca="1" ref="AB35" ca="1">CELL("contents", INDIRECT("J"&amp;CELL("contents", AB$1)+13))</f>
        <v>61113600</v>
      </c>
      <c r="AC35" cm="1">
        <f t="array" aca="1" ref="AC35" ca="1">CELL("contents", INDIRECT("J"&amp;CELL("contents", AC$1)+13))</f>
        <v>68311500</v>
      </c>
      <c r="AD35" cm="1">
        <f t="array" aca="1" ref="AD35" ca="1">CELL("contents", INDIRECT("J"&amp;CELL("contents", AD$1)+13))</f>
        <v>65298700</v>
      </c>
      <c r="AE35" cm="1">
        <f t="array" aca="1" ref="AE35" ca="1">CELL("contents", INDIRECT("J"&amp;CELL("contents", AE$1)+13))</f>
        <v>65817800</v>
      </c>
      <c r="AF35" cm="1">
        <f t="array" aca="1" ref="AF35" ca="1">CELL("contents", INDIRECT("J"&amp;CELL("contents", AF$1)+13))</f>
        <v>92493100</v>
      </c>
      <c r="AG35" cm="1">
        <f t="array" aca="1" ref="AG35" ca="1">CELL("contents", INDIRECT("J"&amp;CELL("contents", AG$1)+13))</f>
        <v>127720700</v>
      </c>
      <c r="AH35" cm="1">
        <f t="array" aca="1" ref="AH35" ca="1">CELL("contents", INDIRECT("J"&amp;CELL("contents", AH$1)+13))</f>
        <v>94529300</v>
      </c>
      <c r="AI35" cm="1">
        <f t="array" aca="1" ref="AI35" ca="1">CELL("contents", INDIRECT("J"&amp;CELL("contents", AI$1)+13))</f>
        <v>96032100</v>
      </c>
      <c r="AJ35" cm="1">
        <f t="array" aca="1" ref="AJ35" ca="1">CELL("contents", INDIRECT("J"&amp;CELL("contents", AJ$1)+13))</f>
        <v>181114800</v>
      </c>
      <c r="AK35" cm="1">
        <f t="array" aca="1" ref="AK35" ca="1">CELL("contents", INDIRECT("J"&amp;CELL("contents", AK$1)+13))</f>
        <v>110755000</v>
      </c>
      <c r="AL35" cm="1">
        <f t="array" aca="1" ref="AL35" ca="1">CELL("contents", INDIRECT("J"&amp;CELL("contents", AL$1)+13))</f>
        <v>117477600</v>
      </c>
      <c r="AM35" cm="1">
        <f t="array" aca="1" ref="AM35" ca="1">CELL("contents", INDIRECT("J"&amp;CELL("contents", AM$1)+13))</f>
        <v>84603500</v>
      </c>
      <c r="AN35" cm="1">
        <f t="array" aca="1" ref="AN35" ca="1">CELL("contents", INDIRECT("J"&amp;CELL("contents", AN$1)+13))</f>
        <v>132580300</v>
      </c>
      <c r="AO35" cm="1">
        <f t="array" aca="1" ref="AO35" ca="1">CELL("contents", INDIRECT("J"&amp;CELL("contents", AO$1)+13))</f>
        <v>229994900</v>
      </c>
      <c r="AP35" cm="1">
        <f t="array" aca="1" ref="AP35" ca="1">CELL("contents", INDIRECT("J"&amp;CELL("contents", AP$1)+13))</f>
        <v>110446000</v>
      </c>
      <c r="AQ35" cm="1">
        <f t="array" aca="1" ref="AQ35" ca="1">CELL("contents", INDIRECT("J"&amp;CELL("contents", AQ$1)+13))</f>
        <v>247684900</v>
      </c>
      <c r="AR35" cm="1">
        <f t="array" aca="1" ref="AR35" ca="1">CELL("contents", INDIRECT("J"&amp;CELL("contents", AR$1)+13))</f>
        <v>126414900</v>
      </c>
      <c r="AS35" cm="1">
        <f t="array" aca="1" ref="AS35" ca="1">CELL("contents", INDIRECT("J"&amp;CELL("contents", AS$1)+13))</f>
        <v>182132100</v>
      </c>
      <c r="AT35" cm="1">
        <f t="array" aca="1" ref="AT35" ca="1">CELL("contents", INDIRECT("J"&amp;CELL("contents", AT$1)+13))</f>
        <v>145987600</v>
      </c>
      <c r="AU35" cm="1">
        <f t="array" aca="1" ref="AU35" ca="1">CELL("contents", INDIRECT("J"&amp;CELL("contents", AU$1)+13))</f>
        <v>401913200</v>
      </c>
      <c r="AV35" cm="1">
        <f t="array" aca="1" ref="AV35" ca="1">CELL("contents", INDIRECT("J"&amp;CELL("contents", AV$1)+13))</f>
        <v>417810800</v>
      </c>
      <c r="AW35" cm="1">
        <f t="array" aca="1" ref="AW35" ca="1">CELL("contents", INDIRECT("J"&amp;CELL("contents", AW$1)+13))</f>
        <v>603526600</v>
      </c>
      <c r="AX35" cm="1">
        <f t="array" aca="1" ref="AX35" ca="1">CELL("contents", INDIRECT("J"&amp;CELL("contents", AX$1)+13))</f>
        <v>254267300</v>
      </c>
      <c r="AY35" cm="1">
        <f t="array" aca="1" ref="AY35" ca="1">CELL("contents", INDIRECT("J"&amp;CELL("contents", AY$1)+13))</f>
        <v>503564700</v>
      </c>
      <c r="AZ35" cm="1">
        <f t="array" aca="1" ref="AZ35" ca="1">CELL("contents", INDIRECT("J"&amp;CELL("contents", AZ$1)+13))</f>
        <v>620232400</v>
      </c>
      <c r="BA35" cm="1">
        <f t="array" aca="1" ref="BA35" ca="1">CELL("contents", INDIRECT("J"&amp;CELL("contents", BA$1)+13))</f>
        <v>373549100</v>
      </c>
      <c r="BB35" cm="1">
        <f t="array" aca="1" ref="BB35" ca="1">CELL("contents", INDIRECT("J"&amp;CELL("contents", BB$1)+13))</f>
        <v>265978400</v>
      </c>
      <c r="BC35" cm="1">
        <f t="array" aca="1" ref="BC35" ca="1">CELL("contents", INDIRECT("J"&amp;CELL("contents", BC$1)+13))</f>
        <v>373930400</v>
      </c>
      <c r="BD35" cm="1">
        <f t="array" aca="1" ref="BD35" ca="1">CELL("contents", INDIRECT("J"&amp;CELL("contents", BD$1)+13))</f>
        <v>358292000</v>
      </c>
      <c r="BE35" cm="1">
        <f t="array" aca="1" ref="BE35" ca="1">CELL("contents", INDIRECT("J"&amp;CELL("contents", BE$1)+13))</f>
        <v>271593200</v>
      </c>
      <c r="BF35" cm="1">
        <f t="array" aca="1" ref="BF35" ca="1">CELL("contents", INDIRECT("J"&amp;CELL("contents", BF$1)+13))</f>
        <v>381438100</v>
      </c>
    </row>
    <row r="36" spans="1:58" x14ac:dyDescent="0.25">
      <c r="A36" s="1">
        <v>6.2500000000000001E-5</v>
      </c>
      <c r="B36">
        <v>1.0128205128205101</v>
      </c>
      <c r="C36">
        <v>6218</v>
      </c>
      <c r="D36">
        <v>-0.38925537180508402</v>
      </c>
      <c r="E36">
        <v>0.99964630681784905</v>
      </c>
      <c r="F36">
        <v>1.0796180113632701</v>
      </c>
      <c r="G36">
        <v>0.89961797827154699</v>
      </c>
      <c r="H36">
        <v>0.38925537180508402</v>
      </c>
      <c r="I36">
        <v>0.61858031381944001</v>
      </c>
      <c r="J36">
        <v>267264800</v>
      </c>
      <c r="K36">
        <v>1344</v>
      </c>
      <c r="L36">
        <v>17446800</v>
      </c>
      <c r="M36">
        <v>0.99298063750084697</v>
      </c>
      <c r="N36">
        <v>1.0191297208923</v>
      </c>
      <c r="O36">
        <v>2.8733400781000101E-2</v>
      </c>
      <c r="P36">
        <v>0.98372598103529496</v>
      </c>
      <c r="R36" t="s">
        <v>48</v>
      </c>
      <c r="S36" cm="1">
        <f t="array" aca="1" ref="S36" ca="1">CELL("contents", INDIRECT("J"&amp;CELL("contents", S$1)+14))</f>
        <v>209900</v>
      </c>
      <c r="T36" cm="1">
        <f t="array" aca="1" ref="T36" ca="1">CELL("contents", INDIRECT("J"&amp;CELL("contents", T$1)+14))</f>
        <v>273763900</v>
      </c>
      <c r="U36" cm="1">
        <f t="array" aca="1" ref="U36" ca="1">CELL("contents", INDIRECT("J"&amp;CELL("contents", U$1)+14))</f>
        <v>77928000</v>
      </c>
      <c r="V36" cm="1">
        <f t="array" aca="1" ref="V36" ca="1">CELL("contents", INDIRECT("J"&amp;CELL("contents", V$1)+14))</f>
        <v>62004100</v>
      </c>
      <c r="W36" cm="1">
        <f t="array" aca="1" ref="W36" ca="1">CELL("contents", INDIRECT("J"&amp;CELL("contents", W$1)+14))</f>
        <v>59394400</v>
      </c>
      <c r="X36" cm="1">
        <f t="array" aca="1" ref="X36" ca="1">CELL("contents", INDIRECT("J"&amp;CELL("contents", X$1)+14))</f>
        <v>62070300</v>
      </c>
      <c r="Y36" cm="1">
        <f t="array" aca="1" ref="Y36" ca="1">CELL("contents", INDIRECT("J"&amp;CELL("contents", Y$1)+14))</f>
        <v>50231200</v>
      </c>
      <c r="Z36" cm="1">
        <f t="array" aca="1" ref="Z36" ca="1">CELL("contents", INDIRECT("J"&amp;CELL("contents", Z$1)+14))</f>
        <v>62691800</v>
      </c>
      <c r="AA36" cm="1">
        <f t="array" aca="1" ref="AA36" ca="1">CELL("contents", INDIRECT("J"&amp;CELL("contents", AA$1)+14))</f>
        <v>61401200</v>
      </c>
      <c r="AB36" cm="1">
        <f t="array" aca="1" ref="AB36" ca="1">CELL("contents", INDIRECT("J"&amp;CELL("contents", AB$1)+14))</f>
        <v>67537600</v>
      </c>
      <c r="AC36" cm="1">
        <f t="array" aca="1" ref="AC36" ca="1">CELL("contents", INDIRECT("J"&amp;CELL("contents", AC$1)+14))</f>
        <v>71228500</v>
      </c>
      <c r="AD36" cm="1">
        <f t="array" aca="1" ref="AD36" ca="1">CELL("contents", INDIRECT("J"&amp;CELL("contents", AD$1)+14))</f>
        <v>63775800</v>
      </c>
      <c r="AE36" cm="1">
        <f t="array" aca="1" ref="AE36" ca="1">CELL("contents", INDIRECT("J"&amp;CELL("contents", AE$1)+14))</f>
        <v>76609400</v>
      </c>
      <c r="AF36" cm="1">
        <f t="array" aca="1" ref="AF36" ca="1">CELL("contents", INDIRECT("J"&amp;CELL("contents", AF$1)+14))</f>
        <v>82672400</v>
      </c>
      <c r="AG36" cm="1">
        <f t="array" aca="1" ref="AG36" ca="1">CELL("contents", INDIRECT("J"&amp;CELL("contents", AG$1)+14))</f>
        <v>122987800</v>
      </c>
      <c r="AH36" cm="1">
        <f t="array" aca="1" ref="AH36" ca="1">CELL("contents", INDIRECT("J"&amp;CELL("contents", AH$1)+14))</f>
        <v>90948200</v>
      </c>
      <c r="AI36" cm="1">
        <f t="array" aca="1" ref="AI36" ca="1">CELL("contents", INDIRECT("J"&amp;CELL("contents", AI$1)+14))</f>
        <v>83094700</v>
      </c>
      <c r="AJ36" cm="1">
        <f t="array" aca="1" ref="AJ36" ca="1">CELL("contents", INDIRECT("J"&amp;CELL("contents", AJ$1)+14))</f>
        <v>159905900</v>
      </c>
      <c r="AK36" cm="1">
        <f t="array" aca="1" ref="AK36" ca="1">CELL("contents", INDIRECT("J"&amp;CELL("contents", AK$1)+14))</f>
        <v>102931600</v>
      </c>
      <c r="AL36" cm="1">
        <f t="array" aca="1" ref="AL36" ca="1">CELL("contents", INDIRECT("J"&amp;CELL("contents", AL$1)+14))</f>
        <v>87390400</v>
      </c>
      <c r="AM36" cm="1">
        <f t="array" aca="1" ref="AM36" ca="1">CELL("contents", INDIRECT("J"&amp;CELL("contents", AM$1)+14))</f>
        <v>152100600</v>
      </c>
      <c r="AN36" cm="1">
        <f t="array" aca="1" ref="AN36" ca="1">CELL("contents", INDIRECT("J"&amp;CELL("contents", AN$1)+14))</f>
        <v>167885600</v>
      </c>
      <c r="AO36" cm="1">
        <f t="array" aca="1" ref="AO36" ca="1">CELL("contents", INDIRECT("J"&amp;CELL("contents", AO$1)+14))</f>
        <v>295254700</v>
      </c>
      <c r="AP36" cm="1">
        <f t="array" aca="1" ref="AP36" ca="1">CELL("contents", INDIRECT("J"&amp;CELL("contents", AP$1)+14))</f>
        <v>125471200</v>
      </c>
      <c r="AQ36" cm="1">
        <f t="array" aca="1" ref="AQ36" ca="1">CELL("contents", INDIRECT("J"&amp;CELL("contents", AQ$1)+14))</f>
        <v>249524900</v>
      </c>
      <c r="AR36" cm="1">
        <f t="array" aca="1" ref="AR36" ca="1">CELL("contents", INDIRECT("J"&amp;CELL("contents", AR$1)+14))</f>
        <v>123759000</v>
      </c>
      <c r="AS36" cm="1">
        <f t="array" aca="1" ref="AS36" ca="1">CELL("contents", INDIRECT("J"&amp;CELL("contents", AS$1)+14))</f>
        <v>335233800</v>
      </c>
      <c r="AT36" cm="1">
        <f t="array" aca="1" ref="AT36" ca="1">CELL("contents", INDIRECT("J"&amp;CELL("contents", AT$1)+14))</f>
        <v>152862200</v>
      </c>
      <c r="AU36" cm="1">
        <f t="array" aca="1" ref="AU36" ca="1">CELL("contents", INDIRECT("J"&amp;CELL("contents", AU$1)+14))</f>
        <v>289913000</v>
      </c>
      <c r="AV36" cm="1">
        <f t="array" aca="1" ref="AV36" ca="1">CELL("contents", INDIRECT("J"&amp;CELL("contents", AV$1)+14))</f>
        <v>272437100</v>
      </c>
      <c r="AW36" cm="1">
        <f t="array" aca="1" ref="AW36" ca="1">CELL("contents", INDIRECT("J"&amp;CELL("contents", AW$1)+14))</f>
        <v>339535900</v>
      </c>
      <c r="AX36" cm="1">
        <f t="array" aca="1" ref="AX36" ca="1">CELL("contents", INDIRECT("J"&amp;CELL("contents", AX$1)+14))</f>
        <v>158595200</v>
      </c>
      <c r="AY36" cm="1">
        <f t="array" aca="1" ref="AY36" ca="1">CELL("contents", INDIRECT("J"&amp;CELL("contents", AY$1)+14))</f>
        <v>468138100</v>
      </c>
      <c r="AZ36" cm="1">
        <f t="array" aca="1" ref="AZ36" ca="1">CELL("contents", INDIRECT("J"&amp;CELL("contents", AZ$1)+14))</f>
        <v>426159900</v>
      </c>
      <c r="BA36" cm="1">
        <f t="array" aca="1" ref="BA36" ca="1">CELL("contents", INDIRECT("J"&amp;CELL("contents", BA$1)+14))</f>
        <v>257264100</v>
      </c>
      <c r="BB36" cm="1">
        <f t="array" aca="1" ref="BB36" ca="1">CELL("contents", INDIRECT("J"&amp;CELL("contents", BB$1)+14))</f>
        <v>434347800</v>
      </c>
      <c r="BC36" cm="1">
        <f t="array" aca="1" ref="BC36" ca="1">CELL("contents", INDIRECT("J"&amp;CELL("contents", BC$1)+14))</f>
        <v>596749700</v>
      </c>
      <c r="BD36" cm="1">
        <f t="array" aca="1" ref="BD36" ca="1">CELL("contents", INDIRECT("J"&amp;CELL("contents", BD$1)+14))</f>
        <v>167113900</v>
      </c>
      <c r="BE36" cm="1">
        <f t="array" aca="1" ref="BE36" ca="1">CELL("contents", INDIRECT("J"&amp;CELL("contents", BE$1)+14))</f>
        <v>261558800</v>
      </c>
      <c r="BF36" cm="1">
        <f t="array" aca="1" ref="BF36" ca="1">CELL("contents", INDIRECT("J"&amp;CELL("contents", BF$1)+14))</f>
        <v>558524200</v>
      </c>
    </row>
    <row r="37" spans="1:58" x14ac:dyDescent="0.25">
      <c r="A37" s="1">
        <v>3.1250000000000001E-5</v>
      </c>
      <c r="B37">
        <v>1.0128205128205101</v>
      </c>
      <c r="C37">
        <v>6236</v>
      </c>
      <c r="D37">
        <v>-0.390088261780626</v>
      </c>
      <c r="E37">
        <v>0.99213392792461097</v>
      </c>
      <c r="F37">
        <v>1.0715046421585801</v>
      </c>
      <c r="G37">
        <v>0.89887707781140802</v>
      </c>
      <c r="H37">
        <v>0.390088261780626</v>
      </c>
      <c r="I37">
        <v>0.61774666643385401</v>
      </c>
      <c r="J37">
        <v>264614900</v>
      </c>
      <c r="K37">
        <v>1344</v>
      </c>
      <c r="L37">
        <v>17446800</v>
      </c>
      <c r="M37">
        <v>0.99298063750084697</v>
      </c>
      <c r="N37">
        <v>1.0191297208923</v>
      </c>
      <c r="O37">
        <v>2.8733400781000101E-2</v>
      </c>
      <c r="P37">
        <v>0.98372598103529496</v>
      </c>
      <c r="R37" t="s">
        <v>49</v>
      </c>
      <c r="S37" cm="1">
        <f t="array" aca="1" ref="S37" ca="1">CELL("contents", INDIRECT("J"&amp;CELL("contents", S$1)+15))</f>
        <v>209100</v>
      </c>
      <c r="T37" cm="1">
        <f t="array" aca="1" ref="T37" ca="1">CELL("contents", INDIRECT("J"&amp;CELL("contents", T$1)+15))</f>
        <v>267264800</v>
      </c>
      <c r="U37" cm="1">
        <f t="array" aca="1" ref="U37" ca="1">CELL("contents", INDIRECT("J"&amp;CELL("contents", U$1)+15))</f>
        <v>84533100</v>
      </c>
      <c r="V37" cm="1">
        <f t="array" aca="1" ref="V37" ca="1">CELL("contents", INDIRECT("J"&amp;CELL("contents", V$1)+15))</f>
        <v>55041700</v>
      </c>
      <c r="W37" cm="1">
        <f t="array" aca="1" ref="W37" ca="1">CELL("contents", INDIRECT("J"&amp;CELL("contents", W$1)+15))</f>
        <v>55648000</v>
      </c>
      <c r="X37" cm="1">
        <f t="array" aca="1" ref="X37" ca="1">CELL("contents", INDIRECT("J"&amp;CELL("contents", X$1)+15))</f>
        <v>66767800</v>
      </c>
      <c r="Y37" cm="1">
        <f t="array" aca="1" ref="Y37" ca="1">CELL("contents", INDIRECT("J"&amp;CELL("contents", Y$1)+15))</f>
        <v>64228200</v>
      </c>
      <c r="Z37" cm="1">
        <f t="array" aca="1" ref="Z37" ca="1">CELL("contents", INDIRECT("J"&amp;CELL("contents", Z$1)+15))</f>
        <v>66668000</v>
      </c>
      <c r="AA37" cm="1">
        <f t="array" aca="1" ref="AA37" ca="1">CELL("contents", INDIRECT("J"&amp;CELL("contents", AA$1)+15))</f>
        <v>60322200</v>
      </c>
      <c r="AB37" cm="1">
        <f t="array" aca="1" ref="AB37" ca="1">CELL("contents", INDIRECT("J"&amp;CELL("contents", AB$1)+15))</f>
        <v>65756300</v>
      </c>
      <c r="AC37" cm="1">
        <f t="array" aca="1" ref="AC37" ca="1">CELL("contents", INDIRECT("J"&amp;CELL("contents", AC$1)+15))</f>
        <v>75875400</v>
      </c>
      <c r="AD37" cm="1">
        <f t="array" aca="1" ref="AD37" ca="1">CELL("contents", INDIRECT("J"&amp;CELL("contents", AD$1)+15))</f>
        <v>68362600</v>
      </c>
      <c r="AE37" cm="1">
        <f t="array" aca="1" ref="AE37" ca="1">CELL("contents", INDIRECT("J"&amp;CELL("contents", AE$1)+15))</f>
        <v>92211400</v>
      </c>
      <c r="AF37" cm="1">
        <f t="array" aca="1" ref="AF37" ca="1">CELL("contents", INDIRECT("J"&amp;CELL("contents", AF$1)+15))</f>
        <v>93885700</v>
      </c>
      <c r="AG37" cm="1">
        <f t="array" aca="1" ref="AG37" ca="1">CELL("contents", INDIRECT("J"&amp;CELL("contents", AG$1)+15))</f>
        <v>111082600</v>
      </c>
      <c r="AH37" cm="1">
        <f t="array" aca="1" ref="AH37" ca="1">CELL("contents", INDIRECT("J"&amp;CELL("contents", AH$1)+15))</f>
        <v>116626700</v>
      </c>
      <c r="AI37" cm="1">
        <f t="array" aca="1" ref="AI37" ca="1">CELL("contents", INDIRECT("J"&amp;CELL("contents", AI$1)+15))</f>
        <v>143467200</v>
      </c>
      <c r="AJ37" cm="1">
        <f t="array" aca="1" ref="AJ37" ca="1">CELL("contents", INDIRECT("J"&amp;CELL("contents", AJ$1)+15))</f>
        <v>153903800</v>
      </c>
      <c r="AK37" cm="1">
        <f t="array" aca="1" ref="AK37" ca="1">CELL("contents", INDIRECT("J"&amp;CELL("contents", AK$1)+15))</f>
        <v>105417800</v>
      </c>
      <c r="AL37" cm="1">
        <f t="array" aca="1" ref="AL37" ca="1">CELL("contents", INDIRECT("J"&amp;CELL("contents", AL$1)+15))</f>
        <v>197179500</v>
      </c>
      <c r="AM37" cm="1">
        <f t="array" aca="1" ref="AM37" ca="1">CELL("contents", INDIRECT("J"&amp;CELL("contents", AM$1)+15))</f>
        <v>153420400</v>
      </c>
      <c r="AN37" cm="1">
        <f t="array" aca="1" ref="AN37" ca="1">CELL("contents", INDIRECT("J"&amp;CELL("contents", AN$1)+15))</f>
        <v>167635700</v>
      </c>
      <c r="AO37" cm="1">
        <f t="array" aca="1" ref="AO37" ca="1">CELL("contents", INDIRECT("J"&amp;CELL("contents", AO$1)+15))</f>
        <v>249484600</v>
      </c>
      <c r="AP37" cm="1">
        <f t="array" aca="1" ref="AP37" ca="1">CELL("contents", INDIRECT("J"&amp;CELL("contents", AP$1)+15))</f>
        <v>150219900</v>
      </c>
      <c r="AQ37" cm="1">
        <f t="array" aca="1" ref="AQ37" ca="1">CELL("contents", INDIRECT("J"&amp;CELL("contents", AQ$1)+15))</f>
        <v>274096400</v>
      </c>
      <c r="AR37" cm="1">
        <f t="array" aca="1" ref="AR37" ca="1">CELL("contents", INDIRECT("J"&amp;CELL("contents", AR$1)+15))</f>
        <v>182895800</v>
      </c>
      <c r="AS37" cm="1">
        <f t="array" aca="1" ref="AS37" ca="1">CELL("contents", INDIRECT("J"&amp;CELL("contents", AS$1)+15))</f>
        <v>242115600</v>
      </c>
      <c r="AT37" cm="1">
        <f t="array" aca="1" ref="AT37" ca="1">CELL("contents", INDIRECT("J"&amp;CELL("contents", AT$1)+15))</f>
        <v>310309600</v>
      </c>
      <c r="AU37" cm="1">
        <f t="array" aca="1" ref="AU37" ca="1">CELL("contents", INDIRECT("J"&amp;CELL("contents", AU$1)+15))</f>
        <v>334159700</v>
      </c>
      <c r="AV37" cm="1">
        <f t="array" aca="1" ref="AV37" ca="1">CELL("contents", INDIRECT("J"&amp;CELL("contents", AV$1)+15))</f>
        <v>420181400</v>
      </c>
      <c r="AW37" cm="1">
        <f t="array" aca="1" ref="AW37" ca="1">CELL("contents", INDIRECT("J"&amp;CELL("contents", AW$1)+15))</f>
        <v>271997600</v>
      </c>
      <c r="AX37" cm="1">
        <f t="array" aca="1" ref="AX37" ca="1">CELL("contents", INDIRECT("J"&amp;CELL("contents", AX$1)+15))</f>
        <v>251000900</v>
      </c>
      <c r="AY37" cm="1">
        <f t="array" aca="1" ref="AY37" ca="1">CELL("contents", INDIRECT("J"&amp;CELL("contents", AY$1)+15))</f>
        <v>573101000</v>
      </c>
      <c r="AZ37" cm="1">
        <f t="array" aca="1" ref="AZ37" ca="1">CELL("contents", INDIRECT("J"&amp;CELL("contents", AZ$1)+15))</f>
        <v>406840900</v>
      </c>
      <c r="BA37" cm="1">
        <f t="array" aca="1" ref="BA37" ca="1">CELL("contents", INDIRECT("J"&amp;CELL("contents", BA$1)+15))</f>
        <v>224555000</v>
      </c>
      <c r="BB37" cm="1">
        <f t="array" aca="1" ref="BB37" ca="1">CELL("contents", INDIRECT("J"&amp;CELL("contents", BB$1)+15))</f>
        <v>452794400</v>
      </c>
      <c r="BC37" cm="1">
        <f t="array" aca="1" ref="BC37" ca="1">CELL("contents", INDIRECT("J"&amp;CELL("contents", BC$1)+15))</f>
        <v>585264300</v>
      </c>
      <c r="BD37" cm="1">
        <f t="array" aca="1" ref="BD37" ca="1">CELL("contents", INDIRECT("J"&amp;CELL("contents", BD$1)+15))</f>
        <v>482033800</v>
      </c>
      <c r="BE37" cm="1">
        <f t="array" aca="1" ref="BE37" ca="1">CELL("contents", INDIRECT("J"&amp;CELL("contents", BE$1)+15))</f>
        <v>269418900</v>
      </c>
      <c r="BF37" cm="1">
        <f t="array" aca="1" ref="BF37" ca="1">CELL("contents", INDIRECT("J"&amp;CELL("contents", BF$1)+15))</f>
        <v>465724200</v>
      </c>
    </row>
    <row r="38" spans="1:58" x14ac:dyDescent="0.25">
      <c r="A38" s="1">
        <v>1.5625E-5</v>
      </c>
      <c r="B38">
        <v>1.0128205128205101</v>
      </c>
      <c r="C38">
        <v>1630</v>
      </c>
      <c r="D38">
        <v>-0.30685497081046198</v>
      </c>
      <c r="E38">
        <v>0.99213231359481602</v>
      </c>
      <c r="F38">
        <v>1.0715028986824</v>
      </c>
      <c r="G38">
        <v>1.0235618907003801</v>
      </c>
      <c r="H38">
        <v>0.30685497081046198</v>
      </c>
      <c r="I38">
        <v>0.70205746059875496</v>
      </c>
      <c r="J38">
        <v>66369200</v>
      </c>
      <c r="K38">
        <v>1344</v>
      </c>
      <c r="L38">
        <v>17446800</v>
      </c>
      <c r="M38">
        <v>0.99298063750084697</v>
      </c>
      <c r="N38">
        <v>1.0191297208923</v>
      </c>
      <c r="O38">
        <v>2.8733400781000101E-2</v>
      </c>
      <c r="P38">
        <v>0.98372598103529496</v>
      </c>
      <c r="R38" t="s">
        <v>50</v>
      </c>
      <c r="S38" cm="1">
        <f t="array" aca="1" ref="S38" ca="1">CELL("contents", INDIRECT("J"&amp;CELL("contents", S$1)+16))</f>
        <v>168600</v>
      </c>
      <c r="T38" cm="1">
        <f t="array" aca="1" ref="T38" ca="1">CELL("contents", INDIRECT("J"&amp;CELL("contents", T$1)+16))</f>
        <v>264614900</v>
      </c>
      <c r="U38" cm="1">
        <f t="array" aca="1" ref="U38" ca="1">CELL("contents", INDIRECT("J"&amp;CELL("contents", U$1)+16))</f>
        <v>87288600</v>
      </c>
      <c r="V38" cm="1">
        <f t="array" aca="1" ref="V38" ca="1">CELL("contents", INDIRECT("J"&amp;CELL("contents", V$1)+16))</f>
        <v>70784500</v>
      </c>
      <c r="W38" cm="1">
        <f t="array" aca="1" ref="W38" ca="1">CELL("contents", INDIRECT("J"&amp;CELL("contents", W$1)+16))</f>
        <v>62600800</v>
      </c>
      <c r="X38" cm="1">
        <f t="array" aca="1" ref="X38" ca="1">CELL("contents", INDIRECT("J"&amp;CELL("contents", X$1)+16))</f>
        <v>72456300</v>
      </c>
      <c r="Y38" cm="1">
        <f t="array" aca="1" ref="Y38" ca="1">CELL("contents", INDIRECT("J"&amp;CELL("contents", Y$1)+16))</f>
        <v>54841500</v>
      </c>
      <c r="Z38" cm="1">
        <f t="array" aca="1" ref="Z38" ca="1">CELL("contents", INDIRECT("J"&amp;CELL("contents", Z$1)+16))</f>
        <v>72373400</v>
      </c>
      <c r="AA38" cm="1">
        <f t="array" aca="1" ref="AA38" ca="1">CELL("contents", INDIRECT("J"&amp;CELL("contents", AA$1)+16))</f>
        <v>71734300</v>
      </c>
      <c r="AB38" cm="1">
        <f t="array" aca="1" ref="AB38" ca="1">CELL("contents", INDIRECT("J"&amp;CELL("contents", AB$1)+16))</f>
        <v>71102300</v>
      </c>
      <c r="AC38" cm="1">
        <f t="array" aca="1" ref="AC38" ca="1">CELL("contents", INDIRECT("J"&amp;CELL("contents", AC$1)+16))</f>
        <v>77865800</v>
      </c>
      <c r="AD38" cm="1">
        <f t="array" aca="1" ref="AD38" ca="1">CELL("contents", INDIRECT("J"&amp;CELL("contents", AD$1)+16))</f>
        <v>94691300</v>
      </c>
      <c r="AE38" cm="1">
        <f t="array" aca="1" ref="AE38" ca="1">CELL("contents", INDIRECT("J"&amp;CELL("contents", AE$1)+16))</f>
        <v>82284800</v>
      </c>
      <c r="AF38" cm="1">
        <f t="array" aca="1" ref="AF38" ca="1">CELL("contents", INDIRECT("J"&amp;CELL("contents", AF$1)+16))</f>
        <v>93066100</v>
      </c>
      <c r="AG38" cm="1">
        <f t="array" aca="1" ref="AG38" ca="1">CELL("contents", INDIRECT("J"&amp;CELL("contents", AG$1)+16))</f>
        <v>120712000</v>
      </c>
      <c r="AH38" cm="1">
        <f t="array" aca="1" ref="AH38" ca="1">CELL("contents", INDIRECT("J"&amp;CELL("contents", AH$1)+16))</f>
        <v>92255600</v>
      </c>
      <c r="AI38" cm="1">
        <f t="array" aca="1" ref="AI38" ca="1">CELL("contents", INDIRECT("J"&amp;CELL("contents", AI$1)+16))</f>
        <v>149374700</v>
      </c>
      <c r="AJ38" cm="1">
        <f t="array" aca="1" ref="AJ38" ca="1">CELL("contents", INDIRECT("J"&amp;CELL("contents", AJ$1)+16))</f>
        <v>114656300</v>
      </c>
      <c r="AK38" cm="1">
        <f t="array" aca="1" ref="AK38" ca="1">CELL("contents", INDIRECT("J"&amp;CELL("contents", AK$1)+16))</f>
        <v>134000900</v>
      </c>
      <c r="AL38" cm="1">
        <f t="array" aca="1" ref="AL38" ca="1">CELL("contents", INDIRECT("J"&amp;CELL("contents", AL$1)+16))</f>
        <v>202603700</v>
      </c>
      <c r="AM38" cm="1">
        <f t="array" aca="1" ref="AM38" ca="1">CELL("contents", INDIRECT("J"&amp;CELL("contents", AM$1)+16))</f>
        <v>145800200</v>
      </c>
      <c r="AN38" cm="1">
        <f t="array" aca="1" ref="AN38" ca="1">CELL("contents", INDIRECT("J"&amp;CELL("contents", AN$1)+16))</f>
        <v>157624200</v>
      </c>
      <c r="AO38" cm="1">
        <f t="array" aca="1" ref="AO38" ca="1">CELL("contents", INDIRECT("J"&amp;CELL("contents", AO$1)+16))</f>
        <v>193410000</v>
      </c>
      <c r="AP38" cm="1">
        <f t="array" aca="1" ref="AP38" ca="1">CELL("contents", INDIRECT("J"&amp;CELL("contents", AP$1)+16))</f>
        <v>128185300</v>
      </c>
      <c r="AQ38" cm="1">
        <f t="array" aca="1" ref="AQ38" ca="1">CELL("contents", INDIRECT("J"&amp;CELL("contents", AQ$1)+16))</f>
        <v>320793600</v>
      </c>
      <c r="AR38" cm="1">
        <f t="array" aca="1" ref="AR38" ca="1">CELL("contents", INDIRECT("J"&amp;CELL("contents", AR$1)+16))</f>
        <v>158584500</v>
      </c>
      <c r="AS38" cm="1">
        <f t="array" aca="1" ref="AS38" ca="1">CELL("contents", INDIRECT("J"&amp;CELL("contents", AS$1)+16))</f>
        <v>382004700</v>
      </c>
      <c r="AT38" cm="1">
        <f t="array" aca="1" ref="AT38" ca="1">CELL("contents", INDIRECT("J"&amp;CELL("contents", AT$1)+16))</f>
        <v>229528900</v>
      </c>
      <c r="AU38" cm="1">
        <f t="array" aca="1" ref="AU38" ca="1">CELL("contents", INDIRECT("J"&amp;CELL("contents", AU$1)+16))</f>
        <v>400008100</v>
      </c>
      <c r="AV38" cm="1">
        <f t="array" aca="1" ref="AV38" ca="1">CELL("contents", INDIRECT("J"&amp;CELL("contents", AV$1)+16))</f>
        <v>406148500</v>
      </c>
      <c r="AW38" cm="1">
        <f t="array" aca="1" ref="AW38" ca="1">CELL("contents", INDIRECT("J"&amp;CELL("contents", AW$1)+16))</f>
        <v>346632400</v>
      </c>
      <c r="AX38" cm="1">
        <f t="array" aca="1" ref="AX38" ca="1">CELL("contents", INDIRECT("J"&amp;CELL("contents", AX$1)+16))</f>
        <v>312106100</v>
      </c>
      <c r="AY38" cm="1">
        <f t="array" aca="1" ref="AY38" ca="1">CELL("contents", INDIRECT("J"&amp;CELL("contents", AY$1)+16))</f>
        <v>509697900</v>
      </c>
      <c r="AZ38" cm="1">
        <f t="array" aca="1" ref="AZ38" ca="1">CELL("contents", INDIRECT("J"&amp;CELL("contents", AZ$1)+16))</f>
        <v>536167200</v>
      </c>
      <c r="BA38" cm="1">
        <f t="array" aca="1" ref="BA38" ca="1">CELL("contents", INDIRECT("J"&amp;CELL("contents", BA$1)+16))</f>
        <v>342753500</v>
      </c>
      <c r="BB38" cm="1">
        <f t="array" aca="1" ref="BB38" ca="1">CELL("contents", INDIRECT("J"&amp;CELL("contents", BB$1)+16))</f>
        <v>361768100</v>
      </c>
      <c r="BC38" cm="1">
        <f t="array" aca="1" ref="BC38" ca="1">CELL("contents", INDIRECT("J"&amp;CELL("contents", BC$1)+16))</f>
        <v>253953300</v>
      </c>
      <c r="BD38" cm="1">
        <f t="array" aca="1" ref="BD38" ca="1">CELL("contents", INDIRECT("J"&amp;CELL("contents", BD$1)+16))</f>
        <v>310398600</v>
      </c>
      <c r="BE38" cm="1">
        <f t="array" aca="1" ref="BE38" ca="1">CELL("contents", INDIRECT("J"&amp;CELL("contents", BE$1)+16))</f>
        <v>740222800</v>
      </c>
      <c r="BF38" cm="1">
        <f t="array" aca="1" ref="BF38" ca="1">CELL("contents", INDIRECT("J"&amp;CELL("contents", BF$1)+16))</f>
        <v>482919600</v>
      </c>
    </row>
    <row r="39" spans="1:58" x14ac:dyDescent="0.25">
      <c r="A39" t="s">
        <v>0</v>
      </c>
      <c r="B39">
        <v>1.52564102564102</v>
      </c>
      <c r="C39">
        <v>11336</v>
      </c>
      <c r="D39">
        <v>-0.99786054795699397</v>
      </c>
      <c r="E39">
        <v>0.99765222027177203</v>
      </c>
      <c r="F39">
        <v>1.0774643978935099</v>
      </c>
      <c r="G39">
        <v>3.3387178607918698E-3</v>
      </c>
      <c r="H39">
        <v>0.99786400815535703</v>
      </c>
      <c r="I39">
        <v>3.3957899609763499E-3</v>
      </c>
      <c r="J39">
        <v>152143400</v>
      </c>
      <c r="R39" t="s">
        <v>51</v>
      </c>
      <c r="S39" cm="1">
        <f t="array" aca="1" ref="S39" ca="1">CELL("contents", INDIRECT("J"&amp;CELL("contents", S$1)+17))</f>
        <v>359400</v>
      </c>
      <c r="T39" cm="1">
        <f t="array" aca="1" ref="T39" ca="1">CELL("contents", INDIRECT("J"&amp;CELL("contents", T$1)+17))</f>
        <v>66369200</v>
      </c>
      <c r="U39" cm="1">
        <f t="array" aca="1" ref="U39" ca="1">CELL("contents", INDIRECT("J"&amp;CELL("contents", U$1)+17))</f>
        <v>94012800</v>
      </c>
      <c r="V39" cm="1">
        <f t="array" aca="1" ref="V39" ca="1">CELL("contents", INDIRECT("J"&amp;CELL("contents", V$1)+17))</f>
        <v>74788600</v>
      </c>
      <c r="W39" cm="1">
        <f t="array" aca="1" ref="W39" ca="1">CELL("contents", INDIRECT("J"&amp;CELL("contents", W$1)+17))</f>
        <v>68505400</v>
      </c>
      <c r="X39" cm="1">
        <f t="array" aca="1" ref="X39" ca="1">CELL("contents", INDIRECT("J"&amp;CELL("contents", X$1)+17))</f>
        <v>76171600</v>
      </c>
      <c r="Y39" cm="1">
        <f t="array" aca="1" ref="Y39" ca="1">CELL("contents", INDIRECT("J"&amp;CELL("contents", Y$1)+17))</f>
        <v>47301300</v>
      </c>
      <c r="Z39" cm="1">
        <f t="array" aca="1" ref="Z39" ca="1">CELL("contents", INDIRECT("J"&amp;CELL("contents", Z$1)+17))</f>
        <v>76847400</v>
      </c>
      <c r="AA39" cm="1">
        <f t="array" aca="1" ref="AA39" ca="1">CELL("contents", INDIRECT("J"&amp;CELL("contents", AA$1)+17))</f>
        <v>73080300</v>
      </c>
      <c r="AB39" cm="1">
        <f t="array" aca="1" ref="AB39" ca="1">CELL("contents", INDIRECT("J"&amp;CELL("contents", AB$1)+17))</f>
        <v>81318100</v>
      </c>
      <c r="AC39" cm="1">
        <f t="array" aca="1" ref="AC39" ca="1">CELL("contents", INDIRECT("J"&amp;CELL("contents", AC$1)+17))</f>
        <v>85284700</v>
      </c>
      <c r="AD39" cm="1">
        <f t="array" aca="1" ref="AD39" ca="1">CELL("contents", INDIRECT("J"&amp;CELL("contents", AD$1)+17))</f>
        <v>84044900</v>
      </c>
      <c r="AE39" cm="1">
        <f t="array" aca="1" ref="AE39" ca="1">CELL("contents", INDIRECT("J"&amp;CELL("contents", AE$1)+17))</f>
        <v>99585000</v>
      </c>
      <c r="AF39" cm="1">
        <f t="array" aca="1" ref="AF39" ca="1">CELL("contents", INDIRECT("J"&amp;CELL("contents", AF$1)+17))</f>
        <v>93221500</v>
      </c>
      <c r="AG39" cm="1">
        <f t="array" aca="1" ref="AG39" ca="1">CELL("contents", INDIRECT("J"&amp;CELL("contents", AG$1)+17))</f>
        <v>117402100</v>
      </c>
      <c r="AH39" cm="1">
        <f t="array" aca="1" ref="AH39" ca="1">CELL("contents", INDIRECT("J"&amp;CELL("contents", AH$1)+17))</f>
        <v>91866400</v>
      </c>
      <c r="AI39" cm="1">
        <f t="array" aca="1" ref="AI39" ca="1">CELL("contents", INDIRECT("J"&amp;CELL("contents", AI$1)+17))</f>
        <v>155285000</v>
      </c>
      <c r="AJ39" cm="1">
        <f t="array" aca="1" ref="AJ39" ca="1">CELL("contents", INDIRECT("J"&amp;CELL("contents", AJ$1)+17))</f>
        <v>99560500</v>
      </c>
      <c r="AK39" cm="1">
        <f t="array" aca="1" ref="AK39" ca="1">CELL("contents", INDIRECT("J"&amp;CELL("contents", AK$1)+17))</f>
        <v>113746700</v>
      </c>
      <c r="AL39" cm="1">
        <f t="array" aca="1" ref="AL39" ca="1">CELL("contents", INDIRECT("J"&amp;CELL("contents", AL$1)+17))</f>
        <v>221598200</v>
      </c>
      <c r="AM39" cm="1">
        <f t="array" aca="1" ref="AM39" ca="1">CELL("contents", INDIRECT("J"&amp;CELL("contents", AM$1)+17))</f>
        <v>137899200</v>
      </c>
      <c r="AN39" cm="1">
        <f t="array" aca="1" ref="AN39" ca="1">CELL("contents", INDIRECT("J"&amp;CELL("contents", AN$1)+17))</f>
        <v>194452200</v>
      </c>
      <c r="AO39" cm="1">
        <f t="array" aca="1" ref="AO39" ca="1">CELL("contents", INDIRECT("J"&amp;CELL("contents", AO$1)+17))</f>
        <v>133471300</v>
      </c>
      <c r="AP39" cm="1">
        <f t="array" aca="1" ref="AP39" ca="1">CELL("contents", INDIRECT("J"&amp;CELL("contents", AP$1)+17))</f>
        <v>197006900</v>
      </c>
      <c r="AQ39" cm="1">
        <f t="array" aca="1" ref="AQ39" ca="1">CELL("contents", INDIRECT("J"&amp;CELL("contents", AQ$1)+17))</f>
        <v>230126600</v>
      </c>
      <c r="AR39" cm="1">
        <f t="array" aca="1" ref="AR39" ca="1">CELL("contents", INDIRECT("J"&amp;CELL("contents", AR$1)+17))</f>
        <v>133772100</v>
      </c>
      <c r="AS39" cm="1">
        <f t="array" aca="1" ref="AS39" ca="1">CELL("contents", INDIRECT("J"&amp;CELL("contents", AS$1)+17))</f>
        <v>274027600</v>
      </c>
      <c r="AT39" cm="1">
        <f t="array" aca="1" ref="AT39" ca="1">CELL("contents", INDIRECT("J"&amp;CELL("contents", AT$1)+17))</f>
        <v>301466800</v>
      </c>
      <c r="AU39" cm="1">
        <f t="array" aca="1" ref="AU39" ca="1">CELL("contents", INDIRECT("J"&amp;CELL("contents", AU$1)+17))</f>
        <v>299133000</v>
      </c>
      <c r="AV39" cm="1">
        <f t="array" aca="1" ref="AV39" ca="1">CELL("contents", INDIRECT("J"&amp;CELL("contents", AV$1)+17))</f>
        <v>295223600</v>
      </c>
      <c r="AW39" cm="1">
        <f t="array" aca="1" ref="AW39" ca="1">CELL("contents", INDIRECT("J"&amp;CELL("contents", AW$1)+17))</f>
        <v>476106900</v>
      </c>
      <c r="AX39" cm="1">
        <f t="array" aca="1" ref="AX39" ca="1">CELL("contents", INDIRECT("J"&amp;CELL("contents", AX$1)+17))</f>
        <v>307839400</v>
      </c>
      <c r="AY39" cm="1">
        <f t="array" aca="1" ref="AY39" ca="1">CELL("contents", INDIRECT("J"&amp;CELL("contents", AY$1)+17))</f>
        <v>555379900</v>
      </c>
      <c r="AZ39" cm="1">
        <f t="array" aca="1" ref="AZ39" ca="1">CELL("contents", INDIRECT("J"&amp;CELL("contents", AZ$1)+17))</f>
        <v>439323900</v>
      </c>
      <c r="BA39" cm="1">
        <f t="array" aca="1" ref="BA39" ca="1">CELL("contents", INDIRECT("J"&amp;CELL("contents", BA$1)+17))</f>
        <v>182920300</v>
      </c>
      <c r="BB39" cm="1">
        <f t="array" aca="1" ref="BB39" ca="1">CELL("contents", INDIRECT("J"&amp;CELL("contents", BB$1)+17))</f>
        <v>419045600</v>
      </c>
      <c r="BC39" cm="1">
        <f t="array" aca="1" ref="BC39" ca="1">CELL("contents", INDIRECT("J"&amp;CELL("contents", BC$1)+17))</f>
        <v>447218200</v>
      </c>
      <c r="BD39" cm="1">
        <f t="array" aca="1" ref="BD39" ca="1">CELL("contents", INDIRECT("J"&amp;CELL("contents", BD$1)+17))</f>
        <v>643055000</v>
      </c>
      <c r="BE39" cm="1">
        <f t="array" aca="1" ref="BE39" ca="1">CELL("contents", INDIRECT("J"&amp;CELL("contents", BE$1)+17))</f>
        <v>451928100</v>
      </c>
      <c r="BF39" cm="1">
        <f t="array" aca="1" ref="BF39" ca="1">CELL("contents", INDIRECT("J"&amp;CELL("contents", BF$1)+17))</f>
        <v>233262900</v>
      </c>
    </row>
    <row r="40" spans="1:58" x14ac:dyDescent="0.25">
      <c r="A40">
        <v>1.024</v>
      </c>
      <c r="B40">
        <v>1.52564102564102</v>
      </c>
      <c r="C40">
        <v>1692</v>
      </c>
      <c r="D40">
        <v>-0.99787992279683801</v>
      </c>
      <c r="E40">
        <v>0.99178698229267603</v>
      </c>
      <c r="F40">
        <v>1.0711299408760899</v>
      </c>
      <c r="G40">
        <v>3.2924686092707899E-3</v>
      </c>
      <c r="H40">
        <v>0.99789968044088595</v>
      </c>
      <c r="I40">
        <v>3.3487501239591799E-3</v>
      </c>
      <c r="J40">
        <v>65943600</v>
      </c>
      <c r="K40">
        <v>11336</v>
      </c>
      <c r="L40">
        <v>152143400</v>
      </c>
      <c r="M40">
        <v>0.99765222027177203</v>
      </c>
      <c r="N40">
        <v>3.3387178607918698E-3</v>
      </c>
      <c r="O40">
        <v>0.99786400815535703</v>
      </c>
      <c r="P40">
        <v>3.3957899609763499E-3</v>
      </c>
    </row>
    <row r="41" spans="1:58" x14ac:dyDescent="0.25">
      <c r="A41">
        <v>0.51200000000000001</v>
      </c>
      <c r="B41">
        <v>1.52564102564102</v>
      </c>
      <c r="C41">
        <v>1692</v>
      </c>
      <c r="D41">
        <v>-0.99787992279683801</v>
      </c>
      <c r="E41">
        <v>0.99178698229267603</v>
      </c>
      <c r="F41">
        <v>1.0711299408760899</v>
      </c>
      <c r="G41">
        <v>3.2924686092707899E-3</v>
      </c>
      <c r="H41">
        <v>0.99789968044088595</v>
      </c>
      <c r="I41">
        <v>3.3487501239591799E-3</v>
      </c>
      <c r="J41">
        <v>63675800</v>
      </c>
      <c r="K41">
        <v>11336</v>
      </c>
      <c r="L41">
        <v>152143400</v>
      </c>
      <c r="M41">
        <v>0.99765222027177203</v>
      </c>
      <c r="N41">
        <v>3.3387178607918698E-3</v>
      </c>
      <c r="O41">
        <v>0.99786400815535703</v>
      </c>
      <c r="P41">
        <v>3.3957899609763499E-3</v>
      </c>
    </row>
    <row r="42" spans="1:58" x14ac:dyDescent="0.25">
      <c r="A42">
        <v>0.25600000000000001</v>
      </c>
      <c r="B42">
        <v>1.52564102564102</v>
      </c>
      <c r="C42">
        <v>1692</v>
      </c>
      <c r="D42">
        <v>-0.99787992279683801</v>
      </c>
      <c r="E42">
        <v>0.99178698229267603</v>
      </c>
      <c r="F42">
        <v>1.0711299408760899</v>
      </c>
      <c r="G42">
        <v>3.2924686092707899E-3</v>
      </c>
      <c r="H42">
        <v>0.99789968044088595</v>
      </c>
      <c r="I42">
        <v>3.3487501239591799E-3</v>
      </c>
      <c r="J42">
        <v>65316800</v>
      </c>
      <c r="K42">
        <v>11336</v>
      </c>
      <c r="L42">
        <v>152143400</v>
      </c>
      <c r="M42">
        <v>0.99765222027177203</v>
      </c>
      <c r="N42">
        <v>3.3387178607918698E-3</v>
      </c>
      <c r="O42">
        <v>0.99786400815535703</v>
      </c>
      <c r="P42">
        <v>3.3957899609763499E-3</v>
      </c>
    </row>
    <row r="43" spans="1:58" x14ac:dyDescent="0.25">
      <c r="A43">
        <v>0.128</v>
      </c>
      <c r="B43">
        <v>1.52564102564102</v>
      </c>
      <c r="C43">
        <v>1692</v>
      </c>
      <c r="D43">
        <v>-0.99787992279683801</v>
      </c>
      <c r="E43">
        <v>0.99178698229267603</v>
      </c>
      <c r="F43">
        <v>1.0711299408760899</v>
      </c>
      <c r="G43">
        <v>3.2924686092707899E-3</v>
      </c>
      <c r="H43">
        <v>0.99789968044088595</v>
      </c>
      <c r="I43">
        <v>3.3487501239591799E-3</v>
      </c>
      <c r="J43">
        <v>63902900</v>
      </c>
      <c r="K43">
        <v>11336</v>
      </c>
      <c r="L43">
        <v>152143400</v>
      </c>
      <c r="M43">
        <v>0.99765222027177203</v>
      </c>
      <c r="N43">
        <v>3.3387178607918698E-3</v>
      </c>
      <c r="O43">
        <v>0.99786400815535703</v>
      </c>
      <c r="P43">
        <v>3.3957899609763499E-3</v>
      </c>
    </row>
    <row r="44" spans="1:58" x14ac:dyDescent="0.25">
      <c r="A44">
        <v>6.4000000000000001E-2</v>
      </c>
      <c r="B44">
        <v>1.52564102564102</v>
      </c>
      <c r="C44">
        <v>1692</v>
      </c>
      <c r="D44">
        <v>-0.99787992279683801</v>
      </c>
      <c r="E44">
        <v>0.99178698229267603</v>
      </c>
      <c r="F44">
        <v>1.0711299408760899</v>
      </c>
      <c r="G44">
        <v>3.2924686092707899E-3</v>
      </c>
      <c r="H44">
        <v>0.99789968044088595</v>
      </c>
      <c r="I44">
        <v>3.3487501239591799E-3</v>
      </c>
      <c r="J44">
        <v>73267900</v>
      </c>
      <c r="K44">
        <v>11336</v>
      </c>
      <c r="L44">
        <v>152143400</v>
      </c>
      <c r="M44">
        <v>0.99765222027177203</v>
      </c>
      <c r="N44">
        <v>3.3387178607918698E-3</v>
      </c>
      <c r="O44">
        <v>0.99786400815535703</v>
      </c>
      <c r="P44">
        <v>3.3957899609763499E-3</v>
      </c>
    </row>
    <row r="45" spans="1:58" x14ac:dyDescent="0.25">
      <c r="A45">
        <v>3.2000000000000001E-2</v>
      </c>
      <c r="B45">
        <v>1.52564102564102</v>
      </c>
      <c r="C45">
        <v>1951</v>
      </c>
      <c r="D45">
        <v>-0.99788347820089596</v>
      </c>
      <c r="E45">
        <v>0.99393279758461694</v>
      </c>
      <c r="F45">
        <v>1.0734474213913801</v>
      </c>
      <c r="G45">
        <v>3.2905908005134098E-3</v>
      </c>
      <c r="H45">
        <v>0.99789187585776395</v>
      </c>
      <c r="I45">
        <v>3.3468402159068E-3</v>
      </c>
      <c r="J45">
        <v>89880200</v>
      </c>
      <c r="K45">
        <v>11336</v>
      </c>
      <c r="L45">
        <v>152143400</v>
      </c>
      <c r="M45">
        <v>0.99765222027177203</v>
      </c>
      <c r="N45">
        <v>3.3387178607918698E-3</v>
      </c>
      <c r="O45">
        <v>0.99786400815535703</v>
      </c>
      <c r="P45">
        <v>3.3957899609763499E-3</v>
      </c>
    </row>
    <row r="46" spans="1:58" x14ac:dyDescent="0.25">
      <c r="A46">
        <v>1.6E-2</v>
      </c>
      <c r="B46">
        <v>1.52564102564102</v>
      </c>
      <c r="C46">
        <v>2015</v>
      </c>
      <c r="D46">
        <v>-0.99789685700477204</v>
      </c>
      <c r="E46">
        <v>0.99059935658005704</v>
      </c>
      <c r="F46">
        <v>1.0698473051064601</v>
      </c>
      <c r="G46">
        <v>3.3081136355915799E-3</v>
      </c>
      <c r="H46">
        <v>0.99790404542329503</v>
      </c>
      <c r="I46">
        <v>3.3646625866273301E-3</v>
      </c>
      <c r="J46">
        <v>78186500</v>
      </c>
      <c r="K46">
        <v>11336</v>
      </c>
      <c r="L46">
        <v>152143400</v>
      </c>
      <c r="M46">
        <v>0.99765222027177203</v>
      </c>
      <c r="N46">
        <v>3.3387178607918698E-3</v>
      </c>
      <c r="O46">
        <v>0.99786400815535703</v>
      </c>
      <c r="P46">
        <v>3.3957899609763499E-3</v>
      </c>
    </row>
    <row r="47" spans="1:58" x14ac:dyDescent="0.25">
      <c r="A47">
        <v>8.0000000000000002E-3</v>
      </c>
      <c r="B47">
        <v>1.52564102564102</v>
      </c>
      <c r="C47">
        <v>2027</v>
      </c>
      <c r="D47">
        <v>-0.99786718362454196</v>
      </c>
      <c r="E47">
        <v>0.99335985829708295</v>
      </c>
      <c r="F47">
        <v>1.0728286469608499</v>
      </c>
      <c r="G47">
        <v>3.3122162217821198E-3</v>
      </c>
      <c r="H47">
        <v>0.99790152917499797</v>
      </c>
      <c r="I47">
        <v>3.3688353024963502E-3</v>
      </c>
      <c r="J47">
        <v>83188600</v>
      </c>
      <c r="K47">
        <v>11336</v>
      </c>
      <c r="L47">
        <v>152143400</v>
      </c>
      <c r="M47">
        <v>0.99765222027177203</v>
      </c>
      <c r="N47">
        <v>3.3387178607918698E-3</v>
      </c>
      <c r="O47">
        <v>0.99786400815535703</v>
      </c>
      <c r="P47">
        <v>3.3957899609763499E-3</v>
      </c>
    </row>
    <row r="48" spans="1:58" x14ac:dyDescent="0.25">
      <c r="A48">
        <v>4.0000000000000001E-3</v>
      </c>
      <c r="B48">
        <v>1.52564102564102</v>
      </c>
      <c r="C48">
        <v>1973</v>
      </c>
      <c r="D48">
        <v>-0.997878288758694</v>
      </c>
      <c r="E48">
        <v>0.99351687842738101</v>
      </c>
      <c r="F48">
        <v>1.07299822870157</v>
      </c>
      <c r="G48">
        <v>3.33820869536516E-3</v>
      </c>
      <c r="H48">
        <v>0.997878288758694</v>
      </c>
      <c r="I48">
        <v>3.3952720918671302E-3</v>
      </c>
      <c r="J48">
        <v>76358700</v>
      </c>
      <c r="K48">
        <v>11336</v>
      </c>
      <c r="L48">
        <v>152143400</v>
      </c>
      <c r="M48">
        <v>0.99765222027177203</v>
      </c>
      <c r="N48">
        <v>3.3387178607918698E-3</v>
      </c>
      <c r="O48">
        <v>0.99786400815535703</v>
      </c>
      <c r="P48">
        <v>3.3957899609763499E-3</v>
      </c>
    </row>
    <row r="49" spans="1:16" x14ac:dyDescent="0.25">
      <c r="A49">
        <v>2E-3</v>
      </c>
      <c r="B49">
        <v>1.52564102564102</v>
      </c>
      <c r="C49">
        <v>2021</v>
      </c>
      <c r="D49">
        <v>-0.997887545591292</v>
      </c>
      <c r="E49">
        <v>0.99342873608127102</v>
      </c>
      <c r="F49">
        <v>1.07290303496777</v>
      </c>
      <c r="G49">
        <v>3.3129094588733002E-3</v>
      </c>
      <c r="H49">
        <v>0.997887545591292</v>
      </c>
      <c r="I49">
        <v>3.3695403897942098E-3</v>
      </c>
      <c r="J49">
        <v>77107500</v>
      </c>
      <c r="K49">
        <v>11336</v>
      </c>
      <c r="L49">
        <v>152143400</v>
      </c>
      <c r="M49">
        <v>0.99765222027177203</v>
      </c>
      <c r="N49">
        <v>3.3387178607918698E-3</v>
      </c>
      <c r="O49">
        <v>0.99786400815535703</v>
      </c>
      <c r="P49">
        <v>3.3957899609763499E-3</v>
      </c>
    </row>
    <row r="50" spans="1:16" x14ac:dyDescent="0.25">
      <c r="A50">
        <v>1E-3</v>
      </c>
      <c r="B50">
        <v>1.52564102564102</v>
      </c>
      <c r="C50">
        <v>2017</v>
      </c>
      <c r="D50">
        <v>-0.99789877695424301</v>
      </c>
      <c r="E50">
        <v>0.99275524768774304</v>
      </c>
      <c r="F50">
        <v>1.0721756675027601</v>
      </c>
      <c r="G50">
        <v>3.29312815048898E-3</v>
      </c>
      <c r="H50">
        <v>0.99789877695424301</v>
      </c>
      <c r="I50">
        <v>3.3494209393862299E-3</v>
      </c>
      <c r="J50">
        <v>78134700</v>
      </c>
      <c r="K50">
        <v>11336</v>
      </c>
      <c r="L50">
        <v>152143400</v>
      </c>
      <c r="M50">
        <v>0.99765222027177203</v>
      </c>
      <c r="N50">
        <v>3.3387178607918698E-3</v>
      </c>
      <c r="O50">
        <v>0.99786400815535703</v>
      </c>
      <c r="P50">
        <v>3.3957899609763499E-3</v>
      </c>
    </row>
    <row r="51" spans="1:16" x14ac:dyDescent="0.25">
      <c r="A51" s="1">
        <v>5.0000000000000001E-4</v>
      </c>
      <c r="B51">
        <v>1.52564102564102</v>
      </c>
      <c r="C51">
        <v>1997</v>
      </c>
      <c r="D51">
        <v>-0.99788958485256196</v>
      </c>
      <c r="E51">
        <v>0.99329587020412402</v>
      </c>
      <c r="F51">
        <v>1.0727595398204499</v>
      </c>
      <c r="G51">
        <v>3.30716579718082E-3</v>
      </c>
      <c r="H51">
        <v>0.99790201220843699</v>
      </c>
      <c r="I51">
        <v>3.3636985458505701E-3</v>
      </c>
      <c r="J51">
        <v>76411500</v>
      </c>
      <c r="K51">
        <v>11336</v>
      </c>
      <c r="L51">
        <v>152143400</v>
      </c>
      <c r="M51">
        <v>0.99765222027177203</v>
      </c>
      <c r="N51">
        <v>3.3387178607918698E-3</v>
      </c>
      <c r="O51">
        <v>0.99786400815535703</v>
      </c>
      <c r="P51">
        <v>3.3957899609763499E-3</v>
      </c>
    </row>
    <row r="52" spans="1:16" x14ac:dyDescent="0.25">
      <c r="A52" s="1">
        <v>2.5000000000000001E-4</v>
      </c>
      <c r="B52">
        <v>1.52564102564102</v>
      </c>
      <c r="C52">
        <v>2021</v>
      </c>
      <c r="D52">
        <v>-0.99787992268639103</v>
      </c>
      <c r="E52">
        <v>0.99228393994633102</v>
      </c>
      <c r="F52">
        <v>1.07166665514203</v>
      </c>
      <c r="G52">
        <v>3.3079496898787901E-3</v>
      </c>
      <c r="H52">
        <v>0.99788882748187002</v>
      </c>
      <c r="I52">
        <v>3.3644958384237301E-3</v>
      </c>
      <c r="J52">
        <v>78386900</v>
      </c>
      <c r="K52">
        <v>11336</v>
      </c>
      <c r="L52">
        <v>152143400</v>
      </c>
      <c r="M52">
        <v>0.99765222027177203</v>
      </c>
      <c r="N52">
        <v>3.3387178607918698E-3</v>
      </c>
      <c r="O52">
        <v>0.99786400815535703</v>
      </c>
      <c r="P52">
        <v>3.3957899609763499E-3</v>
      </c>
    </row>
    <row r="53" spans="1:16" x14ac:dyDescent="0.25">
      <c r="A53" s="1">
        <v>1.25E-4</v>
      </c>
      <c r="B53">
        <v>1.52564102564102</v>
      </c>
      <c r="C53">
        <v>2069</v>
      </c>
      <c r="D53">
        <v>-0.99787891521167205</v>
      </c>
      <c r="E53">
        <v>0.99404847796902196</v>
      </c>
      <c r="F53">
        <v>1.07357235620654</v>
      </c>
      <c r="G53">
        <v>3.30060507866558E-3</v>
      </c>
      <c r="H53">
        <v>0.99787897235734302</v>
      </c>
      <c r="I53">
        <v>3.3570256783008899E-3</v>
      </c>
      <c r="J53">
        <v>77928000</v>
      </c>
      <c r="K53">
        <v>11336</v>
      </c>
      <c r="L53">
        <v>152143400</v>
      </c>
      <c r="M53">
        <v>0.99765222027177203</v>
      </c>
      <c r="N53">
        <v>3.3387178607918698E-3</v>
      </c>
      <c r="O53">
        <v>0.99786400815535703</v>
      </c>
      <c r="P53">
        <v>3.3957899609763499E-3</v>
      </c>
    </row>
    <row r="54" spans="1:16" x14ac:dyDescent="0.25">
      <c r="A54" s="1">
        <v>6.2500000000000001E-5</v>
      </c>
      <c r="B54">
        <v>1.52564102564102</v>
      </c>
      <c r="C54">
        <v>2134</v>
      </c>
      <c r="D54">
        <v>-0.99785639356122202</v>
      </c>
      <c r="E54">
        <v>0.99420505450714003</v>
      </c>
      <c r="F54">
        <v>1.0737414588677101</v>
      </c>
      <c r="G54">
        <v>3.3093410677875702E-3</v>
      </c>
      <c r="H54">
        <v>0.99788732394695601</v>
      </c>
      <c r="I54">
        <v>3.3659110005702601E-3</v>
      </c>
      <c r="J54">
        <v>84533100</v>
      </c>
      <c r="K54">
        <v>11336</v>
      </c>
      <c r="L54">
        <v>152143400</v>
      </c>
      <c r="M54">
        <v>0.99765222027177203</v>
      </c>
      <c r="N54">
        <v>3.3387178607918698E-3</v>
      </c>
      <c r="O54">
        <v>0.99786400815535703</v>
      </c>
      <c r="P54">
        <v>3.3957899609763499E-3</v>
      </c>
    </row>
    <row r="55" spans="1:16" x14ac:dyDescent="0.25">
      <c r="A55" s="1">
        <v>3.1250000000000001E-5</v>
      </c>
      <c r="B55">
        <v>1.52564102564102</v>
      </c>
      <c r="C55">
        <v>2179</v>
      </c>
      <c r="D55">
        <v>-0.997873165611595</v>
      </c>
      <c r="E55">
        <v>0.99489916523595701</v>
      </c>
      <c r="F55">
        <v>1.0744910984548299</v>
      </c>
      <c r="G55">
        <v>3.3017789873209802E-3</v>
      </c>
      <c r="H55">
        <v>0.99788191951538696</v>
      </c>
      <c r="I55">
        <v>3.3582196537709102E-3</v>
      </c>
      <c r="J55">
        <v>87288600</v>
      </c>
      <c r="K55">
        <v>11336</v>
      </c>
      <c r="L55">
        <v>152143400</v>
      </c>
      <c r="M55">
        <v>0.99765222027177203</v>
      </c>
      <c r="N55">
        <v>3.3387178607918698E-3</v>
      </c>
      <c r="O55">
        <v>0.99786400815535703</v>
      </c>
      <c r="P55">
        <v>3.3957899609763499E-3</v>
      </c>
    </row>
    <row r="56" spans="1:16" x14ac:dyDescent="0.25">
      <c r="A56" s="1">
        <v>1.5625E-5</v>
      </c>
      <c r="B56">
        <v>1.52564102564102</v>
      </c>
      <c r="C56">
        <v>2140</v>
      </c>
      <c r="D56">
        <v>-0.997886312791195</v>
      </c>
      <c r="E56">
        <v>0.99374156614789999</v>
      </c>
      <c r="F56">
        <v>1.07324089143973</v>
      </c>
      <c r="G56">
        <v>3.3130435825894301E-3</v>
      </c>
      <c r="H56">
        <v>0.997886312791195</v>
      </c>
      <c r="I56">
        <v>3.3696768062234398E-3</v>
      </c>
      <c r="J56">
        <v>94012800</v>
      </c>
      <c r="K56">
        <v>11336</v>
      </c>
      <c r="L56">
        <v>152143400</v>
      </c>
      <c r="M56">
        <v>0.99765222027177203</v>
      </c>
      <c r="N56">
        <v>3.3387178607918698E-3</v>
      </c>
      <c r="O56">
        <v>0.99786400815535703</v>
      </c>
      <c r="P56">
        <v>3.3957899609763499E-3</v>
      </c>
    </row>
    <row r="57" spans="1:16" x14ac:dyDescent="0.25">
      <c r="A57" t="s">
        <v>0</v>
      </c>
      <c r="B57">
        <v>2.0384615384615299</v>
      </c>
      <c r="C57">
        <v>8632</v>
      </c>
      <c r="D57">
        <v>-0.99899957859954602</v>
      </c>
      <c r="E57">
        <v>0.99633141426346095</v>
      </c>
      <c r="F57">
        <v>1.07603792740453</v>
      </c>
      <c r="G57">
        <v>1.63637715987741E-3</v>
      </c>
      <c r="H57">
        <v>0.99900803247410297</v>
      </c>
      <c r="I57">
        <v>2.22379460188468E-3</v>
      </c>
      <c r="J57">
        <v>117177000</v>
      </c>
    </row>
    <row r="58" spans="1:16" x14ac:dyDescent="0.25">
      <c r="A58">
        <v>1.024</v>
      </c>
      <c r="B58">
        <v>2.0384615384615299</v>
      </c>
      <c r="C58">
        <v>1517</v>
      </c>
      <c r="D58">
        <v>-0.99905491638696997</v>
      </c>
      <c r="E58">
        <v>0.99063788150395204</v>
      </c>
      <c r="F58">
        <v>1.0698889120242601</v>
      </c>
      <c r="G58">
        <v>1.6153742794803301E-3</v>
      </c>
      <c r="H58">
        <v>0.99905491638696997</v>
      </c>
      <c r="I58">
        <v>2.19525222596044E-3</v>
      </c>
      <c r="J58">
        <v>58144300</v>
      </c>
      <c r="K58">
        <v>8632</v>
      </c>
      <c r="L58">
        <v>117177000</v>
      </c>
      <c r="M58">
        <v>0.99633141426346095</v>
      </c>
      <c r="N58">
        <v>1.63637715987741E-3</v>
      </c>
      <c r="O58">
        <v>0.99900803247410297</v>
      </c>
      <c r="P58">
        <v>2.22379460188468E-3</v>
      </c>
    </row>
    <row r="59" spans="1:16" x14ac:dyDescent="0.25">
      <c r="A59">
        <v>0.51200000000000001</v>
      </c>
      <c r="B59">
        <v>2.0384615384615299</v>
      </c>
      <c r="C59">
        <v>1517</v>
      </c>
      <c r="D59">
        <v>-0.99905491638696997</v>
      </c>
      <c r="E59">
        <v>0.99063788150395204</v>
      </c>
      <c r="F59">
        <v>1.0698889120242601</v>
      </c>
      <c r="G59">
        <v>1.6153742794803301E-3</v>
      </c>
      <c r="H59">
        <v>0.99905491638696997</v>
      </c>
      <c r="I59">
        <v>2.19525222596044E-3</v>
      </c>
      <c r="J59">
        <v>58400100</v>
      </c>
      <c r="K59">
        <v>8632</v>
      </c>
      <c r="L59">
        <v>117177000</v>
      </c>
      <c r="M59">
        <v>0.99633141426346095</v>
      </c>
      <c r="N59">
        <v>1.63637715987741E-3</v>
      </c>
      <c r="O59">
        <v>0.99900803247410297</v>
      </c>
      <c r="P59">
        <v>2.22379460188468E-3</v>
      </c>
    </row>
    <row r="60" spans="1:16" x14ac:dyDescent="0.25">
      <c r="A60">
        <v>0.25600000000000001</v>
      </c>
      <c r="B60">
        <v>2.0384615384615299</v>
      </c>
      <c r="C60">
        <v>1517</v>
      </c>
      <c r="D60">
        <v>-0.99905491638696997</v>
      </c>
      <c r="E60">
        <v>0.99063788150395204</v>
      </c>
      <c r="F60">
        <v>1.0698889120242601</v>
      </c>
      <c r="G60">
        <v>1.6153742794803301E-3</v>
      </c>
      <c r="H60">
        <v>0.99905491638696997</v>
      </c>
      <c r="I60">
        <v>2.19525222596044E-3</v>
      </c>
      <c r="J60">
        <v>59077600</v>
      </c>
      <c r="K60">
        <v>8632</v>
      </c>
      <c r="L60">
        <v>117177000</v>
      </c>
      <c r="M60">
        <v>0.99633141426346095</v>
      </c>
      <c r="N60">
        <v>1.63637715987741E-3</v>
      </c>
      <c r="O60">
        <v>0.99900803247410297</v>
      </c>
      <c r="P60">
        <v>2.22379460188468E-3</v>
      </c>
    </row>
    <row r="61" spans="1:16" x14ac:dyDescent="0.25">
      <c r="A61">
        <v>0.128</v>
      </c>
      <c r="B61">
        <v>2.0384615384615299</v>
      </c>
      <c r="C61">
        <v>1517</v>
      </c>
      <c r="D61">
        <v>-0.99905491638696997</v>
      </c>
      <c r="E61">
        <v>0.99063788150395204</v>
      </c>
      <c r="F61">
        <v>1.0698889120242601</v>
      </c>
      <c r="G61">
        <v>1.6153742794803301E-3</v>
      </c>
      <c r="H61">
        <v>0.99905491638696997</v>
      </c>
      <c r="I61">
        <v>2.19525222596044E-3</v>
      </c>
      <c r="J61">
        <v>58871000</v>
      </c>
      <c r="K61">
        <v>8632</v>
      </c>
      <c r="L61">
        <v>117177000</v>
      </c>
      <c r="M61">
        <v>0.99633141426346095</v>
      </c>
      <c r="N61">
        <v>1.63637715987741E-3</v>
      </c>
      <c r="O61">
        <v>0.99900803247410297</v>
      </c>
      <c r="P61">
        <v>2.22379460188468E-3</v>
      </c>
    </row>
    <row r="62" spans="1:16" x14ac:dyDescent="0.25">
      <c r="A62">
        <v>6.4000000000000001E-2</v>
      </c>
      <c r="B62">
        <v>2.0384615384615299</v>
      </c>
      <c r="C62">
        <v>1517</v>
      </c>
      <c r="D62">
        <v>-0.99905491638696997</v>
      </c>
      <c r="E62">
        <v>0.99063788150395204</v>
      </c>
      <c r="F62">
        <v>1.0698889120242601</v>
      </c>
      <c r="G62">
        <v>1.6153742794803301E-3</v>
      </c>
      <c r="H62">
        <v>0.99905491638696997</v>
      </c>
      <c r="I62">
        <v>2.19525222596044E-3</v>
      </c>
      <c r="J62">
        <v>58035700</v>
      </c>
      <c r="K62">
        <v>8632</v>
      </c>
      <c r="L62">
        <v>117177000</v>
      </c>
      <c r="M62">
        <v>0.99633141426346095</v>
      </c>
      <c r="N62">
        <v>1.63637715987741E-3</v>
      </c>
      <c r="O62">
        <v>0.99900803247410297</v>
      </c>
      <c r="P62">
        <v>2.22379460188468E-3</v>
      </c>
    </row>
    <row r="63" spans="1:16" x14ac:dyDescent="0.25">
      <c r="A63">
        <v>3.2000000000000001E-2</v>
      </c>
      <c r="B63">
        <v>2.0384615384615299</v>
      </c>
      <c r="C63">
        <v>1177</v>
      </c>
      <c r="D63">
        <v>-0.99901616976630503</v>
      </c>
      <c r="E63">
        <v>0.99009407785008796</v>
      </c>
      <c r="F63">
        <v>1.0693016040780901</v>
      </c>
      <c r="G63">
        <v>1.6065622198602101E-3</v>
      </c>
      <c r="H63">
        <v>0.99901616976630503</v>
      </c>
      <c r="I63">
        <v>2.1832768628869599E-3</v>
      </c>
      <c r="J63">
        <v>48220100</v>
      </c>
      <c r="K63">
        <v>8632</v>
      </c>
      <c r="L63">
        <v>117177000</v>
      </c>
      <c r="M63">
        <v>0.99633141426346095</v>
      </c>
      <c r="N63">
        <v>1.63637715987741E-3</v>
      </c>
      <c r="O63">
        <v>0.99900803247410297</v>
      </c>
      <c r="P63">
        <v>2.22379460188468E-3</v>
      </c>
    </row>
    <row r="64" spans="1:16" x14ac:dyDescent="0.25">
      <c r="A64">
        <v>1.6E-2</v>
      </c>
      <c r="B64">
        <v>2.0384615384615299</v>
      </c>
      <c r="C64">
        <v>1478</v>
      </c>
      <c r="D64">
        <v>-0.99907900101361802</v>
      </c>
      <c r="E64">
        <v>0.98847852383633805</v>
      </c>
      <c r="F64">
        <v>1.0675568057432401</v>
      </c>
      <c r="G64">
        <v>1.5981576015405799E-3</v>
      </c>
      <c r="H64">
        <v>0.99907900101361802</v>
      </c>
      <c r="I64">
        <v>2.17185520209361E-3</v>
      </c>
      <c r="J64">
        <v>57179500</v>
      </c>
      <c r="K64">
        <v>8632</v>
      </c>
      <c r="L64">
        <v>117177000</v>
      </c>
      <c r="M64">
        <v>0.99633141426346095</v>
      </c>
      <c r="N64">
        <v>1.63637715987741E-3</v>
      </c>
      <c r="O64">
        <v>0.99900803247410297</v>
      </c>
      <c r="P64">
        <v>2.22379460188468E-3</v>
      </c>
    </row>
    <row r="65" spans="1:16" x14ac:dyDescent="0.25">
      <c r="A65">
        <v>8.0000000000000002E-3</v>
      </c>
      <c r="B65">
        <v>2.0384615384615299</v>
      </c>
      <c r="C65">
        <v>1478</v>
      </c>
      <c r="D65">
        <v>-0.99907900101361802</v>
      </c>
      <c r="E65">
        <v>0.98847852383633805</v>
      </c>
      <c r="F65">
        <v>1.0675568057432401</v>
      </c>
      <c r="G65">
        <v>1.5981576015405799E-3</v>
      </c>
      <c r="H65">
        <v>0.99907900101361802</v>
      </c>
      <c r="I65">
        <v>2.17185520209361E-3</v>
      </c>
      <c r="J65">
        <v>56763100</v>
      </c>
      <c r="K65">
        <v>8632</v>
      </c>
      <c r="L65">
        <v>117177000</v>
      </c>
      <c r="M65">
        <v>0.99633141426346095</v>
      </c>
      <c r="N65">
        <v>1.63637715987741E-3</v>
      </c>
      <c r="O65">
        <v>0.99900803247410297</v>
      </c>
      <c r="P65">
        <v>2.22379460188468E-3</v>
      </c>
    </row>
    <row r="66" spans="1:16" x14ac:dyDescent="0.25">
      <c r="A66">
        <v>4.0000000000000001E-3</v>
      </c>
      <c r="B66">
        <v>2.0384615384615299</v>
      </c>
      <c r="C66">
        <v>1350</v>
      </c>
      <c r="D66">
        <v>-0.99909467095402105</v>
      </c>
      <c r="E66">
        <v>0.98747292866864</v>
      </c>
      <c r="F66">
        <v>1.0664707629621299</v>
      </c>
      <c r="G66">
        <v>1.5955221909906799E-3</v>
      </c>
      <c r="H66">
        <v>0.99909467095402105</v>
      </c>
      <c r="I66">
        <v>2.1682737467309198E-3</v>
      </c>
      <c r="J66">
        <v>52946700</v>
      </c>
      <c r="K66">
        <v>8632</v>
      </c>
      <c r="L66">
        <v>117177000</v>
      </c>
      <c r="M66">
        <v>0.99633141426346095</v>
      </c>
      <c r="N66">
        <v>1.63637715987741E-3</v>
      </c>
      <c r="O66">
        <v>0.99900803247410297</v>
      </c>
      <c r="P66">
        <v>2.22379460188468E-3</v>
      </c>
    </row>
    <row r="67" spans="1:16" x14ac:dyDescent="0.25">
      <c r="A67">
        <v>2E-3</v>
      </c>
      <c r="B67">
        <v>2.0384615384615299</v>
      </c>
      <c r="C67">
        <v>1275</v>
      </c>
      <c r="D67">
        <v>-0.99906296883025303</v>
      </c>
      <c r="E67">
        <v>0.99079010240773902</v>
      </c>
      <c r="F67">
        <v>1.07005331060035</v>
      </c>
      <c r="G67">
        <v>1.61422910002329E-3</v>
      </c>
      <c r="H67">
        <v>0.99906296883025303</v>
      </c>
      <c r="I67">
        <v>2.1936959564418999E-3</v>
      </c>
      <c r="J67">
        <v>48560500</v>
      </c>
      <c r="K67">
        <v>8632</v>
      </c>
      <c r="L67">
        <v>117177000</v>
      </c>
      <c r="M67">
        <v>0.99633141426346095</v>
      </c>
      <c r="N67">
        <v>1.63637715987741E-3</v>
      </c>
      <c r="O67">
        <v>0.99900803247410297</v>
      </c>
      <c r="P67">
        <v>2.22379460188468E-3</v>
      </c>
    </row>
    <row r="68" spans="1:16" x14ac:dyDescent="0.25">
      <c r="A68">
        <v>1E-3</v>
      </c>
      <c r="B68">
        <v>2.0384615384615299</v>
      </c>
      <c r="C68">
        <v>1339</v>
      </c>
      <c r="D68">
        <v>-0.99902861800752696</v>
      </c>
      <c r="E68">
        <v>0.99315064624349203</v>
      </c>
      <c r="F68">
        <v>1.0726026979429699</v>
      </c>
      <c r="G68">
        <v>1.5952762409218099E-3</v>
      </c>
      <c r="H68">
        <v>0.99906321788677999</v>
      </c>
      <c r="I68">
        <v>2.1679395068937499E-3</v>
      </c>
      <c r="J68">
        <v>52533700</v>
      </c>
      <c r="K68">
        <v>8632</v>
      </c>
      <c r="L68">
        <v>117177000</v>
      </c>
      <c r="M68">
        <v>0.99633141426346095</v>
      </c>
      <c r="N68">
        <v>1.63637715987741E-3</v>
      </c>
      <c r="O68">
        <v>0.99900803247410297</v>
      </c>
      <c r="P68">
        <v>2.22379460188468E-3</v>
      </c>
    </row>
    <row r="69" spans="1:16" x14ac:dyDescent="0.25">
      <c r="A69" s="1">
        <v>5.0000000000000001E-4</v>
      </c>
      <c r="B69">
        <v>2.0384615384615299</v>
      </c>
      <c r="C69">
        <v>1467</v>
      </c>
      <c r="D69">
        <v>-0.99896497437683296</v>
      </c>
      <c r="E69">
        <v>0.99025231373182598</v>
      </c>
      <c r="F69">
        <v>1.0694724988303701</v>
      </c>
      <c r="G69">
        <v>1.6118954276089701E-3</v>
      </c>
      <c r="H69">
        <v>0.99908648772755304</v>
      </c>
      <c r="I69">
        <v>2.19052455546861E-3</v>
      </c>
      <c r="J69">
        <v>63677800</v>
      </c>
      <c r="K69">
        <v>8632</v>
      </c>
      <c r="L69">
        <v>117177000</v>
      </c>
      <c r="M69">
        <v>0.99633141426346095</v>
      </c>
      <c r="N69">
        <v>1.63637715987741E-3</v>
      </c>
      <c r="O69">
        <v>0.99900803247410297</v>
      </c>
      <c r="P69">
        <v>2.22379460188468E-3</v>
      </c>
    </row>
    <row r="70" spans="1:16" x14ac:dyDescent="0.25">
      <c r="A70" s="1">
        <v>2.5000000000000001E-4</v>
      </c>
      <c r="B70">
        <v>2.0384615384615299</v>
      </c>
      <c r="C70">
        <v>1489</v>
      </c>
      <c r="D70">
        <v>-0.99894950534259497</v>
      </c>
      <c r="E70">
        <v>0.98829854268941097</v>
      </c>
      <c r="F70">
        <v>1.06736242610456</v>
      </c>
      <c r="G70">
        <v>1.6146047073734E-3</v>
      </c>
      <c r="H70">
        <v>0.99908067871115502</v>
      </c>
      <c r="I70">
        <v>2.1942063971997498E-3</v>
      </c>
      <c r="J70">
        <v>58206200</v>
      </c>
      <c r="K70">
        <v>8632</v>
      </c>
      <c r="L70">
        <v>117177000</v>
      </c>
      <c r="M70">
        <v>0.99633141426346095</v>
      </c>
      <c r="N70">
        <v>1.63637715987741E-3</v>
      </c>
      <c r="O70">
        <v>0.99900803247410297</v>
      </c>
      <c r="P70">
        <v>2.22379460188468E-3</v>
      </c>
    </row>
    <row r="71" spans="1:16" x14ac:dyDescent="0.25">
      <c r="A71" s="1">
        <v>1.25E-4</v>
      </c>
      <c r="B71">
        <v>2.0384615384615299</v>
      </c>
      <c r="C71">
        <v>1571</v>
      </c>
      <c r="D71">
        <v>-0.99897569488073201</v>
      </c>
      <c r="E71">
        <v>0.99561028933211504</v>
      </c>
      <c r="F71">
        <v>1.0752591124786799</v>
      </c>
      <c r="G71">
        <v>1.6056845238006101E-3</v>
      </c>
      <c r="H71">
        <v>0.99903148678681397</v>
      </c>
      <c r="I71">
        <v>2.1820840964469801E-3</v>
      </c>
      <c r="J71">
        <v>62004100</v>
      </c>
      <c r="K71">
        <v>8632</v>
      </c>
      <c r="L71">
        <v>117177000</v>
      </c>
      <c r="M71">
        <v>0.99633141426346095</v>
      </c>
      <c r="N71">
        <v>1.63637715987741E-3</v>
      </c>
      <c r="O71">
        <v>0.99900803247410297</v>
      </c>
      <c r="P71">
        <v>2.22379460188468E-3</v>
      </c>
    </row>
    <row r="72" spans="1:16" x14ac:dyDescent="0.25">
      <c r="A72" s="1">
        <v>6.2500000000000001E-5</v>
      </c>
      <c r="B72">
        <v>2.0384615384615299</v>
      </c>
      <c r="C72">
        <v>1285</v>
      </c>
      <c r="D72">
        <v>-0.99903928353994897</v>
      </c>
      <c r="E72">
        <v>0.99259950115002504</v>
      </c>
      <c r="F72">
        <v>1.0720074612420201</v>
      </c>
      <c r="G72">
        <v>1.593400997689E-3</v>
      </c>
      <c r="H72">
        <v>0.99905657755390398</v>
      </c>
      <c r="I72">
        <v>2.1653910994235202E-3</v>
      </c>
      <c r="J72">
        <v>55041700</v>
      </c>
      <c r="K72">
        <v>8632</v>
      </c>
      <c r="L72">
        <v>117177000</v>
      </c>
      <c r="M72">
        <v>0.99633141426346095</v>
      </c>
      <c r="N72">
        <v>1.63637715987741E-3</v>
      </c>
      <c r="O72">
        <v>0.99900803247410297</v>
      </c>
      <c r="P72">
        <v>2.22379460188468E-3</v>
      </c>
    </row>
    <row r="73" spans="1:16" x14ac:dyDescent="0.25">
      <c r="A73" s="1">
        <v>3.1250000000000001E-5</v>
      </c>
      <c r="B73">
        <v>2.0384615384615299</v>
      </c>
      <c r="C73">
        <v>1578</v>
      </c>
      <c r="D73">
        <v>-0.99901461193331298</v>
      </c>
      <c r="E73">
        <v>0.99324867680798901</v>
      </c>
      <c r="F73">
        <v>1.0727085709526201</v>
      </c>
      <c r="G73">
        <v>1.6069054587913799E-3</v>
      </c>
      <c r="H73">
        <v>0.99902330038339104</v>
      </c>
      <c r="I73">
        <v>2.1837433157934202E-3</v>
      </c>
      <c r="J73">
        <v>70784500</v>
      </c>
      <c r="K73">
        <v>8632</v>
      </c>
      <c r="L73">
        <v>117177000</v>
      </c>
      <c r="M73">
        <v>0.99633141426346095</v>
      </c>
      <c r="N73">
        <v>1.63637715987741E-3</v>
      </c>
      <c r="O73">
        <v>0.99900803247410297</v>
      </c>
      <c r="P73">
        <v>2.22379460188468E-3</v>
      </c>
    </row>
    <row r="74" spans="1:16" x14ac:dyDescent="0.25">
      <c r="A74" s="1">
        <v>1.5625E-5</v>
      </c>
      <c r="B74">
        <v>2.0384615384615299</v>
      </c>
      <c r="C74">
        <v>1521</v>
      </c>
      <c r="D74">
        <v>-0.99900396128689295</v>
      </c>
      <c r="E74">
        <v>0.99266508147884103</v>
      </c>
      <c r="F74">
        <v>1.07207828799714</v>
      </c>
      <c r="G74">
        <v>1.6008549673922599E-3</v>
      </c>
      <c r="H74">
        <v>0.99904624492816896</v>
      </c>
      <c r="I74">
        <v>2.17552085312281E-3</v>
      </c>
      <c r="J74">
        <v>74788600</v>
      </c>
      <c r="K74">
        <v>8632</v>
      </c>
      <c r="L74">
        <v>117177000</v>
      </c>
      <c r="M74">
        <v>0.99633141426346095</v>
      </c>
      <c r="N74">
        <v>1.63637715987741E-3</v>
      </c>
      <c r="O74">
        <v>0.99900803247410297</v>
      </c>
      <c r="P74">
        <v>2.22379460188468E-3</v>
      </c>
    </row>
    <row r="75" spans="1:16" x14ac:dyDescent="0.25">
      <c r="A75" t="s">
        <v>0</v>
      </c>
      <c r="B75">
        <v>2.5512820512820502</v>
      </c>
      <c r="C75">
        <v>8018</v>
      </c>
      <c r="D75">
        <v>-0.99940647500514701</v>
      </c>
      <c r="E75">
        <v>0.99831777457390702</v>
      </c>
      <c r="F75">
        <v>1.0781831965398201</v>
      </c>
      <c r="G75" s="1">
        <v>9.8675434976114307E-4</v>
      </c>
      <c r="H75">
        <v>0.99942176911401104</v>
      </c>
      <c r="I75">
        <v>1.6783257743800599E-3</v>
      </c>
      <c r="J75">
        <v>115540800</v>
      </c>
    </row>
    <row r="76" spans="1:16" x14ac:dyDescent="0.25">
      <c r="A76">
        <v>1.024</v>
      </c>
      <c r="B76">
        <v>2.5512820512820502</v>
      </c>
      <c r="C76">
        <v>1255</v>
      </c>
      <c r="D76">
        <v>-0.99943952499922595</v>
      </c>
      <c r="E76">
        <v>0.99261648724382701</v>
      </c>
      <c r="F76">
        <v>1.0720258062233301</v>
      </c>
      <c r="G76" s="1">
        <v>9.7872785486818794E-4</v>
      </c>
      <c r="H76">
        <v>0.99943952499922595</v>
      </c>
      <c r="I76">
        <v>1.6646738728099901E-3</v>
      </c>
      <c r="J76">
        <v>50451100</v>
      </c>
      <c r="K76">
        <v>8018</v>
      </c>
      <c r="L76">
        <v>115540800</v>
      </c>
      <c r="M76">
        <v>0.99831777457390702</v>
      </c>
      <c r="N76" s="1">
        <v>9.8675434976114307E-4</v>
      </c>
      <c r="O76">
        <v>0.99942176911401104</v>
      </c>
      <c r="P76">
        <v>1.6783257743800599E-3</v>
      </c>
    </row>
    <row r="77" spans="1:16" x14ac:dyDescent="0.25">
      <c r="A77">
        <v>0.51200000000000001</v>
      </c>
      <c r="B77">
        <v>2.5512820512820502</v>
      </c>
      <c r="C77">
        <v>1255</v>
      </c>
      <c r="D77">
        <v>-0.99943952499922595</v>
      </c>
      <c r="E77">
        <v>0.99261648724382701</v>
      </c>
      <c r="F77">
        <v>1.0720258062233301</v>
      </c>
      <c r="G77" s="1">
        <v>9.7872785486818794E-4</v>
      </c>
      <c r="H77">
        <v>0.99943952499922595</v>
      </c>
      <c r="I77">
        <v>1.6646738728099901E-3</v>
      </c>
      <c r="J77">
        <v>49408900</v>
      </c>
      <c r="K77">
        <v>8018</v>
      </c>
      <c r="L77">
        <v>115540800</v>
      </c>
      <c r="M77">
        <v>0.99831777457390702</v>
      </c>
      <c r="N77" s="1">
        <v>9.8675434976114307E-4</v>
      </c>
      <c r="O77">
        <v>0.99942176911401104</v>
      </c>
      <c r="P77">
        <v>1.6783257743800599E-3</v>
      </c>
    </row>
    <row r="78" spans="1:16" x14ac:dyDescent="0.25">
      <c r="A78">
        <v>0.25600000000000001</v>
      </c>
      <c r="B78">
        <v>2.5512820512820502</v>
      </c>
      <c r="C78">
        <v>1255</v>
      </c>
      <c r="D78">
        <v>-0.99943952499922595</v>
      </c>
      <c r="E78">
        <v>0.99261648724382701</v>
      </c>
      <c r="F78">
        <v>1.0720258062233301</v>
      </c>
      <c r="G78" s="1">
        <v>9.7872785486818794E-4</v>
      </c>
      <c r="H78">
        <v>0.99943952499922595</v>
      </c>
      <c r="I78">
        <v>1.6646738728099901E-3</v>
      </c>
      <c r="J78">
        <v>48472100</v>
      </c>
      <c r="K78">
        <v>8018</v>
      </c>
      <c r="L78">
        <v>115540800</v>
      </c>
      <c r="M78">
        <v>0.99831777457390702</v>
      </c>
      <c r="N78" s="1">
        <v>9.8675434976114307E-4</v>
      </c>
      <c r="O78">
        <v>0.99942176911401104</v>
      </c>
      <c r="P78">
        <v>1.6783257743800599E-3</v>
      </c>
    </row>
    <row r="79" spans="1:16" x14ac:dyDescent="0.25">
      <c r="A79">
        <v>0.128</v>
      </c>
      <c r="B79">
        <v>2.5512820512820502</v>
      </c>
      <c r="C79">
        <v>1255</v>
      </c>
      <c r="D79">
        <v>-0.99943952499922595</v>
      </c>
      <c r="E79">
        <v>0.99261648724382701</v>
      </c>
      <c r="F79">
        <v>1.0720258062233301</v>
      </c>
      <c r="G79" s="1">
        <v>9.7872785486818794E-4</v>
      </c>
      <c r="H79">
        <v>0.99943952499922595</v>
      </c>
      <c r="I79">
        <v>1.6646738728099901E-3</v>
      </c>
      <c r="J79">
        <v>50199000</v>
      </c>
      <c r="K79">
        <v>8018</v>
      </c>
      <c r="L79">
        <v>115540800</v>
      </c>
      <c r="M79">
        <v>0.99831777457390702</v>
      </c>
      <c r="N79" s="1">
        <v>9.8675434976114307E-4</v>
      </c>
      <c r="O79">
        <v>0.99942176911401104</v>
      </c>
      <c r="P79">
        <v>1.6783257743800599E-3</v>
      </c>
    </row>
    <row r="80" spans="1:16" x14ac:dyDescent="0.25">
      <c r="A80">
        <v>6.4000000000000001E-2</v>
      </c>
      <c r="B80">
        <v>2.5512820512820502</v>
      </c>
      <c r="C80">
        <v>1228</v>
      </c>
      <c r="D80">
        <v>-0.99949321876293795</v>
      </c>
      <c r="E80">
        <v>0.98960915012181505</v>
      </c>
      <c r="F80">
        <v>1.0687778821315601</v>
      </c>
      <c r="G80" s="1">
        <v>9.7044855655969899E-4</v>
      </c>
      <c r="H80">
        <v>0.99949321876293795</v>
      </c>
      <c r="I80">
        <v>1.6505919893622201E-3</v>
      </c>
      <c r="J80">
        <v>47405600</v>
      </c>
      <c r="K80">
        <v>8018</v>
      </c>
      <c r="L80">
        <v>115540800</v>
      </c>
      <c r="M80">
        <v>0.99831777457390702</v>
      </c>
      <c r="N80" s="1">
        <v>9.8675434976114307E-4</v>
      </c>
      <c r="O80">
        <v>0.99942176911401104</v>
      </c>
      <c r="P80">
        <v>1.6783257743800599E-3</v>
      </c>
    </row>
    <row r="81" spans="1:16" x14ac:dyDescent="0.25">
      <c r="A81">
        <v>3.2000000000000001E-2</v>
      </c>
      <c r="B81">
        <v>2.5512820512820502</v>
      </c>
      <c r="C81">
        <v>1325</v>
      </c>
      <c r="D81">
        <v>-0.99939065421400997</v>
      </c>
      <c r="E81">
        <v>0.98692372380196203</v>
      </c>
      <c r="F81">
        <v>1.0658776217061099</v>
      </c>
      <c r="G81" s="1">
        <v>9.9347508831704092E-4</v>
      </c>
      <c r="H81">
        <v>0.999457452338533</v>
      </c>
      <c r="I81">
        <v>1.6897567741460701E-3</v>
      </c>
      <c r="J81">
        <v>51723700</v>
      </c>
      <c r="K81">
        <v>8018</v>
      </c>
      <c r="L81">
        <v>115540800</v>
      </c>
      <c r="M81">
        <v>0.99831777457390702</v>
      </c>
      <c r="N81" s="1">
        <v>9.8675434976114307E-4</v>
      </c>
      <c r="O81">
        <v>0.99942176911401104</v>
      </c>
      <c r="P81">
        <v>1.6783257743800599E-3</v>
      </c>
    </row>
    <row r="82" spans="1:16" x14ac:dyDescent="0.25">
      <c r="A82">
        <v>1.6E-2</v>
      </c>
      <c r="B82">
        <v>2.5512820512820502</v>
      </c>
      <c r="C82">
        <v>1325</v>
      </c>
      <c r="D82">
        <v>-0.99939065421400997</v>
      </c>
      <c r="E82">
        <v>0.98692372380196203</v>
      </c>
      <c r="F82">
        <v>1.0658776217061099</v>
      </c>
      <c r="G82" s="1">
        <v>9.9347508831704092E-4</v>
      </c>
      <c r="H82">
        <v>0.999457452338533</v>
      </c>
      <c r="I82">
        <v>1.6897567741460701E-3</v>
      </c>
      <c r="J82">
        <v>52924500</v>
      </c>
      <c r="K82">
        <v>8018</v>
      </c>
      <c r="L82">
        <v>115540800</v>
      </c>
      <c r="M82">
        <v>0.99831777457390702</v>
      </c>
      <c r="N82" s="1">
        <v>9.8675434976114307E-4</v>
      </c>
      <c r="O82">
        <v>0.99942176911401104</v>
      </c>
      <c r="P82">
        <v>1.6783257743800599E-3</v>
      </c>
    </row>
    <row r="83" spans="1:16" x14ac:dyDescent="0.25">
      <c r="A83">
        <v>8.0000000000000002E-3</v>
      </c>
      <c r="B83">
        <v>2.5512820512820502</v>
      </c>
      <c r="C83">
        <v>1325</v>
      </c>
      <c r="D83">
        <v>-0.99939065421400997</v>
      </c>
      <c r="E83">
        <v>0.98692372380196203</v>
      </c>
      <c r="F83">
        <v>1.0658776217061099</v>
      </c>
      <c r="G83" s="1">
        <v>9.9347508831704092E-4</v>
      </c>
      <c r="H83">
        <v>0.999457452338533</v>
      </c>
      <c r="I83">
        <v>1.6897567741460701E-3</v>
      </c>
      <c r="J83">
        <v>51222400</v>
      </c>
      <c r="K83">
        <v>8018</v>
      </c>
      <c r="L83">
        <v>115540800</v>
      </c>
      <c r="M83">
        <v>0.99831777457390702</v>
      </c>
      <c r="N83" s="1">
        <v>9.8675434976114307E-4</v>
      </c>
      <c r="O83">
        <v>0.99942176911401104</v>
      </c>
      <c r="P83">
        <v>1.6783257743800599E-3</v>
      </c>
    </row>
    <row r="84" spans="1:16" x14ac:dyDescent="0.25">
      <c r="A84">
        <v>4.0000000000000001E-3</v>
      </c>
      <c r="B84">
        <v>2.5512820512820502</v>
      </c>
      <c r="C84">
        <v>1314</v>
      </c>
      <c r="D84">
        <v>-0.99953196693769797</v>
      </c>
      <c r="E84">
        <v>0.98834135980305904</v>
      </c>
      <c r="F84">
        <v>1.0674086685873001</v>
      </c>
      <c r="G84" s="1">
        <v>9.7012623776582198E-4</v>
      </c>
      <c r="H84">
        <v>0.99953196693769797</v>
      </c>
      <c r="I84">
        <v>1.6500437719264799E-3</v>
      </c>
      <c r="J84">
        <v>50678900</v>
      </c>
      <c r="K84">
        <v>8018</v>
      </c>
      <c r="L84">
        <v>115540800</v>
      </c>
      <c r="M84">
        <v>0.99831777457390702</v>
      </c>
      <c r="N84" s="1">
        <v>9.8675434976114307E-4</v>
      </c>
      <c r="O84">
        <v>0.99942176911401104</v>
      </c>
      <c r="P84">
        <v>1.6783257743800599E-3</v>
      </c>
    </row>
    <row r="85" spans="1:16" x14ac:dyDescent="0.25">
      <c r="A85">
        <v>2E-3</v>
      </c>
      <c r="B85">
        <v>2.5512820512820502</v>
      </c>
      <c r="C85">
        <v>1314</v>
      </c>
      <c r="D85">
        <v>-0.99944477125127096</v>
      </c>
      <c r="E85">
        <v>0.99066237557952297</v>
      </c>
      <c r="F85">
        <v>1.06991536562588</v>
      </c>
      <c r="G85" s="1">
        <v>9.6999185777046904E-4</v>
      </c>
      <c r="H85">
        <v>0.99944477125127096</v>
      </c>
      <c r="I85">
        <v>1.64981521107968E-3</v>
      </c>
      <c r="J85">
        <v>52169000</v>
      </c>
      <c r="K85">
        <v>8018</v>
      </c>
      <c r="L85">
        <v>115540800</v>
      </c>
      <c r="M85">
        <v>0.99831777457390702</v>
      </c>
      <c r="N85" s="1">
        <v>9.8675434976114307E-4</v>
      </c>
      <c r="O85">
        <v>0.99942176911401104</v>
      </c>
      <c r="P85">
        <v>1.6783257743800599E-3</v>
      </c>
    </row>
    <row r="86" spans="1:16" x14ac:dyDescent="0.25">
      <c r="A86">
        <v>1E-3</v>
      </c>
      <c r="B86">
        <v>2.5512820512820502</v>
      </c>
      <c r="C86">
        <v>1266</v>
      </c>
      <c r="D86">
        <v>-0.99941726511038897</v>
      </c>
      <c r="E86">
        <v>0.99170898141200003</v>
      </c>
      <c r="F86">
        <v>1.07104569992496</v>
      </c>
      <c r="G86" s="1">
        <v>9.8007601096994292E-4</v>
      </c>
      <c r="H86">
        <v>0.99941889095711101</v>
      </c>
      <c r="I86">
        <v>1.66696689045315E-3</v>
      </c>
      <c r="J86">
        <v>49272900</v>
      </c>
      <c r="K86">
        <v>8018</v>
      </c>
      <c r="L86">
        <v>115540800</v>
      </c>
      <c r="M86">
        <v>0.99831777457390702</v>
      </c>
      <c r="N86" s="1">
        <v>9.8675434976114307E-4</v>
      </c>
      <c r="O86">
        <v>0.99942176911401104</v>
      </c>
      <c r="P86">
        <v>1.6783257743800599E-3</v>
      </c>
    </row>
    <row r="87" spans="1:16" x14ac:dyDescent="0.25">
      <c r="A87" s="1">
        <v>5.0000000000000001E-4</v>
      </c>
      <c r="B87">
        <v>2.5512820512820502</v>
      </c>
      <c r="C87">
        <v>1220</v>
      </c>
      <c r="D87">
        <v>-0.99947269112800896</v>
      </c>
      <c r="E87">
        <v>0.9875162084054</v>
      </c>
      <c r="F87">
        <v>1.0665175050778299</v>
      </c>
      <c r="G87" s="1">
        <v>9.54256692562105E-4</v>
      </c>
      <c r="H87">
        <v>0.99947449599500005</v>
      </c>
      <c r="I87">
        <v>1.62305198136631E-3</v>
      </c>
      <c r="J87">
        <v>47736600</v>
      </c>
      <c r="K87">
        <v>8018</v>
      </c>
      <c r="L87">
        <v>115540800</v>
      </c>
      <c r="M87">
        <v>0.99831777457390702</v>
      </c>
      <c r="N87" s="1">
        <v>9.8675434976114307E-4</v>
      </c>
      <c r="O87">
        <v>0.99942176911401104</v>
      </c>
      <c r="P87">
        <v>1.6783257743800599E-3</v>
      </c>
    </row>
    <row r="88" spans="1:16" x14ac:dyDescent="0.25">
      <c r="A88" s="1">
        <v>2.5000000000000001E-4</v>
      </c>
      <c r="B88">
        <v>2.5512820512820502</v>
      </c>
      <c r="C88">
        <v>1353</v>
      </c>
      <c r="D88">
        <v>-0.99952380181421097</v>
      </c>
      <c r="E88">
        <v>0.98525552687992801</v>
      </c>
      <c r="F88">
        <v>1.0640759690303201</v>
      </c>
      <c r="G88" s="1">
        <v>9.7681552395512106E-4</v>
      </c>
      <c r="H88">
        <v>0.99952380181421097</v>
      </c>
      <c r="I88">
        <v>1.66142127578691E-3</v>
      </c>
      <c r="J88">
        <v>53555400</v>
      </c>
      <c r="K88">
        <v>8018</v>
      </c>
      <c r="L88">
        <v>115540800</v>
      </c>
      <c r="M88">
        <v>0.99831777457390702</v>
      </c>
      <c r="N88" s="1">
        <v>9.8675434976114307E-4</v>
      </c>
      <c r="O88">
        <v>0.99942176911401104</v>
      </c>
      <c r="P88">
        <v>1.6783257743800599E-3</v>
      </c>
    </row>
    <row r="89" spans="1:16" x14ac:dyDescent="0.25">
      <c r="A89" s="1">
        <v>1.25E-4</v>
      </c>
      <c r="B89">
        <v>2.5512820512820502</v>
      </c>
      <c r="C89">
        <v>1453</v>
      </c>
      <c r="D89">
        <v>-0.99940599845615496</v>
      </c>
      <c r="E89">
        <v>0.99566024038350098</v>
      </c>
      <c r="F89">
        <v>1.07531305961418</v>
      </c>
      <c r="G89" s="1">
        <v>9.7146652300283899E-4</v>
      </c>
      <c r="H89">
        <v>0.99942282349307499</v>
      </c>
      <c r="I89">
        <v>1.6523234023723501E-3</v>
      </c>
      <c r="J89">
        <v>59394400</v>
      </c>
      <c r="K89">
        <v>8018</v>
      </c>
      <c r="L89">
        <v>115540800</v>
      </c>
      <c r="M89">
        <v>0.99831777457390702</v>
      </c>
      <c r="N89" s="1">
        <v>9.8675434976114307E-4</v>
      </c>
      <c r="O89">
        <v>0.99942176911401104</v>
      </c>
      <c r="P89">
        <v>1.6783257743800599E-3</v>
      </c>
    </row>
    <row r="90" spans="1:16" x14ac:dyDescent="0.25">
      <c r="A90" s="1">
        <v>6.2500000000000001E-5</v>
      </c>
      <c r="B90">
        <v>2.5512820512820502</v>
      </c>
      <c r="C90">
        <v>1289</v>
      </c>
      <c r="D90">
        <v>-0.99945080111152196</v>
      </c>
      <c r="E90">
        <v>0.99485922914758096</v>
      </c>
      <c r="F90">
        <v>1.0744479674793801</v>
      </c>
      <c r="G90" s="1">
        <v>9.6518849704463295E-4</v>
      </c>
      <c r="H90">
        <v>0.99946812311520905</v>
      </c>
      <c r="I90">
        <v>1.64164539240924E-3</v>
      </c>
      <c r="J90">
        <v>55648000</v>
      </c>
      <c r="K90">
        <v>8018</v>
      </c>
      <c r="L90">
        <v>115540800</v>
      </c>
      <c r="M90">
        <v>0.99831777457390702</v>
      </c>
      <c r="N90" s="1">
        <v>9.8675434976114307E-4</v>
      </c>
      <c r="O90">
        <v>0.99942176911401104</v>
      </c>
      <c r="P90">
        <v>1.6783257743800599E-3</v>
      </c>
    </row>
    <row r="91" spans="1:16" x14ac:dyDescent="0.25">
      <c r="A91" s="1">
        <v>3.1250000000000001E-5</v>
      </c>
      <c r="B91">
        <v>2.5512820512820502</v>
      </c>
      <c r="C91">
        <v>1268</v>
      </c>
      <c r="D91">
        <v>-0.99936237057623201</v>
      </c>
      <c r="E91">
        <v>0.988545173903567</v>
      </c>
      <c r="F91">
        <v>1.0676287878158499</v>
      </c>
      <c r="G91" s="1">
        <v>9.6437938787208299E-4</v>
      </c>
      <c r="H91">
        <v>0.999461304715762</v>
      </c>
      <c r="I91">
        <v>1.6402692152696101E-3</v>
      </c>
      <c r="J91">
        <v>62600800</v>
      </c>
      <c r="K91">
        <v>8018</v>
      </c>
      <c r="L91">
        <v>115540800</v>
      </c>
      <c r="M91">
        <v>0.99831777457390702</v>
      </c>
      <c r="N91" s="1">
        <v>9.8675434976114307E-4</v>
      </c>
      <c r="O91">
        <v>0.99942176911401104</v>
      </c>
      <c r="P91">
        <v>1.6783257743800599E-3</v>
      </c>
    </row>
    <row r="92" spans="1:16" x14ac:dyDescent="0.25">
      <c r="A92" s="1">
        <v>1.5625E-5</v>
      </c>
      <c r="B92">
        <v>2.5512820512820502</v>
      </c>
      <c r="C92">
        <v>1337</v>
      </c>
      <c r="D92">
        <v>-0.99947705867617598</v>
      </c>
      <c r="E92">
        <v>0.98627854937106596</v>
      </c>
      <c r="F92">
        <v>1.06518083332075</v>
      </c>
      <c r="G92" s="1">
        <v>9.8201594181668295E-4</v>
      </c>
      <c r="H92">
        <v>0.99947709014441699</v>
      </c>
      <c r="I92">
        <v>1.67026643095316E-3</v>
      </c>
      <c r="J92">
        <v>68505400</v>
      </c>
      <c r="K92">
        <v>8018</v>
      </c>
      <c r="L92">
        <v>115540800</v>
      </c>
      <c r="M92">
        <v>0.99831777457390702</v>
      </c>
      <c r="N92" s="1">
        <v>9.8675434976114307E-4</v>
      </c>
      <c r="O92">
        <v>0.99942176911401104</v>
      </c>
      <c r="P92">
        <v>1.6783257743800599E-3</v>
      </c>
    </row>
    <row r="93" spans="1:16" x14ac:dyDescent="0.25">
      <c r="A93" t="s">
        <v>0</v>
      </c>
      <c r="B93">
        <v>3.0641025641025599</v>
      </c>
      <c r="C93">
        <v>8342</v>
      </c>
      <c r="D93">
        <v>-0.99959960535636105</v>
      </c>
      <c r="E93">
        <v>0.99760580732980497</v>
      </c>
      <c r="F93">
        <v>1.0774142719161801</v>
      </c>
      <c r="G93" s="1">
        <v>6.7443642530684502E-4</v>
      </c>
      <c r="H93">
        <v>0.99961240567236798</v>
      </c>
      <c r="I93">
        <v>1.37769492007124E-3</v>
      </c>
      <c r="J93">
        <v>112318800</v>
      </c>
    </row>
    <row r="94" spans="1:16" x14ac:dyDescent="0.25">
      <c r="A94">
        <v>1.024</v>
      </c>
      <c r="B94">
        <v>3.0641025641025599</v>
      </c>
      <c r="C94">
        <v>1290</v>
      </c>
      <c r="D94">
        <v>-0.99967824765925795</v>
      </c>
      <c r="E94">
        <v>0.986785712222782</v>
      </c>
      <c r="F94">
        <v>1.0657285692006</v>
      </c>
      <c r="G94" s="1">
        <v>6.5644297341649295E-4</v>
      </c>
      <c r="H94">
        <v>0.99967824765925795</v>
      </c>
      <c r="I94">
        <v>1.3409390653550499E-3</v>
      </c>
      <c r="J94">
        <v>48984600</v>
      </c>
      <c r="K94">
        <v>8342</v>
      </c>
      <c r="L94">
        <v>112318800</v>
      </c>
      <c r="M94">
        <v>0.99760580732980497</v>
      </c>
      <c r="N94" s="1">
        <v>6.7443642530684502E-4</v>
      </c>
      <c r="O94">
        <v>0.99961240567236798</v>
      </c>
      <c r="P94">
        <v>1.37769492007124E-3</v>
      </c>
    </row>
    <row r="95" spans="1:16" x14ac:dyDescent="0.25">
      <c r="A95">
        <v>0.51200000000000001</v>
      </c>
      <c r="B95">
        <v>3.0641025641025599</v>
      </c>
      <c r="C95">
        <v>1290</v>
      </c>
      <c r="D95">
        <v>-0.99967824765925795</v>
      </c>
      <c r="E95">
        <v>0.986785712222782</v>
      </c>
      <c r="F95">
        <v>1.0657285692006</v>
      </c>
      <c r="G95" s="1">
        <v>6.5644297341649295E-4</v>
      </c>
      <c r="H95">
        <v>0.99967824765925795</v>
      </c>
      <c r="I95">
        <v>1.3409390653550499E-3</v>
      </c>
      <c r="J95">
        <v>48649800</v>
      </c>
      <c r="K95">
        <v>8342</v>
      </c>
      <c r="L95">
        <v>112318800</v>
      </c>
      <c r="M95">
        <v>0.99760580732980497</v>
      </c>
      <c r="N95" s="1">
        <v>6.7443642530684502E-4</v>
      </c>
      <c r="O95">
        <v>0.99961240567236798</v>
      </c>
      <c r="P95">
        <v>1.37769492007124E-3</v>
      </c>
    </row>
    <row r="96" spans="1:16" x14ac:dyDescent="0.25">
      <c r="A96">
        <v>0.25600000000000001</v>
      </c>
      <c r="B96">
        <v>3.0641025641025599</v>
      </c>
      <c r="C96">
        <v>1290</v>
      </c>
      <c r="D96">
        <v>-0.99967824765925795</v>
      </c>
      <c r="E96">
        <v>0.986785712222782</v>
      </c>
      <c r="F96">
        <v>1.0657285692006</v>
      </c>
      <c r="G96" s="1">
        <v>6.5644297341649295E-4</v>
      </c>
      <c r="H96">
        <v>0.99967824765925795</v>
      </c>
      <c r="I96">
        <v>1.3409390653550499E-3</v>
      </c>
      <c r="J96">
        <v>51866400</v>
      </c>
      <c r="K96">
        <v>8342</v>
      </c>
      <c r="L96">
        <v>112318800</v>
      </c>
      <c r="M96">
        <v>0.99760580732980497</v>
      </c>
      <c r="N96" s="1">
        <v>6.7443642530684502E-4</v>
      </c>
      <c r="O96">
        <v>0.99961240567236798</v>
      </c>
      <c r="P96">
        <v>1.37769492007124E-3</v>
      </c>
    </row>
    <row r="97" spans="1:16" x14ac:dyDescent="0.25">
      <c r="A97">
        <v>0.128</v>
      </c>
      <c r="B97">
        <v>3.0641025641025599</v>
      </c>
      <c r="C97">
        <v>1290</v>
      </c>
      <c r="D97">
        <v>-0.99967824765925795</v>
      </c>
      <c r="E97">
        <v>0.986785712222782</v>
      </c>
      <c r="F97">
        <v>1.0657285692006</v>
      </c>
      <c r="G97" s="1">
        <v>6.5644297341649295E-4</v>
      </c>
      <c r="H97">
        <v>0.99967824765925795</v>
      </c>
      <c r="I97">
        <v>1.3409390653550499E-3</v>
      </c>
      <c r="J97">
        <v>49086100</v>
      </c>
      <c r="K97">
        <v>8342</v>
      </c>
      <c r="L97">
        <v>112318800</v>
      </c>
      <c r="M97">
        <v>0.99760580732980497</v>
      </c>
      <c r="N97" s="1">
        <v>6.7443642530684502E-4</v>
      </c>
      <c r="O97">
        <v>0.99961240567236798</v>
      </c>
      <c r="P97">
        <v>1.37769492007124E-3</v>
      </c>
    </row>
    <row r="98" spans="1:16" x14ac:dyDescent="0.25">
      <c r="A98">
        <v>6.4000000000000001E-2</v>
      </c>
      <c r="B98">
        <v>3.0641025641025599</v>
      </c>
      <c r="C98">
        <v>1290</v>
      </c>
      <c r="D98">
        <v>-0.99967824765925795</v>
      </c>
      <c r="E98">
        <v>0.986785712222782</v>
      </c>
      <c r="F98">
        <v>1.0657285692006</v>
      </c>
      <c r="G98" s="1">
        <v>6.5644297341649295E-4</v>
      </c>
      <c r="H98">
        <v>0.99967824765925795</v>
      </c>
      <c r="I98">
        <v>1.3409390653550499E-3</v>
      </c>
      <c r="J98">
        <v>49236900</v>
      </c>
      <c r="K98">
        <v>8342</v>
      </c>
      <c r="L98">
        <v>112318800</v>
      </c>
      <c r="M98">
        <v>0.99760580732980497</v>
      </c>
      <c r="N98" s="1">
        <v>6.7443642530684502E-4</v>
      </c>
      <c r="O98">
        <v>0.99961240567236798</v>
      </c>
      <c r="P98">
        <v>1.37769492007124E-3</v>
      </c>
    </row>
    <row r="99" spans="1:16" x14ac:dyDescent="0.25">
      <c r="A99">
        <v>3.2000000000000001E-2</v>
      </c>
      <c r="B99">
        <v>3.0641025641025599</v>
      </c>
      <c r="C99">
        <v>1258</v>
      </c>
      <c r="D99">
        <v>-0.99965644513126695</v>
      </c>
      <c r="E99">
        <v>0.98835911703677504</v>
      </c>
      <c r="F99">
        <v>1.06742784639971</v>
      </c>
      <c r="G99" s="1">
        <v>6.5584714702149305E-4</v>
      </c>
      <c r="H99">
        <v>0.99965644513126695</v>
      </c>
      <c r="I99">
        <v>1.3397219498986E-3</v>
      </c>
      <c r="J99">
        <v>49930900</v>
      </c>
      <c r="K99">
        <v>8342</v>
      </c>
      <c r="L99">
        <v>112318800</v>
      </c>
      <c r="M99">
        <v>0.99760580732980497</v>
      </c>
      <c r="N99" s="1">
        <v>6.7443642530684502E-4</v>
      </c>
      <c r="O99">
        <v>0.99961240567236798</v>
      </c>
      <c r="P99">
        <v>1.37769492007124E-3</v>
      </c>
    </row>
    <row r="100" spans="1:16" x14ac:dyDescent="0.25">
      <c r="A100">
        <v>1.6E-2</v>
      </c>
      <c r="B100">
        <v>3.0641025641025599</v>
      </c>
      <c r="C100">
        <v>1258</v>
      </c>
      <c r="D100">
        <v>-0.99965644513126695</v>
      </c>
      <c r="E100">
        <v>0.98835911703677504</v>
      </c>
      <c r="F100">
        <v>1.06742784639971</v>
      </c>
      <c r="G100" s="1">
        <v>6.5584714702149305E-4</v>
      </c>
      <c r="H100">
        <v>0.99965644513126695</v>
      </c>
      <c r="I100">
        <v>1.3397219498986E-3</v>
      </c>
      <c r="J100">
        <v>48815800</v>
      </c>
      <c r="K100">
        <v>8342</v>
      </c>
      <c r="L100">
        <v>112318800</v>
      </c>
      <c r="M100">
        <v>0.99760580732980497</v>
      </c>
      <c r="N100" s="1">
        <v>6.7443642530684502E-4</v>
      </c>
      <c r="O100">
        <v>0.99961240567236798</v>
      </c>
      <c r="P100">
        <v>1.37769492007124E-3</v>
      </c>
    </row>
    <row r="101" spans="1:16" x14ac:dyDescent="0.25">
      <c r="A101">
        <v>8.0000000000000002E-3</v>
      </c>
      <c r="B101">
        <v>3.0641025641025599</v>
      </c>
      <c r="C101">
        <v>1258</v>
      </c>
      <c r="D101">
        <v>-0.99965644513126695</v>
      </c>
      <c r="E101">
        <v>0.98835911703677504</v>
      </c>
      <c r="F101">
        <v>1.06742784639971</v>
      </c>
      <c r="G101" s="1">
        <v>6.5584714702149305E-4</v>
      </c>
      <c r="H101">
        <v>0.99965644513126695</v>
      </c>
      <c r="I101">
        <v>1.3397219498986E-3</v>
      </c>
      <c r="J101">
        <v>48277400</v>
      </c>
      <c r="K101">
        <v>8342</v>
      </c>
      <c r="L101">
        <v>112318800</v>
      </c>
      <c r="M101">
        <v>0.99760580732980497</v>
      </c>
      <c r="N101" s="1">
        <v>6.7443642530684502E-4</v>
      </c>
      <c r="O101">
        <v>0.99961240567236798</v>
      </c>
      <c r="P101">
        <v>1.37769492007124E-3</v>
      </c>
    </row>
    <row r="102" spans="1:16" x14ac:dyDescent="0.25">
      <c r="A102">
        <v>4.0000000000000001E-3</v>
      </c>
      <c r="B102">
        <v>3.0641025641025599</v>
      </c>
      <c r="C102">
        <v>1258</v>
      </c>
      <c r="D102">
        <v>-0.99965644513126695</v>
      </c>
      <c r="E102">
        <v>0.98835911703677504</v>
      </c>
      <c r="F102">
        <v>1.06742784639971</v>
      </c>
      <c r="G102" s="1">
        <v>6.5584714702149305E-4</v>
      </c>
      <c r="H102">
        <v>0.99965644513126695</v>
      </c>
      <c r="I102">
        <v>1.3397219498986E-3</v>
      </c>
      <c r="J102">
        <v>51553700</v>
      </c>
      <c r="K102">
        <v>8342</v>
      </c>
      <c r="L102">
        <v>112318800</v>
      </c>
      <c r="M102">
        <v>0.99760580732980497</v>
      </c>
      <c r="N102" s="1">
        <v>6.7443642530684502E-4</v>
      </c>
      <c r="O102">
        <v>0.99961240567236798</v>
      </c>
      <c r="P102">
        <v>1.37769492007124E-3</v>
      </c>
    </row>
    <row r="103" spans="1:16" x14ac:dyDescent="0.25">
      <c r="A103">
        <v>2E-3</v>
      </c>
      <c r="B103">
        <v>3.0641025641025599</v>
      </c>
      <c r="C103">
        <v>1258</v>
      </c>
      <c r="D103">
        <v>-0.99965644513126695</v>
      </c>
      <c r="E103">
        <v>0.98835911703677504</v>
      </c>
      <c r="F103">
        <v>1.06742784639971</v>
      </c>
      <c r="G103" s="1">
        <v>6.5584714702149305E-4</v>
      </c>
      <c r="H103">
        <v>0.99965644513126695</v>
      </c>
      <c r="I103">
        <v>1.3397219498986E-3</v>
      </c>
      <c r="J103">
        <v>48690000</v>
      </c>
      <c r="K103">
        <v>8342</v>
      </c>
      <c r="L103">
        <v>112318800</v>
      </c>
      <c r="M103">
        <v>0.99760580732980497</v>
      </c>
      <c r="N103" s="1">
        <v>6.7443642530684502E-4</v>
      </c>
      <c r="O103">
        <v>0.99961240567236798</v>
      </c>
      <c r="P103">
        <v>1.37769492007124E-3</v>
      </c>
    </row>
    <row r="104" spans="1:16" x14ac:dyDescent="0.25">
      <c r="A104">
        <v>1E-3</v>
      </c>
      <c r="B104">
        <v>3.0641025641025599</v>
      </c>
      <c r="C104">
        <v>1165</v>
      </c>
      <c r="D104">
        <v>-0.99956797571202205</v>
      </c>
      <c r="E104">
        <v>0.99198823936120395</v>
      </c>
      <c r="F104">
        <v>1.0713472985101</v>
      </c>
      <c r="G104" s="1">
        <v>6.5275724754143495E-4</v>
      </c>
      <c r="H104">
        <v>0.99971273247785997</v>
      </c>
      <c r="I104">
        <v>1.33341010395216E-3</v>
      </c>
      <c r="J104">
        <v>47393800</v>
      </c>
      <c r="K104">
        <v>8342</v>
      </c>
      <c r="L104">
        <v>112318800</v>
      </c>
      <c r="M104">
        <v>0.99760580732980497</v>
      </c>
      <c r="N104" s="1">
        <v>6.7443642530684502E-4</v>
      </c>
      <c r="O104">
        <v>0.99961240567236798</v>
      </c>
      <c r="P104">
        <v>1.37769492007124E-3</v>
      </c>
    </row>
    <row r="105" spans="1:16" x14ac:dyDescent="0.25">
      <c r="A105" s="1">
        <v>5.0000000000000001E-4</v>
      </c>
      <c r="B105">
        <v>3.0641025641025599</v>
      </c>
      <c r="C105">
        <v>1322</v>
      </c>
      <c r="D105">
        <v>-0.99950386052464202</v>
      </c>
      <c r="E105">
        <v>0.98797443617726299</v>
      </c>
      <c r="F105">
        <v>1.06701239107144</v>
      </c>
      <c r="G105" s="1">
        <v>6.7222493154506203E-4</v>
      </c>
      <c r="H105">
        <v>0.99971219981676596</v>
      </c>
      <c r="I105">
        <v>1.3731774242672599E-3</v>
      </c>
      <c r="J105">
        <v>53541700</v>
      </c>
      <c r="K105">
        <v>8342</v>
      </c>
      <c r="L105">
        <v>112318800</v>
      </c>
      <c r="M105">
        <v>0.99760580732980497</v>
      </c>
      <c r="N105" s="1">
        <v>6.7443642530684502E-4</v>
      </c>
      <c r="O105">
        <v>0.99961240567236798</v>
      </c>
      <c r="P105">
        <v>1.37769492007124E-3</v>
      </c>
    </row>
    <row r="106" spans="1:16" x14ac:dyDescent="0.25">
      <c r="A106" s="1">
        <v>2.5000000000000001E-4</v>
      </c>
      <c r="B106">
        <v>3.0641025641025599</v>
      </c>
      <c r="C106">
        <v>1378</v>
      </c>
      <c r="D106">
        <v>-0.99968523676473398</v>
      </c>
      <c r="E106">
        <v>0.98661269504729399</v>
      </c>
      <c r="F106">
        <v>1.0655417106510701</v>
      </c>
      <c r="G106" s="1">
        <v>6.6413046387547804E-4</v>
      </c>
      <c r="H106">
        <v>0.99968523676473398</v>
      </c>
      <c r="I106">
        <v>1.3566425715063101E-3</v>
      </c>
      <c r="J106">
        <v>55333800</v>
      </c>
      <c r="K106">
        <v>8342</v>
      </c>
      <c r="L106">
        <v>112318800</v>
      </c>
      <c r="M106">
        <v>0.99760580732980497</v>
      </c>
      <c r="N106" s="1">
        <v>6.7443642530684502E-4</v>
      </c>
      <c r="O106">
        <v>0.99961240567236798</v>
      </c>
      <c r="P106">
        <v>1.37769492007124E-3</v>
      </c>
    </row>
    <row r="107" spans="1:16" x14ac:dyDescent="0.25">
      <c r="A107" s="1">
        <v>1.25E-4</v>
      </c>
      <c r="B107">
        <v>3.0641025641025599</v>
      </c>
      <c r="C107">
        <v>1439</v>
      </c>
      <c r="D107">
        <v>-0.99957654902857596</v>
      </c>
      <c r="E107">
        <v>0.989977803215362</v>
      </c>
      <c r="F107">
        <v>1.0691760274725901</v>
      </c>
      <c r="G107" s="1">
        <v>6.5422700314732296E-4</v>
      </c>
      <c r="H107">
        <v>0.99964856883577702</v>
      </c>
      <c r="I107">
        <v>1.33641242523256E-3</v>
      </c>
      <c r="J107">
        <v>62070300</v>
      </c>
      <c r="K107">
        <v>8342</v>
      </c>
      <c r="L107">
        <v>112318800</v>
      </c>
      <c r="M107">
        <v>0.99760580732980497</v>
      </c>
      <c r="N107" s="1">
        <v>6.7443642530684502E-4</v>
      </c>
      <c r="O107">
        <v>0.99961240567236798</v>
      </c>
      <c r="P107">
        <v>1.37769492007124E-3</v>
      </c>
    </row>
    <row r="108" spans="1:16" x14ac:dyDescent="0.25">
      <c r="A108" s="1">
        <v>6.2500000000000001E-5</v>
      </c>
      <c r="B108">
        <v>3.0641025641025599</v>
      </c>
      <c r="C108">
        <v>1464</v>
      </c>
      <c r="D108">
        <v>-0.99956145881337499</v>
      </c>
      <c r="E108">
        <v>0.98685834128128302</v>
      </c>
      <c r="F108">
        <v>1.0658070085837801</v>
      </c>
      <c r="G108" s="1">
        <v>6.5303326536381102E-4</v>
      </c>
      <c r="H108">
        <v>0.99965249754859498</v>
      </c>
      <c r="I108">
        <v>1.33397393523035E-3</v>
      </c>
      <c r="J108">
        <v>66767800</v>
      </c>
      <c r="K108">
        <v>8342</v>
      </c>
      <c r="L108">
        <v>112318800</v>
      </c>
      <c r="M108">
        <v>0.99760580732980497</v>
      </c>
      <c r="N108" s="1">
        <v>6.7443642530684502E-4</v>
      </c>
      <c r="O108">
        <v>0.99961240567236798</v>
      </c>
      <c r="P108">
        <v>1.37769492007124E-3</v>
      </c>
    </row>
    <row r="109" spans="1:16" x14ac:dyDescent="0.25">
      <c r="A109" s="1">
        <v>3.1250000000000001E-5</v>
      </c>
      <c r="B109">
        <v>3.0641025641025599</v>
      </c>
      <c r="C109">
        <v>1449</v>
      </c>
      <c r="D109">
        <v>-0.99954543555354702</v>
      </c>
      <c r="E109">
        <v>0.98895259543101599</v>
      </c>
      <c r="F109">
        <v>1.0680688030654899</v>
      </c>
      <c r="G109" s="1">
        <v>6.5434035742350995E-4</v>
      </c>
      <c r="H109">
        <v>0.99965127913538498</v>
      </c>
      <c r="I109">
        <v>1.33664397798477E-3</v>
      </c>
      <c r="J109">
        <v>72456300</v>
      </c>
      <c r="K109">
        <v>8342</v>
      </c>
      <c r="L109">
        <v>112318800</v>
      </c>
      <c r="M109">
        <v>0.99760580732980497</v>
      </c>
      <c r="N109" s="1">
        <v>6.7443642530684502E-4</v>
      </c>
      <c r="O109">
        <v>0.99961240567236798</v>
      </c>
      <c r="P109">
        <v>1.37769492007124E-3</v>
      </c>
    </row>
    <row r="110" spans="1:16" x14ac:dyDescent="0.25">
      <c r="A110" s="1">
        <v>1.5625E-5</v>
      </c>
      <c r="B110">
        <v>3.0641025641025599</v>
      </c>
      <c r="C110">
        <v>1371</v>
      </c>
      <c r="D110">
        <v>-0.99964132012843498</v>
      </c>
      <c r="E110">
        <v>0.98785123078085602</v>
      </c>
      <c r="F110">
        <v>1.0668793292433201</v>
      </c>
      <c r="G110" s="1">
        <v>6.5609827836798896E-4</v>
      </c>
      <c r="H110">
        <v>0.99966532130044505</v>
      </c>
      <c r="I110">
        <v>1.3402349447004199E-3</v>
      </c>
      <c r="J110">
        <v>76171600</v>
      </c>
      <c r="K110">
        <v>8342</v>
      </c>
      <c r="L110">
        <v>112318800</v>
      </c>
      <c r="M110">
        <v>0.99760580732980497</v>
      </c>
      <c r="N110" s="1">
        <v>6.7443642530684502E-4</v>
      </c>
      <c r="O110">
        <v>0.99961240567236798</v>
      </c>
      <c r="P110">
        <v>1.37769492007124E-3</v>
      </c>
    </row>
    <row r="111" spans="1:16" x14ac:dyDescent="0.25">
      <c r="A111" t="s">
        <v>0</v>
      </c>
      <c r="B111">
        <v>3.57692307692307</v>
      </c>
      <c r="C111">
        <v>8793</v>
      </c>
      <c r="D111">
        <v>-0.99970272952337702</v>
      </c>
      <c r="E111">
        <v>0.99749342688418297</v>
      </c>
      <c r="F111">
        <v>1.0772929010349099</v>
      </c>
      <c r="G111" s="1">
        <v>5.0880837197087004E-4</v>
      </c>
      <c r="H111">
        <v>0.99972942996285497</v>
      </c>
      <c r="I111">
        <v>1.2133122716228399E-3</v>
      </c>
      <c r="J111">
        <v>120909700</v>
      </c>
    </row>
    <row r="112" spans="1:16" x14ac:dyDescent="0.25">
      <c r="A112">
        <v>1.024</v>
      </c>
      <c r="B112">
        <v>3.57692307692307</v>
      </c>
      <c r="C112">
        <v>1288</v>
      </c>
      <c r="D112">
        <v>-0.99960099636865896</v>
      </c>
      <c r="E112">
        <v>0.98788071440566505</v>
      </c>
      <c r="F112">
        <v>1.0669111715581101</v>
      </c>
      <c r="G112" s="1">
        <v>4.9910718866486004E-4</v>
      </c>
      <c r="H112">
        <v>0.99981075876139502</v>
      </c>
      <c r="I112">
        <v>1.1901786806623499E-3</v>
      </c>
      <c r="J112">
        <v>48484500</v>
      </c>
      <c r="K112">
        <v>8793</v>
      </c>
      <c r="L112">
        <v>120909700</v>
      </c>
      <c r="M112">
        <v>0.99749342688418297</v>
      </c>
      <c r="N112" s="1">
        <v>5.0880837197087004E-4</v>
      </c>
      <c r="O112">
        <v>0.99972942996285497</v>
      </c>
      <c r="P112">
        <v>1.2133122716228399E-3</v>
      </c>
    </row>
    <row r="113" spans="1:16" x14ac:dyDescent="0.25">
      <c r="A113">
        <v>0.51200000000000001</v>
      </c>
      <c r="B113">
        <v>3.57692307692307</v>
      </c>
      <c r="C113">
        <v>1288</v>
      </c>
      <c r="D113">
        <v>-0.99960099636865896</v>
      </c>
      <c r="E113">
        <v>0.98788071440566505</v>
      </c>
      <c r="F113">
        <v>1.0669111715581101</v>
      </c>
      <c r="G113" s="1">
        <v>4.9910718866486004E-4</v>
      </c>
      <c r="H113">
        <v>0.99981075876139502</v>
      </c>
      <c r="I113">
        <v>1.1901786806623499E-3</v>
      </c>
      <c r="J113">
        <v>48624200</v>
      </c>
      <c r="K113">
        <v>8793</v>
      </c>
      <c r="L113">
        <v>120909700</v>
      </c>
      <c r="M113">
        <v>0.99749342688418297</v>
      </c>
      <c r="N113" s="1">
        <v>5.0880837197087004E-4</v>
      </c>
      <c r="O113">
        <v>0.99972942996285497</v>
      </c>
      <c r="P113">
        <v>1.2133122716228399E-3</v>
      </c>
    </row>
    <row r="114" spans="1:16" x14ac:dyDescent="0.25">
      <c r="A114">
        <v>0.25600000000000001</v>
      </c>
      <c r="B114">
        <v>3.57692307692307</v>
      </c>
      <c r="C114">
        <v>1288</v>
      </c>
      <c r="D114">
        <v>-0.99960099636865896</v>
      </c>
      <c r="E114">
        <v>0.98788071440566505</v>
      </c>
      <c r="F114">
        <v>1.0669111715581101</v>
      </c>
      <c r="G114" s="1">
        <v>4.9910718866486004E-4</v>
      </c>
      <c r="H114">
        <v>0.99981075876139502</v>
      </c>
      <c r="I114">
        <v>1.1901786806623499E-3</v>
      </c>
      <c r="J114">
        <v>48218100</v>
      </c>
      <c r="K114">
        <v>8793</v>
      </c>
      <c r="L114">
        <v>120909700</v>
      </c>
      <c r="M114">
        <v>0.99749342688418297</v>
      </c>
      <c r="N114" s="1">
        <v>5.0880837197087004E-4</v>
      </c>
      <c r="O114">
        <v>0.99972942996285497</v>
      </c>
      <c r="P114">
        <v>1.2133122716228399E-3</v>
      </c>
    </row>
    <row r="115" spans="1:16" x14ac:dyDescent="0.25">
      <c r="A115">
        <v>0.128</v>
      </c>
      <c r="B115">
        <v>3.57692307692307</v>
      </c>
      <c r="C115">
        <v>1288</v>
      </c>
      <c r="D115">
        <v>-0.99960099636865896</v>
      </c>
      <c r="E115">
        <v>0.98788071440566505</v>
      </c>
      <c r="F115">
        <v>1.0669111715581101</v>
      </c>
      <c r="G115" s="1">
        <v>4.9910718866486004E-4</v>
      </c>
      <c r="H115">
        <v>0.99981075876139502</v>
      </c>
      <c r="I115">
        <v>1.1901786806623499E-3</v>
      </c>
      <c r="J115">
        <v>49582700</v>
      </c>
      <c r="K115">
        <v>8793</v>
      </c>
      <c r="L115">
        <v>120909700</v>
      </c>
      <c r="M115">
        <v>0.99749342688418297</v>
      </c>
      <c r="N115" s="1">
        <v>5.0880837197087004E-4</v>
      </c>
      <c r="O115">
        <v>0.99972942996285497</v>
      </c>
      <c r="P115">
        <v>1.2133122716228399E-3</v>
      </c>
    </row>
    <row r="116" spans="1:16" x14ac:dyDescent="0.25">
      <c r="A116">
        <v>6.4000000000000001E-2</v>
      </c>
      <c r="B116">
        <v>3.57692307692307</v>
      </c>
      <c r="C116">
        <v>1288</v>
      </c>
      <c r="D116">
        <v>-0.99960099636865896</v>
      </c>
      <c r="E116">
        <v>0.98788071440566505</v>
      </c>
      <c r="F116">
        <v>1.0669111715581101</v>
      </c>
      <c r="G116" s="1">
        <v>4.9910718866486004E-4</v>
      </c>
      <c r="H116">
        <v>0.99981075876139502</v>
      </c>
      <c r="I116">
        <v>1.1901786806623499E-3</v>
      </c>
      <c r="J116">
        <v>47801600</v>
      </c>
      <c r="K116">
        <v>8793</v>
      </c>
      <c r="L116">
        <v>120909700</v>
      </c>
      <c r="M116">
        <v>0.99749342688418297</v>
      </c>
      <c r="N116" s="1">
        <v>5.0880837197087004E-4</v>
      </c>
      <c r="O116">
        <v>0.99972942996285497</v>
      </c>
      <c r="P116">
        <v>1.2133122716228399E-3</v>
      </c>
    </row>
    <row r="117" spans="1:16" x14ac:dyDescent="0.25">
      <c r="A117">
        <v>3.2000000000000001E-2</v>
      </c>
      <c r="B117">
        <v>3.57692307692307</v>
      </c>
      <c r="C117">
        <v>1332</v>
      </c>
      <c r="D117">
        <v>-0.99954645626087102</v>
      </c>
      <c r="E117">
        <v>0.98517014520908897</v>
      </c>
      <c r="F117">
        <v>1.0639837568258099</v>
      </c>
      <c r="G117" s="1">
        <v>4.9048945835394799E-4</v>
      </c>
      <c r="H117">
        <v>0.99977086341879395</v>
      </c>
      <c r="I117">
        <v>1.1696287083824901E-3</v>
      </c>
      <c r="J117">
        <v>50848900</v>
      </c>
      <c r="K117">
        <v>8793</v>
      </c>
      <c r="L117">
        <v>120909700</v>
      </c>
      <c r="M117">
        <v>0.99749342688418297</v>
      </c>
      <c r="N117" s="1">
        <v>5.0880837197087004E-4</v>
      </c>
      <c r="O117">
        <v>0.99972942996285497</v>
      </c>
      <c r="P117">
        <v>1.2133122716228399E-3</v>
      </c>
    </row>
    <row r="118" spans="1:16" x14ac:dyDescent="0.25">
      <c r="A118">
        <v>1.6E-2</v>
      </c>
      <c r="B118">
        <v>3.57692307692307</v>
      </c>
      <c r="C118">
        <v>1332</v>
      </c>
      <c r="D118">
        <v>-0.99954645626087102</v>
      </c>
      <c r="E118">
        <v>0.98517014520908897</v>
      </c>
      <c r="F118">
        <v>1.0639837568258099</v>
      </c>
      <c r="G118" s="1">
        <v>4.9048945835394799E-4</v>
      </c>
      <c r="H118">
        <v>0.99977086341879395</v>
      </c>
      <c r="I118">
        <v>1.1696287083824901E-3</v>
      </c>
      <c r="J118">
        <v>53584200</v>
      </c>
      <c r="K118">
        <v>8793</v>
      </c>
      <c r="L118">
        <v>120909700</v>
      </c>
      <c r="M118">
        <v>0.99749342688418297</v>
      </c>
      <c r="N118" s="1">
        <v>5.0880837197087004E-4</v>
      </c>
      <c r="O118">
        <v>0.99972942996285497</v>
      </c>
      <c r="P118">
        <v>1.2133122716228399E-3</v>
      </c>
    </row>
    <row r="119" spans="1:16" x14ac:dyDescent="0.25">
      <c r="A119">
        <v>8.0000000000000002E-3</v>
      </c>
      <c r="B119">
        <v>3.57692307692307</v>
      </c>
      <c r="C119">
        <v>1301</v>
      </c>
      <c r="D119">
        <v>-0.99976319077767395</v>
      </c>
      <c r="E119">
        <v>0.98560837603174301</v>
      </c>
      <c r="F119">
        <v>1.0644570461142799</v>
      </c>
      <c r="G119" s="1">
        <v>4.9197924442279095E-4</v>
      </c>
      <c r="H119">
        <v>0.99976914413282303</v>
      </c>
      <c r="I119">
        <v>1.17318127516204E-3</v>
      </c>
      <c r="J119">
        <v>50599300</v>
      </c>
      <c r="K119">
        <v>8793</v>
      </c>
      <c r="L119">
        <v>120909700</v>
      </c>
      <c r="M119">
        <v>0.99749342688418297</v>
      </c>
      <c r="N119" s="1">
        <v>5.0880837197087004E-4</v>
      </c>
      <c r="O119">
        <v>0.99972942996285497</v>
      </c>
      <c r="P119">
        <v>1.2133122716228399E-3</v>
      </c>
    </row>
    <row r="120" spans="1:16" x14ac:dyDescent="0.25">
      <c r="A120">
        <v>4.0000000000000001E-3</v>
      </c>
      <c r="B120">
        <v>3.57692307692307</v>
      </c>
      <c r="C120">
        <v>1273</v>
      </c>
      <c r="D120">
        <v>-0.99967504768394</v>
      </c>
      <c r="E120">
        <v>0.99152484961726906</v>
      </c>
      <c r="F120">
        <v>1.07084683758665</v>
      </c>
      <c r="G120" s="1">
        <v>4.9096486826893904E-4</v>
      </c>
      <c r="H120">
        <v>0.999749884064975</v>
      </c>
      <c r="I120">
        <v>1.1707623781797699E-3</v>
      </c>
      <c r="J120">
        <v>49158900</v>
      </c>
      <c r="K120">
        <v>8793</v>
      </c>
      <c r="L120">
        <v>120909700</v>
      </c>
      <c r="M120">
        <v>0.99749342688418297</v>
      </c>
      <c r="N120" s="1">
        <v>5.0880837197087004E-4</v>
      </c>
      <c r="O120">
        <v>0.99972942996285497</v>
      </c>
      <c r="P120">
        <v>1.2133122716228399E-3</v>
      </c>
    </row>
    <row r="121" spans="1:16" x14ac:dyDescent="0.25">
      <c r="A121">
        <v>2E-3</v>
      </c>
      <c r="B121">
        <v>3.57692307692307</v>
      </c>
      <c r="C121">
        <v>1288</v>
      </c>
      <c r="D121">
        <v>-0.99960158779080799</v>
      </c>
      <c r="E121">
        <v>0.98593264076877096</v>
      </c>
      <c r="F121">
        <v>1.06480725203027</v>
      </c>
      <c r="G121" s="1">
        <v>4.9195210357422204E-4</v>
      </c>
      <c r="H121">
        <v>0.99975914649888797</v>
      </c>
      <c r="I121">
        <v>1.17311655467699E-3</v>
      </c>
      <c r="J121">
        <v>53206400</v>
      </c>
      <c r="K121">
        <v>8793</v>
      </c>
      <c r="L121">
        <v>120909700</v>
      </c>
      <c r="M121">
        <v>0.99749342688418297</v>
      </c>
      <c r="N121" s="1">
        <v>5.0880837197087004E-4</v>
      </c>
      <c r="O121">
        <v>0.99972942996285497</v>
      </c>
      <c r="P121">
        <v>1.2133122716228399E-3</v>
      </c>
    </row>
    <row r="122" spans="1:16" x14ac:dyDescent="0.25">
      <c r="A122">
        <v>1E-3</v>
      </c>
      <c r="B122">
        <v>3.57692307692307</v>
      </c>
      <c r="C122">
        <v>1273</v>
      </c>
      <c r="D122">
        <v>-0.99953381307897604</v>
      </c>
      <c r="E122">
        <v>0.98614914020295896</v>
      </c>
      <c r="F122">
        <v>1.06504107141919</v>
      </c>
      <c r="G122" s="1">
        <v>4.9155516861831795E-4</v>
      </c>
      <c r="H122">
        <v>0.99981795851606103</v>
      </c>
      <c r="I122">
        <v>1.17217001747445E-3</v>
      </c>
      <c r="J122">
        <v>48697400</v>
      </c>
      <c r="K122">
        <v>8793</v>
      </c>
      <c r="L122">
        <v>120909700</v>
      </c>
      <c r="M122">
        <v>0.99749342688418297</v>
      </c>
      <c r="N122" s="1">
        <v>5.0880837197087004E-4</v>
      </c>
      <c r="O122">
        <v>0.99972942996285497</v>
      </c>
      <c r="P122">
        <v>1.2133122716228399E-3</v>
      </c>
    </row>
    <row r="123" spans="1:16" x14ac:dyDescent="0.25">
      <c r="A123" s="1">
        <v>5.0000000000000001E-4</v>
      </c>
      <c r="B123">
        <v>3.57692307692307</v>
      </c>
      <c r="C123">
        <v>1240</v>
      </c>
      <c r="D123">
        <v>-0.99967867173841796</v>
      </c>
      <c r="E123">
        <v>0.99150364347367603</v>
      </c>
      <c r="F123">
        <v>1.07082393495157</v>
      </c>
      <c r="G123" s="1">
        <v>4.9152249550277096E-4</v>
      </c>
      <c r="H123">
        <v>0.99974451592318203</v>
      </c>
      <c r="I123">
        <v>1.17209210466045E-3</v>
      </c>
      <c r="J123">
        <v>49908900</v>
      </c>
      <c r="K123">
        <v>8793</v>
      </c>
      <c r="L123">
        <v>120909700</v>
      </c>
      <c r="M123">
        <v>0.99749342688418297</v>
      </c>
      <c r="N123" s="1">
        <v>5.0880837197087004E-4</v>
      </c>
      <c r="O123">
        <v>0.99972942996285497</v>
      </c>
      <c r="P123">
        <v>1.2133122716228399E-3</v>
      </c>
    </row>
    <row r="124" spans="1:16" x14ac:dyDescent="0.25">
      <c r="A124" s="1">
        <v>2.5000000000000001E-4</v>
      </c>
      <c r="B124">
        <v>3.57692307692307</v>
      </c>
      <c r="C124">
        <v>1233</v>
      </c>
      <c r="D124">
        <v>-0.99980944990684495</v>
      </c>
      <c r="E124">
        <v>0.98575965623978401</v>
      </c>
      <c r="F124">
        <v>1.06462042873896</v>
      </c>
      <c r="G124" s="1">
        <v>5.0106071869360203E-4</v>
      </c>
      <c r="H124">
        <v>0.99980944990684495</v>
      </c>
      <c r="I124">
        <v>1.1948370984232E-3</v>
      </c>
      <c r="J124">
        <v>45948100</v>
      </c>
      <c r="K124">
        <v>8793</v>
      </c>
      <c r="L124">
        <v>120909700</v>
      </c>
      <c r="M124">
        <v>0.99749342688418297</v>
      </c>
      <c r="N124" s="1">
        <v>5.0880837197087004E-4</v>
      </c>
      <c r="O124">
        <v>0.99972942996285497</v>
      </c>
      <c r="P124">
        <v>1.2133122716228399E-3</v>
      </c>
    </row>
    <row r="125" spans="1:16" x14ac:dyDescent="0.25">
      <c r="A125" s="1">
        <v>1.25E-4</v>
      </c>
      <c r="B125">
        <v>3.57692307692307</v>
      </c>
      <c r="C125">
        <v>1206</v>
      </c>
      <c r="D125">
        <v>-0.99955423045382397</v>
      </c>
      <c r="E125">
        <v>0.99350477552622696</v>
      </c>
      <c r="F125">
        <v>1.07298515756832</v>
      </c>
      <c r="G125" s="1">
        <v>4.9357472404898395E-4</v>
      </c>
      <c r="H125">
        <v>0.99978163958052402</v>
      </c>
      <c r="I125">
        <v>1.1769858804245E-3</v>
      </c>
      <c r="J125">
        <v>50231200</v>
      </c>
      <c r="K125">
        <v>8793</v>
      </c>
      <c r="L125">
        <v>120909700</v>
      </c>
      <c r="M125">
        <v>0.99749342688418297</v>
      </c>
      <c r="N125" s="1">
        <v>5.0880837197087004E-4</v>
      </c>
      <c r="O125">
        <v>0.99972942996285497</v>
      </c>
      <c r="P125">
        <v>1.2133122716228399E-3</v>
      </c>
    </row>
    <row r="126" spans="1:16" x14ac:dyDescent="0.25">
      <c r="A126" s="1">
        <v>6.2500000000000001E-5</v>
      </c>
      <c r="B126">
        <v>3.57692307692307</v>
      </c>
      <c r="C126">
        <v>1523</v>
      </c>
      <c r="D126">
        <v>-0.99982508949625404</v>
      </c>
      <c r="E126">
        <v>0.98456267336182901</v>
      </c>
      <c r="F126">
        <v>1.06332768723077</v>
      </c>
      <c r="G126" s="1">
        <v>5.0022441816066599E-4</v>
      </c>
      <c r="H126">
        <v>0.99982508949625404</v>
      </c>
      <c r="I126">
        <v>1.1928428433062E-3</v>
      </c>
      <c r="J126">
        <v>64228200</v>
      </c>
      <c r="K126">
        <v>8793</v>
      </c>
      <c r="L126">
        <v>120909700</v>
      </c>
      <c r="M126">
        <v>0.99749342688418297</v>
      </c>
      <c r="N126" s="1">
        <v>5.0880837197087004E-4</v>
      </c>
      <c r="O126">
        <v>0.99972942996285497</v>
      </c>
      <c r="P126">
        <v>1.2133122716228399E-3</v>
      </c>
    </row>
    <row r="127" spans="1:16" x14ac:dyDescent="0.25">
      <c r="A127" s="1">
        <v>3.1250000000000001E-5</v>
      </c>
      <c r="B127">
        <v>3.57692307692307</v>
      </c>
      <c r="C127">
        <v>1175</v>
      </c>
      <c r="D127">
        <v>-0.99980480712165198</v>
      </c>
      <c r="E127">
        <v>0.98989161510414903</v>
      </c>
      <c r="F127">
        <v>1.0690829443124801</v>
      </c>
      <c r="G127" s="1">
        <v>5.00522339693665E-4</v>
      </c>
      <c r="H127">
        <v>0.99980480712165198</v>
      </c>
      <c r="I127">
        <v>1.1935532715771999E-3</v>
      </c>
      <c r="J127">
        <v>54841500</v>
      </c>
      <c r="K127">
        <v>8793</v>
      </c>
      <c r="L127">
        <v>120909700</v>
      </c>
      <c r="M127">
        <v>0.99749342688418297</v>
      </c>
      <c r="N127" s="1">
        <v>5.0880837197087004E-4</v>
      </c>
      <c r="O127">
        <v>0.99972942996285497</v>
      </c>
      <c r="P127">
        <v>1.2133122716228399E-3</v>
      </c>
    </row>
    <row r="128" spans="1:16" x14ac:dyDescent="0.25">
      <c r="A128" s="1">
        <v>1.5625E-5</v>
      </c>
      <c r="B128">
        <v>3.57692307692307</v>
      </c>
      <c r="C128">
        <v>789</v>
      </c>
      <c r="D128">
        <v>-0.99965570901603795</v>
      </c>
      <c r="E128">
        <v>0.98786496550790803</v>
      </c>
      <c r="F128">
        <v>1.06689416274854</v>
      </c>
      <c r="G128" s="1">
        <v>4.9238727709543996E-4</v>
      </c>
      <c r="H128">
        <v>0.99976255958214999</v>
      </c>
      <c r="I128">
        <v>1.17415427615066E-3</v>
      </c>
      <c r="J128">
        <v>47301300</v>
      </c>
      <c r="K128">
        <v>8793</v>
      </c>
      <c r="L128">
        <v>120909700</v>
      </c>
      <c r="M128">
        <v>0.99749342688418297</v>
      </c>
      <c r="N128" s="1">
        <v>5.0880837197087004E-4</v>
      </c>
      <c r="O128">
        <v>0.99972942996285497</v>
      </c>
      <c r="P128">
        <v>1.2133122716228399E-3</v>
      </c>
    </row>
    <row r="129" spans="1:16" x14ac:dyDescent="0.25">
      <c r="A129" t="s">
        <v>0</v>
      </c>
      <c r="B129">
        <v>4.0897435897435797</v>
      </c>
      <c r="C129">
        <v>9300</v>
      </c>
      <c r="D129">
        <v>-0.99978874562807596</v>
      </c>
      <c r="E129">
        <v>0.99661646445932295</v>
      </c>
      <c r="F129">
        <v>1.07634578161606</v>
      </c>
      <c r="G129" s="1">
        <v>3.6654165705729498E-4</v>
      </c>
      <c r="H129">
        <v>0.99981812366770795</v>
      </c>
      <c r="I129" s="1">
        <v>9.99374261549378E-4</v>
      </c>
      <c r="J129">
        <v>124885700</v>
      </c>
    </row>
    <row r="130" spans="1:16" x14ac:dyDescent="0.25">
      <c r="A130">
        <v>1.024</v>
      </c>
      <c r="B130">
        <v>4.0897435897435797</v>
      </c>
      <c r="C130">
        <v>1173</v>
      </c>
      <c r="D130">
        <v>-0.99972465016469203</v>
      </c>
      <c r="E130">
        <v>0.98618499818676497</v>
      </c>
      <c r="F130">
        <v>1.0650797980416999</v>
      </c>
      <c r="G130" s="1">
        <v>3.6356280428606602E-4</v>
      </c>
      <c r="H130">
        <v>0.99989948190449596</v>
      </c>
      <c r="I130" s="1">
        <v>9.9125243219876091E-4</v>
      </c>
      <c r="J130">
        <v>44981000</v>
      </c>
      <c r="K130">
        <v>9300</v>
      </c>
      <c r="L130">
        <v>124885700</v>
      </c>
      <c r="M130">
        <v>0.99661646445932295</v>
      </c>
      <c r="N130" s="1">
        <v>3.6654165705729498E-4</v>
      </c>
      <c r="O130">
        <v>0.99981812366770795</v>
      </c>
      <c r="P130" s="1">
        <v>9.99374261549378E-4</v>
      </c>
    </row>
    <row r="131" spans="1:16" x14ac:dyDescent="0.25">
      <c r="A131">
        <v>0.51200000000000001</v>
      </c>
      <c r="B131">
        <v>4.0897435897435797</v>
      </c>
      <c r="C131">
        <v>1173</v>
      </c>
      <c r="D131">
        <v>-0.99972465016469203</v>
      </c>
      <c r="E131">
        <v>0.98618499818676497</v>
      </c>
      <c r="F131">
        <v>1.0650797980416999</v>
      </c>
      <c r="G131" s="1">
        <v>3.6356280428606602E-4</v>
      </c>
      <c r="H131">
        <v>0.99989948190449596</v>
      </c>
      <c r="I131" s="1">
        <v>9.9125243219876091E-4</v>
      </c>
      <c r="J131">
        <v>43874000</v>
      </c>
      <c r="K131">
        <v>9300</v>
      </c>
      <c r="L131">
        <v>124885700</v>
      </c>
      <c r="M131">
        <v>0.99661646445932295</v>
      </c>
      <c r="N131" s="1">
        <v>3.6654165705729498E-4</v>
      </c>
      <c r="O131">
        <v>0.99981812366770795</v>
      </c>
      <c r="P131" s="1">
        <v>9.99374261549378E-4</v>
      </c>
    </row>
    <row r="132" spans="1:16" x14ac:dyDescent="0.25">
      <c r="A132">
        <v>0.25600000000000001</v>
      </c>
      <c r="B132">
        <v>4.0897435897435797</v>
      </c>
      <c r="C132">
        <v>1173</v>
      </c>
      <c r="D132">
        <v>-0.99972465016469203</v>
      </c>
      <c r="E132">
        <v>0.98618499818676497</v>
      </c>
      <c r="F132">
        <v>1.0650797980416999</v>
      </c>
      <c r="G132" s="1">
        <v>3.6356280428606602E-4</v>
      </c>
      <c r="H132">
        <v>0.99989948190449596</v>
      </c>
      <c r="I132" s="1">
        <v>9.9125243219876091E-4</v>
      </c>
      <c r="J132">
        <v>43949500</v>
      </c>
      <c r="K132">
        <v>9300</v>
      </c>
      <c r="L132">
        <v>124885700</v>
      </c>
      <c r="M132">
        <v>0.99661646445932295</v>
      </c>
      <c r="N132" s="1">
        <v>3.6654165705729498E-4</v>
      </c>
      <c r="O132">
        <v>0.99981812366770795</v>
      </c>
      <c r="P132" s="1">
        <v>9.99374261549378E-4</v>
      </c>
    </row>
    <row r="133" spans="1:16" x14ac:dyDescent="0.25">
      <c r="A133">
        <v>0.128</v>
      </c>
      <c r="B133">
        <v>4.0897435897435797</v>
      </c>
      <c r="C133">
        <v>1173</v>
      </c>
      <c r="D133">
        <v>-0.99972465016469203</v>
      </c>
      <c r="E133">
        <v>0.98618499818676497</v>
      </c>
      <c r="F133">
        <v>1.0650797980416999</v>
      </c>
      <c r="G133" s="1">
        <v>3.6356280428606602E-4</v>
      </c>
      <c r="H133">
        <v>0.99989948190449596</v>
      </c>
      <c r="I133" s="1">
        <v>9.9125243219876091E-4</v>
      </c>
      <c r="J133">
        <v>45508000</v>
      </c>
      <c r="K133">
        <v>9300</v>
      </c>
      <c r="L133">
        <v>124885700</v>
      </c>
      <c r="M133">
        <v>0.99661646445932295</v>
      </c>
      <c r="N133" s="1">
        <v>3.6654165705729498E-4</v>
      </c>
      <c r="O133">
        <v>0.99981812366770795</v>
      </c>
      <c r="P133" s="1">
        <v>9.99374261549378E-4</v>
      </c>
    </row>
    <row r="134" spans="1:16" x14ac:dyDescent="0.25">
      <c r="A134">
        <v>6.4000000000000001E-2</v>
      </c>
      <c r="B134">
        <v>4.0897435897435797</v>
      </c>
      <c r="C134">
        <v>1173</v>
      </c>
      <c r="D134">
        <v>-0.99972465016469203</v>
      </c>
      <c r="E134">
        <v>0.98618499818676497</v>
      </c>
      <c r="F134">
        <v>1.0650797980416999</v>
      </c>
      <c r="G134" s="1">
        <v>3.6356280428606602E-4</v>
      </c>
      <c r="H134">
        <v>0.99989948190449596</v>
      </c>
      <c r="I134" s="1">
        <v>9.9125243219876091E-4</v>
      </c>
      <c r="J134">
        <v>44307100</v>
      </c>
      <c r="K134">
        <v>9300</v>
      </c>
      <c r="L134">
        <v>124885700</v>
      </c>
      <c r="M134">
        <v>0.99661646445932295</v>
      </c>
      <c r="N134" s="1">
        <v>3.6654165705729498E-4</v>
      </c>
      <c r="O134">
        <v>0.99981812366770795</v>
      </c>
      <c r="P134" s="1">
        <v>9.99374261549378E-4</v>
      </c>
    </row>
    <row r="135" spans="1:16" x14ac:dyDescent="0.25">
      <c r="A135">
        <v>3.2000000000000001E-2</v>
      </c>
      <c r="B135">
        <v>4.0897435897435797</v>
      </c>
      <c r="C135">
        <v>1436</v>
      </c>
      <c r="D135">
        <v>-0.99986086371418004</v>
      </c>
      <c r="E135">
        <v>0.98642965586562803</v>
      </c>
      <c r="F135">
        <v>1.0653440283348701</v>
      </c>
      <c r="G135" s="1">
        <v>3.59296482771109E-4</v>
      </c>
      <c r="H135">
        <v>0.99987551771815697</v>
      </c>
      <c r="I135" s="1">
        <v>9.7962032482037595E-4</v>
      </c>
      <c r="J135">
        <v>55029000</v>
      </c>
      <c r="K135">
        <v>9300</v>
      </c>
      <c r="L135">
        <v>124885700</v>
      </c>
      <c r="M135">
        <v>0.99661646445932295</v>
      </c>
      <c r="N135" s="1">
        <v>3.6654165705729498E-4</v>
      </c>
      <c r="O135">
        <v>0.99981812366770795</v>
      </c>
      <c r="P135" s="1">
        <v>9.99374261549378E-4</v>
      </c>
    </row>
    <row r="136" spans="1:16" x14ac:dyDescent="0.25">
      <c r="A136">
        <v>1.6E-2</v>
      </c>
      <c r="B136">
        <v>4.0897435897435797</v>
      </c>
      <c r="C136">
        <v>1188</v>
      </c>
      <c r="D136">
        <v>-0.99981672806230804</v>
      </c>
      <c r="E136">
        <v>0.99385526329892204</v>
      </c>
      <c r="F136">
        <v>1.07336368436283</v>
      </c>
      <c r="G136" s="1">
        <v>3.5810969549598899E-4</v>
      </c>
      <c r="H136">
        <v>0.99983874006190598</v>
      </c>
      <c r="I136" s="1">
        <v>9.7638455438650096E-4</v>
      </c>
      <c r="J136">
        <v>45726600</v>
      </c>
      <c r="K136">
        <v>9300</v>
      </c>
      <c r="L136">
        <v>124885700</v>
      </c>
      <c r="M136">
        <v>0.99661646445932295</v>
      </c>
      <c r="N136" s="1">
        <v>3.6654165705729498E-4</v>
      </c>
      <c r="O136">
        <v>0.99981812366770795</v>
      </c>
      <c r="P136" s="1">
        <v>9.99374261549378E-4</v>
      </c>
    </row>
    <row r="137" spans="1:16" x14ac:dyDescent="0.25">
      <c r="A137">
        <v>8.0000000000000002E-3</v>
      </c>
      <c r="B137">
        <v>4.0897435897435797</v>
      </c>
      <c r="C137">
        <v>1347</v>
      </c>
      <c r="D137">
        <v>-0.99962211299026105</v>
      </c>
      <c r="E137">
        <v>0.98681835073734503</v>
      </c>
      <c r="F137">
        <v>1.0657638187963301</v>
      </c>
      <c r="G137" s="1">
        <v>3.6056586917421099E-4</v>
      </c>
      <c r="H137">
        <v>0.99987005646467297</v>
      </c>
      <c r="I137" s="1">
        <v>9.8308130142370611E-4</v>
      </c>
      <c r="J137">
        <v>49543100</v>
      </c>
      <c r="K137">
        <v>9300</v>
      </c>
      <c r="L137">
        <v>124885700</v>
      </c>
      <c r="M137">
        <v>0.99661646445932295</v>
      </c>
      <c r="N137" s="1">
        <v>3.6654165705729498E-4</v>
      </c>
      <c r="O137">
        <v>0.99981812366770795</v>
      </c>
      <c r="P137" s="1">
        <v>9.99374261549378E-4</v>
      </c>
    </row>
    <row r="138" spans="1:16" x14ac:dyDescent="0.25">
      <c r="A138">
        <v>4.0000000000000001E-3</v>
      </c>
      <c r="B138">
        <v>4.0897435897435797</v>
      </c>
      <c r="C138">
        <v>1140</v>
      </c>
      <c r="D138">
        <v>-0.99982021216865602</v>
      </c>
      <c r="E138">
        <v>0.98857614617763501</v>
      </c>
      <c r="F138">
        <v>1.0676622378718399</v>
      </c>
      <c r="G138" s="1">
        <v>3.59172398133655E-4</v>
      </c>
      <c r="H138">
        <v>0.99982021216865602</v>
      </c>
      <c r="I138" s="1">
        <v>9.7928200858663395E-4</v>
      </c>
      <c r="J138">
        <v>42795200</v>
      </c>
      <c r="K138">
        <v>9300</v>
      </c>
      <c r="L138">
        <v>124885700</v>
      </c>
      <c r="M138">
        <v>0.99661646445932295</v>
      </c>
      <c r="N138" s="1">
        <v>3.6654165705729498E-4</v>
      </c>
      <c r="O138">
        <v>0.99981812366770795</v>
      </c>
      <c r="P138" s="1">
        <v>9.99374261549378E-4</v>
      </c>
    </row>
    <row r="139" spans="1:16" x14ac:dyDescent="0.25">
      <c r="A139">
        <v>2E-3</v>
      </c>
      <c r="B139">
        <v>4.0897435897435797</v>
      </c>
      <c r="C139">
        <v>1290</v>
      </c>
      <c r="D139">
        <v>-0.99967733458771602</v>
      </c>
      <c r="E139">
        <v>0.98932649722001198</v>
      </c>
      <c r="F139">
        <v>1.06847261699761</v>
      </c>
      <c r="G139" s="1">
        <v>3.59689684888087E-4</v>
      </c>
      <c r="H139">
        <v>0.99986694782700802</v>
      </c>
      <c r="I139" s="1">
        <v>9.8069238871196303E-4</v>
      </c>
      <c r="J139">
        <v>51728500</v>
      </c>
      <c r="K139">
        <v>9300</v>
      </c>
      <c r="L139">
        <v>124885700</v>
      </c>
      <c r="M139">
        <v>0.99661646445932295</v>
      </c>
      <c r="N139" s="1">
        <v>3.6654165705729498E-4</v>
      </c>
      <c r="O139">
        <v>0.99981812366770795</v>
      </c>
      <c r="P139" s="1">
        <v>9.99374261549378E-4</v>
      </c>
    </row>
    <row r="140" spans="1:16" x14ac:dyDescent="0.25">
      <c r="A140">
        <v>1E-3</v>
      </c>
      <c r="B140">
        <v>4.0897435897435797</v>
      </c>
      <c r="C140">
        <v>1229</v>
      </c>
      <c r="D140">
        <v>-0.99975322865541205</v>
      </c>
      <c r="E140">
        <v>0.98825145758561805</v>
      </c>
      <c r="F140">
        <v>1.0673115741924599</v>
      </c>
      <c r="G140" s="1">
        <v>3.5826222673196402E-4</v>
      </c>
      <c r="H140">
        <v>0.99984492278506998</v>
      </c>
      <c r="I140" s="1">
        <v>9.7680043014954391E-4</v>
      </c>
      <c r="J140">
        <v>47756000</v>
      </c>
      <c r="K140">
        <v>9300</v>
      </c>
      <c r="L140">
        <v>124885700</v>
      </c>
      <c r="M140">
        <v>0.99661646445932295</v>
      </c>
      <c r="N140" s="1">
        <v>3.6654165705729498E-4</v>
      </c>
      <c r="O140">
        <v>0.99981812366770795</v>
      </c>
      <c r="P140" s="1">
        <v>9.99374261549378E-4</v>
      </c>
    </row>
    <row r="141" spans="1:16" x14ac:dyDescent="0.25">
      <c r="A141" s="1">
        <v>5.0000000000000001E-4</v>
      </c>
      <c r="B141">
        <v>4.0897435897435797</v>
      </c>
      <c r="C141">
        <v>1317</v>
      </c>
      <c r="D141">
        <v>-0.99985001076684898</v>
      </c>
      <c r="E141">
        <v>0.98602703281259296</v>
      </c>
      <c r="F141">
        <v>1.0649091954376</v>
      </c>
      <c r="G141" s="1">
        <v>3.59482036971559E-4</v>
      </c>
      <c r="H141">
        <v>0.999894571001262</v>
      </c>
      <c r="I141" s="1">
        <v>9.8012623755493406E-4</v>
      </c>
      <c r="J141">
        <v>52143400</v>
      </c>
      <c r="K141">
        <v>9300</v>
      </c>
      <c r="L141">
        <v>124885700</v>
      </c>
      <c r="M141">
        <v>0.99661646445932295</v>
      </c>
      <c r="N141" s="1">
        <v>3.6654165705729498E-4</v>
      </c>
      <c r="O141">
        <v>0.99981812366770795</v>
      </c>
      <c r="P141" s="1">
        <v>9.99374261549378E-4</v>
      </c>
    </row>
    <row r="142" spans="1:16" x14ac:dyDescent="0.25">
      <c r="A142" s="1">
        <v>2.5000000000000001E-4</v>
      </c>
      <c r="B142">
        <v>4.0897435897435797</v>
      </c>
      <c r="C142">
        <v>1535</v>
      </c>
      <c r="D142">
        <v>-0.99963559671897495</v>
      </c>
      <c r="E142">
        <v>0.98468811465711104</v>
      </c>
      <c r="F142">
        <v>1.0634631638296801</v>
      </c>
      <c r="G142" s="1">
        <v>3.5894112835832499E-4</v>
      </c>
      <c r="H142">
        <v>0.99989082396286499</v>
      </c>
      <c r="I142" s="1">
        <v>9.7865145253252803E-4</v>
      </c>
      <c r="J142">
        <v>63758600</v>
      </c>
      <c r="K142">
        <v>9300</v>
      </c>
      <c r="L142">
        <v>124885700</v>
      </c>
      <c r="M142">
        <v>0.99661646445932295</v>
      </c>
      <c r="N142" s="1">
        <v>3.6654165705729498E-4</v>
      </c>
      <c r="O142">
        <v>0.99981812366770795</v>
      </c>
      <c r="P142" s="1">
        <v>9.99374261549378E-4</v>
      </c>
    </row>
    <row r="143" spans="1:16" x14ac:dyDescent="0.25">
      <c r="A143" s="1">
        <v>1.25E-4</v>
      </c>
      <c r="B143">
        <v>4.0897435897435797</v>
      </c>
      <c r="C143">
        <v>1404</v>
      </c>
      <c r="D143">
        <v>-0.99970698476521502</v>
      </c>
      <c r="E143">
        <v>0.98572228760742997</v>
      </c>
      <c r="F143">
        <v>1.06458007061602</v>
      </c>
      <c r="G143" s="1">
        <v>3.5584252556264401E-4</v>
      </c>
      <c r="H143">
        <v>0.99985046795622201</v>
      </c>
      <c r="I143" s="1">
        <v>9.7020312525199497E-4</v>
      </c>
      <c r="J143">
        <v>62691800</v>
      </c>
      <c r="K143">
        <v>9300</v>
      </c>
      <c r="L143">
        <v>124885700</v>
      </c>
      <c r="M143">
        <v>0.99661646445932295</v>
      </c>
      <c r="N143" s="1">
        <v>3.6654165705729498E-4</v>
      </c>
      <c r="O143">
        <v>0.99981812366770795</v>
      </c>
      <c r="P143" s="1">
        <v>9.99374261549378E-4</v>
      </c>
    </row>
    <row r="144" spans="1:16" x14ac:dyDescent="0.25">
      <c r="A144" s="1">
        <v>6.2500000000000001E-5</v>
      </c>
      <c r="B144">
        <v>4.0897435897435797</v>
      </c>
      <c r="C144">
        <v>1419</v>
      </c>
      <c r="D144">
        <v>-0.99971268821280002</v>
      </c>
      <c r="E144">
        <v>0.98827958004792804</v>
      </c>
      <c r="F144">
        <v>1.0673419464517599</v>
      </c>
      <c r="G144" s="1">
        <v>3.5740021904939702E-4</v>
      </c>
      <c r="H144">
        <v>0.99984686519388999</v>
      </c>
      <c r="I144" s="1">
        <v>9.7445016988681802E-4</v>
      </c>
      <c r="J144">
        <v>66668000</v>
      </c>
      <c r="K144">
        <v>9300</v>
      </c>
      <c r="L144">
        <v>124885700</v>
      </c>
      <c r="M144">
        <v>0.99661646445932295</v>
      </c>
      <c r="N144" s="1">
        <v>3.6654165705729498E-4</v>
      </c>
      <c r="O144">
        <v>0.99981812366770795</v>
      </c>
      <c r="P144" s="1">
        <v>9.99374261549378E-4</v>
      </c>
    </row>
    <row r="145" spans="1:16" x14ac:dyDescent="0.25">
      <c r="A145" s="1">
        <v>3.1250000000000001E-5</v>
      </c>
      <c r="B145">
        <v>4.0897435897435797</v>
      </c>
      <c r="C145">
        <v>1439</v>
      </c>
      <c r="D145">
        <v>-0.99974469113614095</v>
      </c>
      <c r="E145">
        <v>0.987798554645126</v>
      </c>
      <c r="F145">
        <v>1.06682243901673</v>
      </c>
      <c r="G145" s="1">
        <v>3.5712983685509599E-4</v>
      </c>
      <c r="H145">
        <v>0.99984521698997997</v>
      </c>
      <c r="I145" s="1">
        <v>9.7371297398953698E-4</v>
      </c>
      <c r="J145">
        <v>72373400</v>
      </c>
      <c r="K145">
        <v>9300</v>
      </c>
      <c r="L145">
        <v>124885700</v>
      </c>
      <c r="M145">
        <v>0.99661646445932295</v>
      </c>
      <c r="N145" s="1">
        <v>3.6654165705729498E-4</v>
      </c>
      <c r="O145">
        <v>0.99981812366770795</v>
      </c>
      <c r="P145" s="1">
        <v>9.99374261549378E-4</v>
      </c>
    </row>
    <row r="146" spans="1:16" x14ac:dyDescent="0.25">
      <c r="A146" s="1">
        <v>1.5625E-5</v>
      </c>
      <c r="B146">
        <v>4.0897435897435797</v>
      </c>
      <c r="C146">
        <v>1429</v>
      </c>
      <c r="D146">
        <v>-0.99968455795556399</v>
      </c>
      <c r="E146">
        <v>0.98740382336287502</v>
      </c>
      <c r="F146">
        <v>1.0663961292319</v>
      </c>
      <c r="G146" s="1">
        <v>3.6029173107821001E-4</v>
      </c>
      <c r="H146">
        <v>0.99985580141578301</v>
      </c>
      <c r="I146" s="1">
        <v>9.8233386507648804E-4</v>
      </c>
      <c r="J146">
        <v>76847400</v>
      </c>
      <c r="K146">
        <v>9300</v>
      </c>
      <c r="L146">
        <v>124885700</v>
      </c>
      <c r="M146">
        <v>0.99661646445932295</v>
      </c>
      <c r="N146" s="1">
        <v>3.6654165705729498E-4</v>
      </c>
      <c r="O146">
        <v>0.99981812366770795</v>
      </c>
      <c r="P146" s="1">
        <v>9.99374261549378E-4</v>
      </c>
    </row>
    <row r="147" spans="1:16" x14ac:dyDescent="0.25">
      <c r="A147" t="s">
        <v>0</v>
      </c>
      <c r="B147">
        <v>4.6025641025641004</v>
      </c>
      <c r="C147">
        <v>9729</v>
      </c>
      <c r="D147">
        <v>-0.99982939759893596</v>
      </c>
      <c r="E147">
        <v>0.99654675985186703</v>
      </c>
      <c r="F147">
        <v>1.07627050064001</v>
      </c>
      <c r="G147" s="1">
        <v>3.0506209697722599E-4</v>
      </c>
      <c r="H147">
        <v>0.99988126126287602</v>
      </c>
      <c r="I147" s="1">
        <v>9.3604523773354101E-4</v>
      </c>
      <c r="J147">
        <v>130567700</v>
      </c>
    </row>
    <row r="148" spans="1:16" x14ac:dyDescent="0.25">
      <c r="A148">
        <v>1.024</v>
      </c>
      <c r="B148">
        <v>4.6025641025641004</v>
      </c>
      <c r="C148">
        <v>1298</v>
      </c>
      <c r="D148">
        <v>-0.99982518191629499</v>
      </c>
      <c r="E148">
        <v>0.98863849017095895</v>
      </c>
      <c r="F148">
        <v>1.06772956938463</v>
      </c>
      <c r="G148" s="1">
        <v>2.99400609061528E-4</v>
      </c>
      <c r="H148">
        <v>0.99986442116649799</v>
      </c>
      <c r="I148" s="1">
        <v>9.1867366370161304E-4</v>
      </c>
      <c r="J148">
        <v>50659900</v>
      </c>
      <c r="K148">
        <v>9729</v>
      </c>
      <c r="L148">
        <v>130567700</v>
      </c>
      <c r="M148">
        <v>0.99654675985186703</v>
      </c>
      <c r="N148" s="1">
        <v>3.0506209697722599E-4</v>
      </c>
      <c r="O148">
        <v>0.99988126126287602</v>
      </c>
      <c r="P148" s="1">
        <v>9.3604523773354101E-4</v>
      </c>
    </row>
    <row r="149" spans="1:16" x14ac:dyDescent="0.25">
      <c r="A149">
        <v>0.51200000000000001</v>
      </c>
      <c r="B149">
        <v>4.6025641025641004</v>
      </c>
      <c r="C149">
        <v>1298</v>
      </c>
      <c r="D149">
        <v>-0.99982518191629499</v>
      </c>
      <c r="E149">
        <v>0.98863849017095895</v>
      </c>
      <c r="F149">
        <v>1.06772956938463</v>
      </c>
      <c r="G149" s="1">
        <v>2.99400609061528E-4</v>
      </c>
      <c r="H149">
        <v>0.99986442116649799</v>
      </c>
      <c r="I149" s="1">
        <v>9.1867366370161304E-4</v>
      </c>
      <c r="J149">
        <v>49505900</v>
      </c>
      <c r="K149">
        <v>9729</v>
      </c>
      <c r="L149">
        <v>130567700</v>
      </c>
      <c r="M149">
        <v>0.99654675985186703</v>
      </c>
      <c r="N149" s="1">
        <v>3.0506209697722599E-4</v>
      </c>
      <c r="O149">
        <v>0.99988126126287602</v>
      </c>
      <c r="P149" s="1">
        <v>9.3604523773354101E-4</v>
      </c>
    </row>
    <row r="150" spans="1:16" x14ac:dyDescent="0.25">
      <c r="A150">
        <v>0.25600000000000001</v>
      </c>
      <c r="B150">
        <v>4.6025641025641004</v>
      </c>
      <c r="C150">
        <v>1298</v>
      </c>
      <c r="D150">
        <v>-0.99982518191629499</v>
      </c>
      <c r="E150">
        <v>0.98863849017095895</v>
      </c>
      <c r="F150">
        <v>1.06772956938463</v>
      </c>
      <c r="G150" s="1">
        <v>2.99400609061528E-4</v>
      </c>
      <c r="H150">
        <v>0.99986442116649799</v>
      </c>
      <c r="I150" s="1">
        <v>9.1867366370161304E-4</v>
      </c>
      <c r="J150">
        <v>48630700</v>
      </c>
      <c r="K150">
        <v>9729</v>
      </c>
      <c r="L150">
        <v>130567700</v>
      </c>
      <c r="M150">
        <v>0.99654675985186703</v>
      </c>
      <c r="N150" s="1">
        <v>3.0506209697722599E-4</v>
      </c>
      <c r="O150">
        <v>0.99988126126287602</v>
      </c>
      <c r="P150" s="1">
        <v>9.3604523773354101E-4</v>
      </c>
    </row>
    <row r="151" spans="1:16" x14ac:dyDescent="0.25">
      <c r="A151">
        <v>0.128</v>
      </c>
      <c r="B151">
        <v>4.6025641025641004</v>
      </c>
      <c r="C151">
        <v>1298</v>
      </c>
      <c r="D151">
        <v>-0.99982518191629499</v>
      </c>
      <c r="E151">
        <v>0.98863849017095895</v>
      </c>
      <c r="F151">
        <v>1.06772956938463</v>
      </c>
      <c r="G151" s="1">
        <v>2.99400609061528E-4</v>
      </c>
      <c r="H151">
        <v>0.99986442116649799</v>
      </c>
      <c r="I151" s="1">
        <v>9.1867366370161304E-4</v>
      </c>
      <c r="J151">
        <v>48499600</v>
      </c>
      <c r="K151">
        <v>9729</v>
      </c>
      <c r="L151">
        <v>130567700</v>
      </c>
      <c r="M151">
        <v>0.99654675985186703</v>
      </c>
      <c r="N151" s="1">
        <v>3.0506209697722599E-4</v>
      </c>
      <c r="O151">
        <v>0.99988126126287602</v>
      </c>
      <c r="P151" s="1">
        <v>9.3604523773354101E-4</v>
      </c>
    </row>
    <row r="152" spans="1:16" x14ac:dyDescent="0.25">
      <c r="A152">
        <v>6.4000000000000001E-2</v>
      </c>
      <c r="B152">
        <v>4.6025641025641004</v>
      </c>
      <c r="C152">
        <v>1298</v>
      </c>
      <c r="D152">
        <v>-0.99982518191629499</v>
      </c>
      <c r="E152">
        <v>0.98863849017095895</v>
      </c>
      <c r="F152">
        <v>1.06772956938463</v>
      </c>
      <c r="G152" s="1">
        <v>2.99400609061528E-4</v>
      </c>
      <c r="H152">
        <v>0.99986442116649799</v>
      </c>
      <c r="I152" s="1">
        <v>9.1867366370161304E-4</v>
      </c>
      <c r="J152">
        <v>49612400</v>
      </c>
      <c r="K152">
        <v>9729</v>
      </c>
      <c r="L152">
        <v>130567700</v>
      </c>
      <c r="M152">
        <v>0.99654675985186703</v>
      </c>
      <c r="N152" s="1">
        <v>3.0506209697722599E-4</v>
      </c>
      <c r="O152">
        <v>0.99988126126287602</v>
      </c>
      <c r="P152" s="1">
        <v>9.3604523773354101E-4</v>
      </c>
    </row>
    <row r="153" spans="1:16" x14ac:dyDescent="0.25">
      <c r="A153">
        <v>3.2000000000000001E-2</v>
      </c>
      <c r="B153">
        <v>4.6025641025641004</v>
      </c>
      <c r="C153">
        <v>1298</v>
      </c>
      <c r="D153">
        <v>-0.99982518191629499</v>
      </c>
      <c r="E153">
        <v>0.98863849017095895</v>
      </c>
      <c r="F153">
        <v>1.06772956938463</v>
      </c>
      <c r="G153" s="1">
        <v>2.99400609061528E-4</v>
      </c>
      <c r="H153">
        <v>0.99986442116649799</v>
      </c>
      <c r="I153" s="1">
        <v>9.1867366370161304E-4</v>
      </c>
      <c r="J153">
        <v>47983900</v>
      </c>
      <c r="K153">
        <v>9729</v>
      </c>
      <c r="L153">
        <v>130567700</v>
      </c>
      <c r="M153">
        <v>0.99654675985186703</v>
      </c>
      <c r="N153" s="1">
        <v>3.0506209697722599E-4</v>
      </c>
      <c r="O153">
        <v>0.99988126126287602</v>
      </c>
      <c r="P153" s="1">
        <v>9.3604523773354101E-4</v>
      </c>
    </row>
    <row r="154" spans="1:16" x14ac:dyDescent="0.25">
      <c r="A154">
        <v>1.6E-2</v>
      </c>
      <c r="B154">
        <v>4.6025641025641004</v>
      </c>
      <c r="C154">
        <v>1150</v>
      </c>
      <c r="D154">
        <v>-0.99975569091900196</v>
      </c>
      <c r="E154">
        <v>0.99344091391613798</v>
      </c>
      <c r="F154">
        <v>1.0729161870294199</v>
      </c>
      <c r="G154" s="1">
        <v>2.9549592606403698E-4</v>
      </c>
      <c r="H154">
        <v>0.99987294755339196</v>
      </c>
      <c r="I154" s="1">
        <v>9.0669262783751696E-4</v>
      </c>
      <c r="J154">
        <v>43681400</v>
      </c>
      <c r="K154">
        <v>9729</v>
      </c>
      <c r="L154">
        <v>130567700</v>
      </c>
      <c r="M154">
        <v>0.99654675985186703</v>
      </c>
      <c r="N154" s="1">
        <v>3.0506209697722599E-4</v>
      </c>
      <c r="O154">
        <v>0.99988126126287602</v>
      </c>
      <c r="P154" s="1">
        <v>9.3604523773354101E-4</v>
      </c>
    </row>
    <row r="155" spans="1:16" x14ac:dyDescent="0.25">
      <c r="A155">
        <v>8.0000000000000002E-3</v>
      </c>
      <c r="B155">
        <v>4.6025641025641004</v>
      </c>
      <c r="C155">
        <v>1859</v>
      </c>
      <c r="D155">
        <v>-0.99984538638547404</v>
      </c>
      <c r="E155">
        <v>0.99425749018283605</v>
      </c>
      <c r="F155">
        <v>1.0737980893974599</v>
      </c>
      <c r="G155" s="1">
        <v>3.0133865569548202E-4</v>
      </c>
      <c r="H155">
        <v>0.99986182051525097</v>
      </c>
      <c r="I155" s="1">
        <v>9.2462031961263304E-4</v>
      </c>
      <c r="J155">
        <v>71317700</v>
      </c>
      <c r="K155">
        <v>9729</v>
      </c>
      <c r="L155">
        <v>130567700</v>
      </c>
      <c r="M155">
        <v>0.99654675985186703</v>
      </c>
      <c r="N155" s="1">
        <v>3.0506209697722599E-4</v>
      </c>
      <c r="O155">
        <v>0.99988126126287602</v>
      </c>
      <c r="P155" s="1">
        <v>9.3604523773354101E-4</v>
      </c>
    </row>
    <row r="156" spans="1:16" x14ac:dyDescent="0.25">
      <c r="A156">
        <v>4.0000000000000001E-3</v>
      </c>
      <c r="B156">
        <v>4.6025641025641004</v>
      </c>
      <c r="C156">
        <v>1470</v>
      </c>
      <c r="D156">
        <v>-0.99994180583908798</v>
      </c>
      <c r="E156">
        <v>0.985671472216196</v>
      </c>
      <c r="F156">
        <v>1.06452518999349</v>
      </c>
      <c r="G156" s="1">
        <v>3.0437503798286199E-4</v>
      </c>
      <c r="H156">
        <v>0.99994180583908798</v>
      </c>
      <c r="I156" s="1">
        <v>9.3393708235767095E-4</v>
      </c>
      <c r="J156">
        <v>58418500</v>
      </c>
      <c r="K156">
        <v>9729</v>
      </c>
      <c r="L156">
        <v>130567700</v>
      </c>
      <c r="M156">
        <v>0.99654675985186703</v>
      </c>
      <c r="N156" s="1">
        <v>3.0506209697722599E-4</v>
      </c>
      <c r="O156">
        <v>0.99988126126287602</v>
      </c>
      <c r="P156" s="1">
        <v>9.3604523773354101E-4</v>
      </c>
    </row>
    <row r="157" spans="1:16" x14ac:dyDescent="0.25">
      <c r="A157">
        <v>2E-3</v>
      </c>
      <c r="B157">
        <v>4.6025641025641004</v>
      </c>
      <c r="C157">
        <v>1352</v>
      </c>
      <c r="D157">
        <v>-0.99965983105398004</v>
      </c>
      <c r="E157">
        <v>0.98638928514330904</v>
      </c>
      <c r="F157">
        <v>1.06530042795477</v>
      </c>
      <c r="G157" s="1">
        <v>2.9797679135856698E-4</v>
      </c>
      <c r="H157">
        <v>0.99993002500982897</v>
      </c>
      <c r="I157" s="1">
        <v>9.1430485553611602E-4</v>
      </c>
      <c r="J157">
        <v>54749300</v>
      </c>
      <c r="K157">
        <v>9729</v>
      </c>
      <c r="L157">
        <v>130567700</v>
      </c>
      <c r="M157">
        <v>0.99654675985186703</v>
      </c>
      <c r="N157" s="1">
        <v>3.0506209697722599E-4</v>
      </c>
      <c r="O157">
        <v>0.99988126126287602</v>
      </c>
      <c r="P157" s="1">
        <v>9.3604523773354101E-4</v>
      </c>
    </row>
    <row r="158" spans="1:16" x14ac:dyDescent="0.25">
      <c r="A158">
        <v>1E-3</v>
      </c>
      <c r="B158">
        <v>4.6025641025641004</v>
      </c>
      <c r="C158">
        <v>1158</v>
      </c>
      <c r="D158">
        <v>-0.99975691360188801</v>
      </c>
      <c r="E158">
        <v>0.98907146346930697</v>
      </c>
      <c r="F158">
        <v>1.06819718054685</v>
      </c>
      <c r="G158" s="1">
        <v>2.9609551998732698E-4</v>
      </c>
      <c r="H158">
        <v>0.99988349545547195</v>
      </c>
      <c r="I158" s="1">
        <v>9.0853240748248198E-4</v>
      </c>
      <c r="J158">
        <v>47963800</v>
      </c>
      <c r="K158">
        <v>9729</v>
      </c>
      <c r="L158">
        <v>130567700</v>
      </c>
      <c r="M158">
        <v>0.99654675985186703</v>
      </c>
      <c r="N158" s="1">
        <v>3.0506209697722599E-4</v>
      </c>
      <c r="O158">
        <v>0.99988126126287602</v>
      </c>
      <c r="P158" s="1">
        <v>9.3604523773354101E-4</v>
      </c>
    </row>
    <row r="159" spans="1:16" x14ac:dyDescent="0.25">
      <c r="A159" s="1">
        <v>5.0000000000000001E-4</v>
      </c>
      <c r="B159">
        <v>4.6025641025641004</v>
      </c>
      <c r="C159">
        <v>1297</v>
      </c>
      <c r="D159">
        <v>-0.99989737721648198</v>
      </c>
      <c r="E159">
        <v>0.98798719954551295</v>
      </c>
      <c r="F159">
        <v>1.0670261755091499</v>
      </c>
      <c r="G159" s="1">
        <v>2.9981736440776098E-4</v>
      </c>
      <c r="H159">
        <v>0.99992788536900801</v>
      </c>
      <c r="I159" s="1">
        <v>9.1995242583236202E-4</v>
      </c>
      <c r="J159">
        <v>52737800</v>
      </c>
      <c r="K159">
        <v>9729</v>
      </c>
      <c r="L159">
        <v>130567700</v>
      </c>
      <c r="M159">
        <v>0.99654675985186703</v>
      </c>
      <c r="N159" s="1">
        <v>3.0506209697722599E-4</v>
      </c>
      <c r="O159">
        <v>0.99988126126287602</v>
      </c>
      <c r="P159" s="1">
        <v>9.3604523773354101E-4</v>
      </c>
    </row>
    <row r="160" spans="1:16" x14ac:dyDescent="0.25">
      <c r="A160" s="1">
        <v>2.5000000000000001E-4</v>
      </c>
      <c r="B160">
        <v>4.6025641025641004</v>
      </c>
      <c r="C160">
        <v>1551</v>
      </c>
      <c r="D160">
        <v>-0.99989828610042897</v>
      </c>
      <c r="E160">
        <v>0.98724394468860599</v>
      </c>
      <c r="F160">
        <v>1.06622346026369</v>
      </c>
      <c r="G160" s="1">
        <v>2.98349683710341E-4</v>
      </c>
      <c r="H160">
        <v>0.99992724207113604</v>
      </c>
      <c r="I160" s="1">
        <v>9.1544902950438096E-4</v>
      </c>
      <c r="J160">
        <v>64301500</v>
      </c>
      <c r="K160">
        <v>9729</v>
      </c>
      <c r="L160">
        <v>130567700</v>
      </c>
      <c r="M160">
        <v>0.99654675985186703</v>
      </c>
      <c r="N160" s="1">
        <v>3.0506209697722599E-4</v>
      </c>
      <c r="O160">
        <v>0.99988126126287602</v>
      </c>
      <c r="P160" s="1">
        <v>9.3604523773354101E-4</v>
      </c>
    </row>
    <row r="161" spans="1:16" x14ac:dyDescent="0.25">
      <c r="A161" s="1">
        <v>1.25E-4</v>
      </c>
      <c r="B161">
        <v>4.6025641025641004</v>
      </c>
      <c r="C161">
        <v>1381</v>
      </c>
      <c r="D161">
        <v>-0.99977542916974205</v>
      </c>
      <c r="E161">
        <v>0.98854649834007402</v>
      </c>
      <c r="F161">
        <v>1.0676302182072801</v>
      </c>
      <c r="G161" s="1">
        <v>2.9607473719117601E-4</v>
      </c>
      <c r="H161">
        <v>0.99987911723078404</v>
      </c>
      <c r="I161" s="1">
        <v>9.0846863804813901E-4</v>
      </c>
      <c r="J161">
        <v>61401200</v>
      </c>
      <c r="K161">
        <v>9729</v>
      </c>
      <c r="L161">
        <v>130567700</v>
      </c>
      <c r="M161">
        <v>0.99654675985186703</v>
      </c>
      <c r="N161" s="1">
        <v>3.0506209697722599E-4</v>
      </c>
      <c r="O161">
        <v>0.99988126126287602</v>
      </c>
      <c r="P161" s="1">
        <v>9.3604523773354101E-4</v>
      </c>
    </row>
    <row r="162" spans="1:16" x14ac:dyDescent="0.25">
      <c r="A162" s="1">
        <v>6.2500000000000001E-5</v>
      </c>
      <c r="B162">
        <v>4.6025641025641004</v>
      </c>
      <c r="C162">
        <v>1451</v>
      </c>
      <c r="D162">
        <v>-0.99979844927243799</v>
      </c>
      <c r="E162">
        <v>0.98939971050126696</v>
      </c>
      <c r="F162">
        <v>1.0685516873413601</v>
      </c>
      <c r="G162" s="1">
        <v>2.9579571877846802E-4</v>
      </c>
      <c r="H162">
        <v>0.99988252859020099</v>
      </c>
      <c r="I162" s="1">
        <v>9.0761250462795099E-4</v>
      </c>
      <c r="J162">
        <v>60322200</v>
      </c>
      <c r="K162">
        <v>9729</v>
      </c>
      <c r="L162">
        <v>130567700</v>
      </c>
      <c r="M162">
        <v>0.99654675985186703</v>
      </c>
      <c r="N162" s="1">
        <v>3.0506209697722599E-4</v>
      </c>
      <c r="O162">
        <v>0.99988126126287602</v>
      </c>
      <c r="P162" s="1">
        <v>9.3604523773354101E-4</v>
      </c>
    </row>
    <row r="163" spans="1:16" x14ac:dyDescent="0.25">
      <c r="A163" s="1">
        <v>3.1250000000000001E-5</v>
      </c>
      <c r="B163">
        <v>4.6025641025641004</v>
      </c>
      <c r="C163">
        <v>1451</v>
      </c>
      <c r="D163">
        <v>-0.99965175247556504</v>
      </c>
      <c r="E163">
        <v>0.98588140256294499</v>
      </c>
      <c r="F163">
        <v>1.06475191476798</v>
      </c>
      <c r="G163" s="1">
        <v>3.00340949284327E-4</v>
      </c>
      <c r="H163">
        <v>0.99994790346979501</v>
      </c>
      <c r="I163" s="1">
        <v>9.2155898113738201E-4</v>
      </c>
      <c r="J163">
        <v>71734300</v>
      </c>
      <c r="K163">
        <v>9729</v>
      </c>
      <c r="L163">
        <v>130567700</v>
      </c>
      <c r="M163">
        <v>0.99654675985186703</v>
      </c>
      <c r="N163" s="1">
        <v>3.0506209697722599E-4</v>
      </c>
      <c r="O163">
        <v>0.99988126126287602</v>
      </c>
      <c r="P163" s="1">
        <v>9.3604523773354101E-4</v>
      </c>
    </row>
    <row r="164" spans="1:16" x14ac:dyDescent="0.25">
      <c r="A164" s="1">
        <v>1.5625E-5</v>
      </c>
      <c r="B164">
        <v>4.6025641025641004</v>
      </c>
      <c r="C164">
        <v>1403</v>
      </c>
      <c r="D164">
        <v>-0.99965038319275701</v>
      </c>
      <c r="E164">
        <v>0.98509513037198904</v>
      </c>
      <c r="F164">
        <v>1.0639027408017401</v>
      </c>
      <c r="G164" s="1">
        <v>2.9778252589418499E-4</v>
      </c>
      <c r="H164">
        <v>0.99994957327922795</v>
      </c>
      <c r="I164" s="1">
        <v>9.1370877603429602E-4</v>
      </c>
      <c r="J164">
        <v>73080300</v>
      </c>
      <c r="K164">
        <v>9729</v>
      </c>
      <c r="L164">
        <v>130567700</v>
      </c>
      <c r="M164">
        <v>0.99654675985186703</v>
      </c>
      <c r="N164" s="1">
        <v>3.0506209697722599E-4</v>
      </c>
      <c r="O164">
        <v>0.99988126126287602</v>
      </c>
      <c r="P164" s="1">
        <v>9.3604523773354101E-4</v>
      </c>
    </row>
    <row r="165" spans="1:16" x14ac:dyDescent="0.25">
      <c r="A165" t="s">
        <v>0</v>
      </c>
      <c r="B165">
        <v>5.1153846153846096</v>
      </c>
      <c r="C165">
        <v>10493</v>
      </c>
      <c r="D165">
        <v>-0.99985273903564897</v>
      </c>
      <c r="E165">
        <v>0.99617394620699595</v>
      </c>
      <c r="F165">
        <v>1.07586786190355</v>
      </c>
      <c r="G165" s="1">
        <v>2.41110068711414E-4</v>
      </c>
      <c r="H165">
        <v>0.99989895434021403</v>
      </c>
      <c r="I165" s="1">
        <v>8.2224715740046399E-4</v>
      </c>
      <c r="J165">
        <v>139712100</v>
      </c>
    </row>
    <row r="166" spans="1:16" x14ac:dyDescent="0.25">
      <c r="A166">
        <v>1.024</v>
      </c>
      <c r="B166">
        <v>5.1153846153846096</v>
      </c>
      <c r="C166">
        <v>1624</v>
      </c>
      <c r="D166">
        <v>-0.99993437464142298</v>
      </c>
      <c r="E166">
        <v>0.98519813323535299</v>
      </c>
      <c r="F166">
        <v>1.06401398389418</v>
      </c>
      <c r="G166" s="1">
        <v>2.3697744665818199E-4</v>
      </c>
      <c r="H166">
        <v>0.99998853332645099</v>
      </c>
      <c r="I166" s="1">
        <v>8.0815385655226102E-4</v>
      </c>
      <c r="J166">
        <v>65247900</v>
      </c>
      <c r="K166">
        <v>10493</v>
      </c>
      <c r="L166">
        <v>139712100</v>
      </c>
      <c r="M166">
        <v>0.99617394620699595</v>
      </c>
      <c r="N166" s="1">
        <v>2.41110068711414E-4</v>
      </c>
      <c r="O166">
        <v>0.99989895434021403</v>
      </c>
      <c r="P166" s="1">
        <v>8.2224715740046399E-4</v>
      </c>
    </row>
    <row r="167" spans="1:16" x14ac:dyDescent="0.25">
      <c r="A167">
        <v>0.51200000000000001</v>
      </c>
      <c r="B167">
        <v>5.1153846153846096</v>
      </c>
      <c r="C167">
        <v>1624</v>
      </c>
      <c r="D167">
        <v>-0.99993437464142298</v>
      </c>
      <c r="E167">
        <v>0.98519813323535299</v>
      </c>
      <c r="F167">
        <v>1.06401398389418</v>
      </c>
      <c r="G167" s="1">
        <v>2.3697744665818199E-4</v>
      </c>
      <c r="H167">
        <v>0.99998853332645099</v>
      </c>
      <c r="I167" s="1">
        <v>8.0815385655226102E-4</v>
      </c>
      <c r="J167">
        <v>62274900</v>
      </c>
      <c r="K167">
        <v>10493</v>
      </c>
      <c r="L167">
        <v>139712100</v>
      </c>
      <c r="M167">
        <v>0.99617394620699595</v>
      </c>
      <c r="N167" s="1">
        <v>2.41110068711414E-4</v>
      </c>
      <c r="O167">
        <v>0.99989895434021403</v>
      </c>
      <c r="P167" s="1">
        <v>8.2224715740046399E-4</v>
      </c>
    </row>
    <row r="168" spans="1:16" x14ac:dyDescent="0.25">
      <c r="A168">
        <v>0.25600000000000001</v>
      </c>
      <c r="B168">
        <v>5.1153846153846096</v>
      </c>
      <c r="C168">
        <v>1624</v>
      </c>
      <c r="D168">
        <v>-0.99993437464142298</v>
      </c>
      <c r="E168">
        <v>0.98519813323535299</v>
      </c>
      <c r="F168">
        <v>1.06401398389418</v>
      </c>
      <c r="G168" s="1">
        <v>2.3697744665818199E-4</v>
      </c>
      <c r="H168">
        <v>0.99998853332645099</v>
      </c>
      <c r="I168" s="1">
        <v>8.0815385655226102E-4</v>
      </c>
      <c r="J168">
        <v>62994700</v>
      </c>
      <c r="K168">
        <v>10493</v>
      </c>
      <c r="L168">
        <v>139712100</v>
      </c>
      <c r="M168">
        <v>0.99617394620699595</v>
      </c>
      <c r="N168" s="1">
        <v>2.41110068711414E-4</v>
      </c>
      <c r="O168">
        <v>0.99989895434021403</v>
      </c>
      <c r="P168" s="1">
        <v>8.2224715740046399E-4</v>
      </c>
    </row>
    <row r="169" spans="1:16" x14ac:dyDescent="0.25">
      <c r="A169">
        <v>0.128</v>
      </c>
      <c r="B169">
        <v>5.1153846153846096</v>
      </c>
      <c r="C169">
        <v>1624</v>
      </c>
      <c r="D169">
        <v>-0.99993437464142298</v>
      </c>
      <c r="E169">
        <v>0.98519813323535299</v>
      </c>
      <c r="F169">
        <v>1.06401398389418</v>
      </c>
      <c r="G169" s="1">
        <v>2.3697744665818199E-4</v>
      </c>
      <c r="H169">
        <v>0.99998853332645099</v>
      </c>
      <c r="I169" s="1">
        <v>8.0815385655226102E-4</v>
      </c>
      <c r="J169">
        <v>64034700</v>
      </c>
      <c r="K169">
        <v>10493</v>
      </c>
      <c r="L169">
        <v>139712100</v>
      </c>
      <c r="M169">
        <v>0.99617394620699595</v>
      </c>
      <c r="N169" s="1">
        <v>2.41110068711414E-4</v>
      </c>
      <c r="O169">
        <v>0.99989895434021403</v>
      </c>
      <c r="P169" s="1">
        <v>8.2224715740046399E-4</v>
      </c>
    </row>
    <row r="170" spans="1:16" x14ac:dyDescent="0.25">
      <c r="A170">
        <v>6.4000000000000001E-2</v>
      </c>
      <c r="B170">
        <v>5.1153846153846096</v>
      </c>
      <c r="C170">
        <v>1624</v>
      </c>
      <c r="D170">
        <v>-0.99993437464142298</v>
      </c>
      <c r="E170">
        <v>0.98519813323535299</v>
      </c>
      <c r="F170">
        <v>1.06401398389418</v>
      </c>
      <c r="G170" s="1">
        <v>2.3697744665818199E-4</v>
      </c>
      <c r="H170">
        <v>0.99998853332645099</v>
      </c>
      <c r="I170" s="1">
        <v>8.0815385655226102E-4</v>
      </c>
      <c r="J170">
        <v>62057600</v>
      </c>
      <c r="K170">
        <v>10493</v>
      </c>
      <c r="L170">
        <v>139712100</v>
      </c>
      <c r="M170">
        <v>0.99617394620699595</v>
      </c>
      <c r="N170" s="1">
        <v>2.41110068711414E-4</v>
      </c>
      <c r="O170">
        <v>0.99989895434021403</v>
      </c>
      <c r="P170" s="1">
        <v>8.2224715740046399E-4</v>
      </c>
    </row>
    <row r="171" spans="1:16" x14ac:dyDescent="0.25">
      <c r="A171">
        <v>3.2000000000000001E-2</v>
      </c>
      <c r="B171">
        <v>5.1153846153846096</v>
      </c>
      <c r="C171">
        <v>1436</v>
      </c>
      <c r="D171">
        <v>-0.99992544457758203</v>
      </c>
      <c r="E171">
        <v>0.98543211050547297</v>
      </c>
      <c r="F171">
        <v>1.0642666793459099</v>
      </c>
      <c r="G171" s="1">
        <v>2.3767886958026E-4</v>
      </c>
      <c r="H171">
        <v>0.99998751930501395</v>
      </c>
      <c r="I171" s="1">
        <v>8.1054588856857904E-4</v>
      </c>
      <c r="J171">
        <v>57257200</v>
      </c>
      <c r="K171">
        <v>10493</v>
      </c>
      <c r="L171">
        <v>139712100</v>
      </c>
      <c r="M171">
        <v>0.99617394620699595</v>
      </c>
      <c r="N171" s="1">
        <v>2.41110068711414E-4</v>
      </c>
      <c r="O171">
        <v>0.99989895434021403</v>
      </c>
      <c r="P171" s="1">
        <v>8.2224715740046399E-4</v>
      </c>
    </row>
    <row r="172" spans="1:16" x14ac:dyDescent="0.25">
      <c r="A172">
        <v>1.6E-2</v>
      </c>
      <c r="B172">
        <v>5.1153846153846096</v>
      </c>
      <c r="C172">
        <v>1959</v>
      </c>
      <c r="D172">
        <v>-0.999871251185662</v>
      </c>
      <c r="E172">
        <v>0.99384537546321094</v>
      </c>
      <c r="F172">
        <v>1.07335300550026</v>
      </c>
      <c r="G172" s="1">
        <v>2.4067718979159299E-4</v>
      </c>
      <c r="H172">
        <v>0.99991089417689205</v>
      </c>
      <c r="I172" s="1">
        <v>8.2077092928928101E-4</v>
      </c>
      <c r="J172">
        <v>73776700</v>
      </c>
      <c r="K172">
        <v>10493</v>
      </c>
      <c r="L172">
        <v>139712100</v>
      </c>
      <c r="M172">
        <v>0.99617394620699595</v>
      </c>
      <c r="N172" s="1">
        <v>2.41110068711414E-4</v>
      </c>
      <c r="O172">
        <v>0.99989895434021403</v>
      </c>
      <c r="P172" s="1">
        <v>8.2224715740046399E-4</v>
      </c>
    </row>
    <row r="173" spans="1:16" x14ac:dyDescent="0.25">
      <c r="A173">
        <v>8.0000000000000002E-3</v>
      </c>
      <c r="B173">
        <v>5.1153846153846096</v>
      </c>
      <c r="C173">
        <v>1959</v>
      </c>
      <c r="D173">
        <v>-0.999871251185662</v>
      </c>
      <c r="E173">
        <v>0.99384537546321094</v>
      </c>
      <c r="F173">
        <v>1.07335300550026</v>
      </c>
      <c r="G173" s="1">
        <v>2.4067718979159299E-4</v>
      </c>
      <c r="H173">
        <v>0.99991089417689205</v>
      </c>
      <c r="I173" s="1">
        <v>8.2077092928928101E-4</v>
      </c>
      <c r="J173">
        <v>73563400</v>
      </c>
      <c r="K173">
        <v>10493</v>
      </c>
      <c r="L173">
        <v>139712100</v>
      </c>
      <c r="M173">
        <v>0.99617394620699595</v>
      </c>
      <c r="N173" s="1">
        <v>2.41110068711414E-4</v>
      </c>
      <c r="O173">
        <v>0.99989895434021403</v>
      </c>
      <c r="P173" s="1">
        <v>8.2224715740046399E-4</v>
      </c>
    </row>
    <row r="174" spans="1:16" x14ac:dyDescent="0.25">
      <c r="A174">
        <v>4.0000000000000001E-3</v>
      </c>
      <c r="B174">
        <v>5.1153846153846096</v>
      </c>
      <c r="C174">
        <v>1959</v>
      </c>
      <c r="D174">
        <v>-0.99986438165627101</v>
      </c>
      <c r="E174">
        <v>0.99318011273055196</v>
      </c>
      <c r="F174">
        <v>1.0726345217489901</v>
      </c>
      <c r="G174" s="1">
        <v>2.3953260630826801E-4</v>
      </c>
      <c r="H174">
        <v>0.99991168852665901</v>
      </c>
      <c r="I174" s="1">
        <v>8.1686760612819601E-4</v>
      </c>
      <c r="J174">
        <v>75120800</v>
      </c>
      <c r="K174">
        <v>10493</v>
      </c>
      <c r="L174">
        <v>139712100</v>
      </c>
      <c r="M174">
        <v>0.99617394620699595</v>
      </c>
      <c r="N174" s="1">
        <v>2.41110068711414E-4</v>
      </c>
      <c r="O174">
        <v>0.99989895434021403</v>
      </c>
      <c r="P174" s="1">
        <v>8.2224715740046399E-4</v>
      </c>
    </row>
    <row r="175" spans="1:16" x14ac:dyDescent="0.25">
      <c r="A175">
        <v>2E-3</v>
      </c>
      <c r="B175">
        <v>5.1153846153846096</v>
      </c>
      <c r="C175">
        <v>1980</v>
      </c>
      <c r="D175">
        <v>-0.99985623474000096</v>
      </c>
      <c r="E175">
        <v>0.99389189537671396</v>
      </c>
      <c r="F175">
        <v>1.07340324700685</v>
      </c>
      <c r="G175" s="1">
        <v>2.3869658098762901E-4</v>
      </c>
      <c r="H175">
        <v>0.99989863106400101</v>
      </c>
      <c r="I175" s="1">
        <v>8.1401654541935202E-4</v>
      </c>
      <c r="J175">
        <v>74100200</v>
      </c>
      <c r="K175">
        <v>10493</v>
      </c>
      <c r="L175">
        <v>139712100</v>
      </c>
      <c r="M175">
        <v>0.99617394620699595</v>
      </c>
      <c r="N175" s="1">
        <v>2.41110068711414E-4</v>
      </c>
      <c r="O175">
        <v>0.99989895434021403</v>
      </c>
      <c r="P175" s="1">
        <v>8.2224715740046399E-4</v>
      </c>
    </row>
    <row r="176" spans="1:16" x14ac:dyDescent="0.25">
      <c r="A176">
        <v>1E-3</v>
      </c>
      <c r="B176">
        <v>5.1153846153846096</v>
      </c>
      <c r="C176">
        <v>1563</v>
      </c>
      <c r="D176">
        <v>-0.99993235775619704</v>
      </c>
      <c r="E176">
        <v>0.98739464287494605</v>
      </c>
      <c r="F176">
        <v>1.0663862143049401</v>
      </c>
      <c r="G176" s="1">
        <v>2.3900449002334199E-4</v>
      </c>
      <c r="H176">
        <v>1.0000012510862799</v>
      </c>
      <c r="I176" s="1">
        <v>8.1506659418216704E-4</v>
      </c>
      <c r="J176">
        <v>62290000</v>
      </c>
      <c r="K176">
        <v>10493</v>
      </c>
      <c r="L176">
        <v>139712100</v>
      </c>
      <c r="M176">
        <v>0.99617394620699595</v>
      </c>
      <c r="N176" s="1">
        <v>2.41110068711414E-4</v>
      </c>
      <c r="O176">
        <v>0.99989895434021403</v>
      </c>
      <c r="P176" s="1">
        <v>8.2224715740046399E-4</v>
      </c>
    </row>
    <row r="177" spans="1:16" x14ac:dyDescent="0.25">
      <c r="A177" s="1">
        <v>5.0000000000000001E-4</v>
      </c>
      <c r="B177">
        <v>5.1153846153846096</v>
      </c>
      <c r="C177">
        <v>1273</v>
      </c>
      <c r="D177">
        <v>-0.99982634999903597</v>
      </c>
      <c r="E177">
        <v>0.98636770838181898</v>
      </c>
      <c r="F177">
        <v>1.0652771250523601</v>
      </c>
      <c r="G177" s="1">
        <v>2.35656123993122E-4</v>
      </c>
      <c r="H177">
        <v>0.999927659409102</v>
      </c>
      <c r="I177" s="1">
        <v>8.0364780746372403E-4</v>
      </c>
      <c r="J177">
        <v>51191600</v>
      </c>
      <c r="K177">
        <v>10493</v>
      </c>
      <c r="L177">
        <v>139712100</v>
      </c>
      <c r="M177">
        <v>0.99617394620699595</v>
      </c>
      <c r="N177" s="1">
        <v>2.41110068711414E-4</v>
      </c>
      <c r="O177">
        <v>0.99989895434021403</v>
      </c>
      <c r="P177" s="1">
        <v>8.2224715740046399E-4</v>
      </c>
    </row>
    <row r="178" spans="1:16" x14ac:dyDescent="0.25">
      <c r="A178" s="1">
        <v>2.5000000000000001E-4</v>
      </c>
      <c r="B178">
        <v>5.1153846153846096</v>
      </c>
      <c r="C178">
        <v>1432</v>
      </c>
      <c r="D178">
        <v>-0.99975678056846795</v>
      </c>
      <c r="E178">
        <v>0.98758664372132199</v>
      </c>
      <c r="F178">
        <v>1.0665935752190201</v>
      </c>
      <c r="G178" s="1">
        <v>2.3630294774790099E-4</v>
      </c>
      <c r="H178">
        <v>0.99993000478877903</v>
      </c>
      <c r="I178" s="1">
        <v>8.0585364231976697E-4</v>
      </c>
      <c r="J178">
        <v>61113600</v>
      </c>
      <c r="K178">
        <v>10493</v>
      </c>
      <c r="L178">
        <v>139712100</v>
      </c>
      <c r="M178">
        <v>0.99617394620699595</v>
      </c>
      <c r="N178" s="1">
        <v>2.41110068711414E-4</v>
      </c>
      <c r="O178">
        <v>0.99989895434021403</v>
      </c>
      <c r="P178" s="1">
        <v>8.2224715740046399E-4</v>
      </c>
    </row>
    <row r="179" spans="1:16" x14ac:dyDescent="0.25">
      <c r="A179" s="1">
        <v>1.25E-4</v>
      </c>
      <c r="B179">
        <v>5.1153846153846096</v>
      </c>
      <c r="C179">
        <v>1542</v>
      </c>
      <c r="D179">
        <v>-0.99988610760919805</v>
      </c>
      <c r="E179">
        <v>0.98583834376657697</v>
      </c>
      <c r="F179">
        <v>1.0647054112679</v>
      </c>
      <c r="G179" s="1">
        <v>2.37402609427395E-4</v>
      </c>
      <c r="H179">
        <v>0.99995955059558195</v>
      </c>
      <c r="I179" s="1">
        <v>8.0960377061137299E-4</v>
      </c>
      <c r="J179">
        <v>67537600</v>
      </c>
      <c r="K179">
        <v>10493</v>
      </c>
      <c r="L179">
        <v>139712100</v>
      </c>
      <c r="M179">
        <v>0.99617394620699595</v>
      </c>
      <c r="N179" s="1">
        <v>2.41110068711414E-4</v>
      </c>
      <c r="O179">
        <v>0.99989895434021403</v>
      </c>
      <c r="P179" s="1">
        <v>8.2224715740046399E-4</v>
      </c>
    </row>
    <row r="180" spans="1:16" x14ac:dyDescent="0.25">
      <c r="A180" s="1">
        <v>6.2500000000000001E-5</v>
      </c>
      <c r="B180">
        <v>5.1153846153846096</v>
      </c>
      <c r="C180">
        <v>1416</v>
      </c>
      <c r="D180">
        <v>-0.99968972700362801</v>
      </c>
      <c r="E180">
        <v>0.988906991666195</v>
      </c>
      <c r="F180">
        <v>1.0680195509994901</v>
      </c>
      <c r="G180" s="1">
        <v>2.3700076875121599E-4</v>
      </c>
      <c r="H180">
        <v>0.99994555545865504</v>
      </c>
      <c r="I180" s="1">
        <v>8.0823339086953303E-4</v>
      </c>
      <c r="J180">
        <v>65756300</v>
      </c>
      <c r="K180">
        <v>10493</v>
      </c>
      <c r="L180">
        <v>139712100</v>
      </c>
      <c r="M180">
        <v>0.99617394620699595</v>
      </c>
      <c r="N180" s="1">
        <v>2.41110068711414E-4</v>
      </c>
      <c r="O180">
        <v>0.99989895434021403</v>
      </c>
      <c r="P180" s="1">
        <v>8.2224715740046399E-4</v>
      </c>
    </row>
    <row r="181" spans="1:16" x14ac:dyDescent="0.25">
      <c r="A181" s="1">
        <v>3.1250000000000001E-5</v>
      </c>
      <c r="B181">
        <v>5.1153846153846096</v>
      </c>
      <c r="C181">
        <v>1376</v>
      </c>
      <c r="D181">
        <v>-0.999721662517151</v>
      </c>
      <c r="E181">
        <v>0.98508832649275002</v>
      </c>
      <c r="F181">
        <v>1.0638953926121699</v>
      </c>
      <c r="G181" s="1">
        <v>2.3846373145830401E-4</v>
      </c>
      <c r="H181">
        <v>0.99997350010779595</v>
      </c>
      <c r="I181" s="1">
        <v>8.1322246881934701E-4</v>
      </c>
      <c r="J181">
        <v>71102300</v>
      </c>
      <c r="K181">
        <v>10493</v>
      </c>
      <c r="L181">
        <v>139712100</v>
      </c>
      <c r="M181">
        <v>0.99617394620699595</v>
      </c>
      <c r="N181" s="1">
        <v>2.41110068711414E-4</v>
      </c>
      <c r="O181">
        <v>0.99989895434021403</v>
      </c>
      <c r="P181" s="1">
        <v>8.2224715740046399E-4</v>
      </c>
    </row>
    <row r="182" spans="1:16" x14ac:dyDescent="0.25">
      <c r="A182" s="1">
        <v>1.5625E-5</v>
      </c>
      <c r="B182">
        <v>5.1153846153846096</v>
      </c>
      <c r="C182">
        <v>1624</v>
      </c>
      <c r="D182">
        <v>-0.99988075699065704</v>
      </c>
      <c r="E182">
        <v>0.99477551040019996</v>
      </c>
      <c r="F182">
        <v>1.0743575512322101</v>
      </c>
      <c r="G182" s="1">
        <v>2.4142608068311499E-4</v>
      </c>
      <c r="H182">
        <v>0.99990390383181704</v>
      </c>
      <c r="I182" s="1">
        <v>8.2332483925267696E-4</v>
      </c>
      <c r="J182">
        <v>81318100</v>
      </c>
      <c r="K182">
        <v>10493</v>
      </c>
      <c r="L182">
        <v>139712100</v>
      </c>
      <c r="M182">
        <v>0.99617394620699595</v>
      </c>
      <c r="N182" s="1">
        <v>2.41110068711414E-4</v>
      </c>
      <c r="O182">
        <v>0.99989895434021403</v>
      </c>
      <c r="P182" s="1">
        <v>8.2224715740046399E-4</v>
      </c>
    </row>
    <row r="183" spans="1:16" x14ac:dyDescent="0.25">
      <c r="A183" t="s">
        <v>0</v>
      </c>
      <c r="B183">
        <v>5.6282051282051198</v>
      </c>
      <c r="C183">
        <v>11320</v>
      </c>
      <c r="D183">
        <v>-0.99986175401448596</v>
      </c>
      <c r="E183">
        <v>0.99616521038789696</v>
      </c>
      <c r="F183">
        <v>1.07585842721892</v>
      </c>
      <c r="G183" s="1">
        <v>1.9471711928831199E-4</v>
      </c>
      <c r="H183">
        <v>0.99995405823625805</v>
      </c>
      <c r="I183" s="1">
        <v>7.3060525955187202E-4</v>
      </c>
      <c r="J183">
        <v>151839600</v>
      </c>
    </row>
    <row r="184" spans="1:16" x14ac:dyDescent="0.25">
      <c r="A184">
        <v>1.024</v>
      </c>
      <c r="B184">
        <v>5.6282051282051198</v>
      </c>
      <c r="C184">
        <v>1733</v>
      </c>
      <c r="D184">
        <v>-0.99971156075995704</v>
      </c>
      <c r="E184">
        <v>0.98379687307859998</v>
      </c>
      <c r="F184">
        <v>1.0625006229248799</v>
      </c>
      <c r="G184" s="1">
        <v>1.9045430617670099E-4</v>
      </c>
      <c r="H184">
        <v>0.99999080223507797</v>
      </c>
      <c r="I184" s="1">
        <v>7.1461060180830801E-4</v>
      </c>
      <c r="J184">
        <v>67359900</v>
      </c>
      <c r="K184">
        <v>11320</v>
      </c>
      <c r="L184">
        <v>151839600</v>
      </c>
      <c r="M184">
        <v>0.99616521038789696</v>
      </c>
      <c r="N184" s="1">
        <v>1.9471711928831199E-4</v>
      </c>
      <c r="O184">
        <v>0.99995405823625805</v>
      </c>
      <c r="P184" s="1">
        <v>7.3060525955187202E-4</v>
      </c>
    </row>
    <row r="185" spans="1:16" x14ac:dyDescent="0.25">
      <c r="A185">
        <v>0.51200000000000001</v>
      </c>
      <c r="B185">
        <v>5.6282051282051198</v>
      </c>
      <c r="C185">
        <v>1733</v>
      </c>
      <c r="D185">
        <v>-0.99971156075995704</v>
      </c>
      <c r="E185">
        <v>0.98379687307859998</v>
      </c>
      <c r="F185">
        <v>1.0625006229248799</v>
      </c>
      <c r="G185" s="1">
        <v>1.9045430617670099E-4</v>
      </c>
      <c r="H185">
        <v>0.99999080223507797</v>
      </c>
      <c r="I185" s="1">
        <v>7.1461060180830801E-4</v>
      </c>
      <c r="J185">
        <v>66798200</v>
      </c>
      <c r="K185">
        <v>11320</v>
      </c>
      <c r="L185">
        <v>151839600</v>
      </c>
      <c r="M185">
        <v>0.99616521038789696</v>
      </c>
      <c r="N185" s="1">
        <v>1.9471711928831199E-4</v>
      </c>
      <c r="O185">
        <v>0.99995405823625805</v>
      </c>
      <c r="P185" s="1">
        <v>7.3060525955187202E-4</v>
      </c>
    </row>
    <row r="186" spans="1:16" x14ac:dyDescent="0.25">
      <c r="A186">
        <v>0.25600000000000001</v>
      </c>
      <c r="B186">
        <v>5.6282051282051198</v>
      </c>
      <c r="C186">
        <v>1733</v>
      </c>
      <c r="D186">
        <v>-0.99971156075995704</v>
      </c>
      <c r="E186">
        <v>0.98379687307859998</v>
      </c>
      <c r="F186">
        <v>1.0625006229248799</v>
      </c>
      <c r="G186" s="1">
        <v>1.9045430617670099E-4</v>
      </c>
      <c r="H186">
        <v>0.99999080223507797</v>
      </c>
      <c r="I186" s="1">
        <v>7.1461060180830801E-4</v>
      </c>
      <c r="J186">
        <v>67006400</v>
      </c>
      <c r="K186">
        <v>11320</v>
      </c>
      <c r="L186">
        <v>151839600</v>
      </c>
      <c r="M186">
        <v>0.99616521038789696</v>
      </c>
      <c r="N186" s="1">
        <v>1.9471711928831199E-4</v>
      </c>
      <c r="O186">
        <v>0.99995405823625805</v>
      </c>
      <c r="P186" s="1">
        <v>7.3060525955187202E-4</v>
      </c>
    </row>
    <row r="187" spans="1:16" x14ac:dyDescent="0.25">
      <c r="A187">
        <v>0.128</v>
      </c>
      <c r="B187">
        <v>5.6282051282051198</v>
      </c>
      <c r="C187">
        <v>1733</v>
      </c>
      <c r="D187">
        <v>-0.99971156075995704</v>
      </c>
      <c r="E187">
        <v>0.98379687307859998</v>
      </c>
      <c r="F187">
        <v>1.0625006229248799</v>
      </c>
      <c r="G187" s="1">
        <v>1.9045430617670099E-4</v>
      </c>
      <c r="H187">
        <v>0.99999080223507797</v>
      </c>
      <c r="I187" s="1">
        <v>7.1461060180830801E-4</v>
      </c>
      <c r="J187">
        <v>66818700</v>
      </c>
      <c r="K187">
        <v>11320</v>
      </c>
      <c r="L187">
        <v>151839600</v>
      </c>
      <c r="M187">
        <v>0.99616521038789696</v>
      </c>
      <c r="N187" s="1">
        <v>1.9471711928831199E-4</v>
      </c>
      <c r="O187">
        <v>0.99995405823625805</v>
      </c>
      <c r="P187" s="1">
        <v>7.3060525955187202E-4</v>
      </c>
    </row>
    <row r="188" spans="1:16" x14ac:dyDescent="0.25">
      <c r="A188">
        <v>6.4000000000000001E-2</v>
      </c>
      <c r="B188">
        <v>5.6282051282051198</v>
      </c>
      <c r="C188">
        <v>1733</v>
      </c>
      <c r="D188">
        <v>-0.99971156075995704</v>
      </c>
      <c r="E188">
        <v>0.98379687307859998</v>
      </c>
      <c r="F188">
        <v>1.0625006229248799</v>
      </c>
      <c r="G188" s="1">
        <v>1.9045430617670099E-4</v>
      </c>
      <c r="H188">
        <v>0.99999080223507797</v>
      </c>
      <c r="I188" s="1">
        <v>7.1461060180830801E-4</v>
      </c>
      <c r="J188">
        <v>66231800</v>
      </c>
      <c r="K188">
        <v>11320</v>
      </c>
      <c r="L188">
        <v>151839600</v>
      </c>
      <c r="M188">
        <v>0.99616521038789696</v>
      </c>
      <c r="N188" s="1">
        <v>1.9471711928831199E-4</v>
      </c>
      <c r="O188">
        <v>0.99995405823625805</v>
      </c>
      <c r="P188" s="1">
        <v>7.3060525955187202E-4</v>
      </c>
    </row>
    <row r="189" spans="1:16" x14ac:dyDescent="0.25">
      <c r="A189">
        <v>3.2000000000000001E-2</v>
      </c>
      <c r="B189">
        <v>5.6282051282051198</v>
      </c>
      <c r="C189">
        <v>1480</v>
      </c>
      <c r="D189">
        <v>-0.99979546980202805</v>
      </c>
      <c r="E189">
        <v>0.98666327978915003</v>
      </c>
      <c r="F189">
        <v>1.0655963421722801</v>
      </c>
      <c r="G189" s="1">
        <v>1.9025467220667999E-4</v>
      </c>
      <c r="H189">
        <v>0.99994640081392105</v>
      </c>
      <c r="I189" s="1">
        <v>7.1386154785241403E-4</v>
      </c>
      <c r="J189">
        <v>59514000</v>
      </c>
      <c r="K189">
        <v>11320</v>
      </c>
      <c r="L189">
        <v>151839600</v>
      </c>
      <c r="M189">
        <v>0.99616521038789696</v>
      </c>
      <c r="N189" s="1">
        <v>1.9471711928831199E-4</v>
      </c>
      <c r="O189">
        <v>0.99995405823625805</v>
      </c>
      <c r="P189" s="1">
        <v>7.3060525955187202E-4</v>
      </c>
    </row>
    <row r="190" spans="1:16" x14ac:dyDescent="0.25">
      <c r="A190">
        <v>1.6E-2</v>
      </c>
      <c r="B190">
        <v>5.6282051282051198</v>
      </c>
      <c r="C190">
        <v>1785</v>
      </c>
      <c r="D190">
        <v>-0.99996433582275901</v>
      </c>
      <c r="E190">
        <v>0.98527661484887297</v>
      </c>
      <c r="F190">
        <v>1.06409874403678</v>
      </c>
      <c r="G190" s="1">
        <v>1.89710656434693E-4</v>
      </c>
      <c r="H190">
        <v>0.99999433750662203</v>
      </c>
      <c r="I190" s="1">
        <v>7.1182032628060296E-4</v>
      </c>
      <c r="J190">
        <v>68704800</v>
      </c>
      <c r="K190">
        <v>11320</v>
      </c>
      <c r="L190">
        <v>151839600</v>
      </c>
      <c r="M190">
        <v>0.99616521038789696</v>
      </c>
      <c r="N190" s="1">
        <v>1.9471711928831199E-4</v>
      </c>
      <c r="O190">
        <v>0.99995405823625805</v>
      </c>
      <c r="P190" s="1">
        <v>7.3060525955187202E-4</v>
      </c>
    </row>
    <row r="191" spans="1:16" x14ac:dyDescent="0.25">
      <c r="A191">
        <v>8.0000000000000002E-3</v>
      </c>
      <c r="B191">
        <v>5.6282051282051198</v>
      </c>
      <c r="C191">
        <v>1027</v>
      </c>
      <c r="D191">
        <v>-0.99983841545520202</v>
      </c>
      <c r="E191">
        <v>0.98926560126408503</v>
      </c>
      <c r="F191">
        <v>1.0684068493652099</v>
      </c>
      <c r="G191" s="1">
        <v>1.8896552201530501E-4</v>
      </c>
      <c r="H191">
        <v>0.99993734638443998</v>
      </c>
      <c r="I191" s="1">
        <v>7.0902448004033305E-4</v>
      </c>
      <c r="J191">
        <v>43756300</v>
      </c>
      <c r="K191">
        <v>11320</v>
      </c>
      <c r="L191">
        <v>151839600</v>
      </c>
      <c r="M191">
        <v>0.99616521038789696</v>
      </c>
      <c r="N191" s="1">
        <v>1.9471711928831199E-4</v>
      </c>
      <c r="O191">
        <v>0.99995405823625805</v>
      </c>
      <c r="P191" s="1">
        <v>7.3060525955187202E-4</v>
      </c>
    </row>
    <row r="192" spans="1:16" x14ac:dyDescent="0.25">
      <c r="A192">
        <v>4.0000000000000001E-3</v>
      </c>
      <c r="B192">
        <v>5.6282051282051198</v>
      </c>
      <c r="C192">
        <v>1496</v>
      </c>
      <c r="D192">
        <v>-0.999864234569106</v>
      </c>
      <c r="E192">
        <v>0.98829802614817797</v>
      </c>
      <c r="F192">
        <v>1.0673618682400301</v>
      </c>
      <c r="G192" s="1">
        <v>1.8973853485526601E-4</v>
      </c>
      <c r="H192">
        <v>0.99994419458225903</v>
      </c>
      <c r="I192" s="1">
        <v>7.1192492992702304E-4</v>
      </c>
      <c r="J192">
        <v>58856300</v>
      </c>
      <c r="K192">
        <v>11320</v>
      </c>
      <c r="L192">
        <v>151839600</v>
      </c>
      <c r="M192">
        <v>0.99616521038789696</v>
      </c>
      <c r="N192" s="1">
        <v>1.9471711928831199E-4</v>
      </c>
      <c r="O192">
        <v>0.99995405823625805</v>
      </c>
      <c r="P192" s="1">
        <v>7.3060525955187202E-4</v>
      </c>
    </row>
    <row r="193" spans="1:16" x14ac:dyDescent="0.25">
      <c r="A193">
        <v>2E-3</v>
      </c>
      <c r="B193">
        <v>5.6282051282051198</v>
      </c>
      <c r="C193">
        <v>1394</v>
      </c>
      <c r="D193">
        <v>-0.99980736829374395</v>
      </c>
      <c r="E193">
        <v>0.98618648792612595</v>
      </c>
      <c r="F193">
        <v>1.0650814069602099</v>
      </c>
      <c r="G193" s="1">
        <v>1.91091595953318E-4</v>
      </c>
      <c r="H193">
        <v>0.99996223158826003</v>
      </c>
      <c r="I193" s="1">
        <v>7.1700180020091398E-4</v>
      </c>
      <c r="J193">
        <v>54251300</v>
      </c>
      <c r="K193">
        <v>11320</v>
      </c>
      <c r="L193">
        <v>151839600</v>
      </c>
      <c r="M193">
        <v>0.99616521038789696</v>
      </c>
      <c r="N193" s="1">
        <v>1.9471711928831199E-4</v>
      </c>
      <c r="O193">
        <v>0.99995405823625805</v>
      </c>
      <c r="P193" s="1">
        <v>7.3060525955187202E-4</v>
      </c>
    </row>
    <row r="194" spans="1:16" x14ac:dyDescent="0.25">
      <c r="A194">
        <v>1E-3</v>
      </c>
      <c r="B194">
        <v>5.6282051282051198</v>
      </c>
      <c r="C194">
        <v>1283</v>
      </c>
      <c r="D194">
        <v>-0.99981493805889898</v>
      </c>
      <c r="E194">
        <v>0.98981305016114896</v>
      </c>
      <c r="F194">
        <v>1.06899809417404</v>
      </c>
      <c r="G194" s="1">
        <v>1.9050775087603401E-4</v>
      </c>
      <c r="H194">
        <v>0.99993067824548698</v>
      </c>
      <c r="I194" s="1">
        <v>7.1481113362888095E-4</v>
      </c>
      <c r="J194">
        <v>50324600</v>
      </c>
      <c r="K194">
        <v>11320</v>
      </c>
      <c r="L194">
        <v>151839600</v>
      </c>
      <c r="M194">
        <v>0.99616521038789696</v>
      </c>
      <c r="N194" s="1">
        <v>1.9471711928831199E-4</v>
      </c>
      <c r="O194">
        <v>0.99995405823625805</v>
      </c>
      <c r="P194" s="1">
        <v>7.3060525955187202E-4</v>
      </c>
    </row>
    <row r="195" spans="1:16" x14ac:dyDescent="0.25">
      <c r="A195" s="1">
        <v>5.0000000000000001E-4</v>
      </c>
      <c r="B195">
        <v>5.6282051282051198</v>
      </c>
      <c r="C195">
        <v>1331</v>
      </c>
      <c r="D195">
        <v>-0.99996928986265299</v>
      </c>
      <c r="E195">
        <v>0.98958759882918501</v>
      </c>
      <c r="F195">
        <v>1.06875460673552</v>
      </c>
      <c r="G195" s="1">
        <v>1.93566883789353E-4</v>
      </c>
      <c r="H195">
        <v>0.99996928986265299</v>
      </c>
      <c r="I195" s="1">
        <v>7.2628941866261605E-4</v>
      </c>
      <c r="J195">
        <v>52606700</v>
      </c>
      <c r="K195">
        <v>11320</v>
      </c>
      <c r="L195">
        <v>151839600</v>
      </c>
      <c r="M195">
        <v>0.99616521038789696</v>
      </c>
      <c r="N195" s="1">
        <v>1.9471711928831199E-4</v>
      </c>
      <c r="O195">
        <v>0.99995405823625805</v>
      </c>
      <c r="P195" s="1">
        <v>7.3060525955187202E-4</v>
      </c>
    </row>
    <row r="196" spans="1:16" x14ac:dyDescent="0.25">
      <c r="A196" s="1">
        <v>2.5000000000000001E-4</v>
      </c>
      <c r="B196">
        <v>5.6282051282051198</v>
      </c>
      <c r="C196">
        <v>1568</v>
      </c>
      <c r="D196">
        <v>-0.99988786143574804</v>
      </c>
      <c r="E196">
        <v>0.98632937192103098</v>
      </c>
      <c r="F196">
        <v>1.0652357216747099</v>
      </c>
      <c r="G196" s="1">
        <v>1.9065816611718499E-4</v>
      </c>
      <c r="H196">
        <v>0.99994451627657599</v>
      </c>
      <c r="I196" s="1">
        <v>7.1537551218328599E-4</v>
      </c>
      <c r="J196">
        <v>68311500</v>
      </c>
      <c r="K196">
        <v>11320</v>
      </c>
      <c r="L196">
        <v>151839600</v>
      </c>
      <c r="M196">
        <v>0.99616521038789696</v>
      </c>
      <c r="N196" s="1">
        <v>1.9471711928831199E-4</v>
      </c>
      <c r="O196">
        <v>0.99995405823625805</v>
      </c>
      <c r="P196" s="1">
        <v>7.3060525955187202E-4</v>
      </c>
    </row>
    <row r="197" spans="1:16" x14ac:dyDescent="0.25">
      <c r="A197" s="1">
        <v>1.25E-4</v>
      </c>
      <c r="B197">
        <v>5.6282051282051198</v>
      </c>
      <c r="C197">
        <v>1599</v>
      </c>
      <c r="D197">
        <v>-0.99970922153445096</v>
      </c>
      <c r="E197">
        <v>0.98530480275724697</v>
      </c>
      <c r="F197">
        <v>1.06412918697782</v>
      </c>
      <c r="G197" s="1">
        <v>1.9037898210338901E-4</v>
      </c>
      <c r="H197">
        <v>0.99998014667984503</v>
      </c>
      <c r="I197" s="1">
        <v>7.1432797558451297E-4</v>
      </c>
      <c r="J197">
        <v>71228500</v>
      </c>
      <c r="K197">
        <v>11320</v>
      </c>
      <c r="L197">
        <v>151839600</v>
      </c>
      <c r="M197">
        <v>0.99616521038789696</v>
      </c>
      <c r="N197" s="1">
        <v>1.9471711928831199E-4</v>
      </c>
      <c r="O197">
        <v>0.99995405823625805</v>
      </c>
      <c r="P197" s="1">
        <v>7.3060525955187202E-4</v>
      </c>
    </row>
    <row r="198" spans="1:16" x14ac:dyDescent="0.25">
      <c r="A198" s="1">
        <v>6.2500000000000001E-5</v>
      </c>
      <c r="B198">
        <v>5.6282051282051198</v>
      </c>
      <c r="C198">
        <v>1679</v>
      </c>
      <c r="D198">
        <v>-0.99994983898018797</v>
      </c>
      <c r="E198">
        <v>0.98598580075415998</v>
      </c>
      <c r="F198">
        <v>1.0648646648144899</v>
      </c>
      <c r="G198" s="1">
        <v>1.9143364932650001E-4</v>
      </c>
      <c r="H198">
        <v>1.0000063596122299</v>
      </c>
      <c r="I198" s="1">
        <v>7.1828523123361996E-4</v>
      </c>
      <c r="J198">
        <v>75875400</v>
      </c>
      <c r="K198">
        <v>11320</v>
      </c>
      <c r="L198">
        <v>151839600</v>
      </c>
      <c r="M198">
        <v>0.99616521038789696</v>
      </c>
      <c r="N198" s="1">
        <v>1.9471711928831199E-4</v>
      </c>
      <c r="O198">
        <v>0.99995405823625805</v>
      </c>
      <c r="P198" s="1">
        <v>7.3060525955187202E-4</v>
      </c>
    </row>
    <row r="199" spans="1:16" x14ac:dyDescent="0.25">
      <c r="A199" s="1">
        <v>3.1250000000000001E-5</v>
      </c>
      <c r="B199">
        <v>5.6282051282051198</v>
      </c>
      <c r="C199">
        <v>1562</v>
      </c>
      <c r="D199">
        <v>-0.99995177242284705</v>
      </c>
      <c r="E199">
        <v>0.98757279847463997</v>
      </c>
      <c r="F199">
        <v>1.0665786223526099</v>
      </c>
      <c r="G199" s="1">
        <v>1.9031751307518801E-4</v>
      </c>
      <c r="H199">
        <v>0.99998388745957101</v>
      </c>
      <c r="I199" s="1">
        <v>7.1409733538468196E-4</v>
      </c>
      <c r="J199">
        <v>77865800</v>
      </c>
      <c r="K199">
        <v>11320</v>
      </c>
      <c r="L199">
        <v>151839600</v>
      </c>
      <c r="M199">
        <v>0.99616521038789696</v>
      </c>
      <c r="N199" s="1">
        <v>1.9471711928831199E-4</v>
      </c>
      <c r="O199">
        <v>0.99995405823625805</v>
      </c>
      <c r="P199" s="1">
        <v>7.3060525955187202E-4</v>
      </c>
    </row>
    <row r="200" spans="1:16" x14ac:dyDescent="0.25">
      <c r="A200" s="1">
        <v>1.5625E-5</v>
      </c>
      <c r="B200">
        <v>5.6282051282051198</v>
      </c>
      <c r="C200">
        <v>1551</v>
      </c>
      <c r="D200">
        <v>-0.99971824176528301</v>
      </c>
      <c r="E200">
        <v>0.98630786221517097</v>
      </c>
      <c r="F200">
        <v>1.0652124911923799</v>
      </c>
      <c r="G200" s="1">
        <v>1.9135222081378899E-4</v>
      </c>
      <c r="H200">
        <v>0.99997231212874604</v>
      </c>
      <c r="I200" s="1">
        <v>7.1797970031840699E-4</v>
      </c>
      <c r="J200">
        <v>85284700</v>
      </c>
      <c r="K200">
        <v>11320</v>
      </c>
      <c r="L200">
        <v>151839600</v>
      </c>
      <c r="M200">
        <v>0.99616521038789696</v>
      </c>
      <c r="N200" s="1">
        <v>1.9471711928831199E-4</v>
      </c>
      <c r="O200">
        <v>0.99995405823625805</v>
      </c>
      <c r="P200" s="1">
        <v>7.3060525955187202E-4</v>
      </c>
    </row>
    <row r="201" spans="1:16" x14ac:dyDescent="0.25">
      <c r="A201" t="s">
        <v>0</v>
      </c>
      <c r="B201">
        <v>6.1410256410256396</v>
      </c>
      <c r="C201">
        <v>12452</v>
      </c>
      <c r="D201">
        <v>-0.99991454366840604</v>
      </c>
      <c r="E201">
        <v>0.99696368841820804</v>
      </c>
      <c r="F201">
        <v>1.0767207834916599</v>
      </c>
      <c r="G201" s="1">
        <v>1.6864301548091801E-4</v>
      </c>
      <c r="H201">
        <v>0.99997681967489604</v>
      </c>
      <c r="I201" s="1">
        <v>6.9042738816546805E-4</v>
      </c>
      <c r="J201">
        <v>168208600</v>
      </c>
    </row>
    <row r="202" spans="1:16" x14ac:dyDescent="0.25">
      <c r="A202">
        <v>1.024</v>
      </c>
      <c r="B202">
        <v>6.1410256410256396</v>
      </c>
      <c r="C202">
        <v>1724</v>
      </c>
      <c r="D202">
        <v>-0.99997902567803798</v>
      </c>
      <c r="E202">
        <v>0.98755763004562203</v>
      </c>
      <c r="F202">
        <v>1.0665622404492701</v>
      </c>
      <c r="G202" s="1">
        <v>1.6503509492427E-4</v>
      </c>
      <c r="H202">
        <v>1.00001198864948</v>
      </c>
      <c r="I202" s="1">
        <v>6.75656499732698E-4</v>
      </c>
      <c r="J202">
        <v>67060700</v>
      </c>
      <c r="K202">
        <v>12452</v>
      </c>
      <c r="L202">
        <v>168208600</v>
      </c>
      <c r="M202">
        <v>0.99696368841820804</v>
      </c>
      <c r="N202" s="1">
        <v>1.6864301548091801E-4</v>
      </c>
      <c r="O202">
        <v>0.99997681967489604</v>
      </c>
      <c r="P202" s="1">
        <v>6.9042738816546805E-4</v>
      </c>
    </row>
    <row r="203" spans="1:16" x14ac:dyDescent="0.25">
      <c r="A203">
        <v>0.51200000000000001</v>
      </c>
      <c r="B203">
        <v>6.1410256410256396</v>
      </c>
      <c r="C203">
        <v>1724</v>
      </c>
      <c r="D203">
        <v>-0.99997902567803798</v>
      </c>
      <c r="E203">
        <v>0.98755763004562203</v>
      </c>
      <c r="F203">
        <v>1.0665622404492701</v>
      </c>
      <c r="G203" s="1">
        <v>1.6503509492427E-4</v>
      </c>
      <c r="H203">
        <v>1.00001198864948</v>
      </c>
      <c r="I203" s="1">
        <v>6.75656499732698E-4</v>
      </c>
      <c r="J203">
        <v>67687500</v>
      </c>
      <c r="K203">
        <v>12452</v>
      </c>
      <c r="L203">
        <v>168208600</v>
      </c>
      <c r="M203">
        <v>0.99696368841820804</v>
      </c>
      <c r="N203" s="1">
        <v>1.6864301548091801E-4</v>
      </c>
      <c r="O203">
        <v>0.99997681967489604</v>
      </c>
      <c r="P203" s="1">
        <v>6.9042738816546805E-4</v>
      </c>
    </row>
    <row r="204" spans="1:16" x14ac:dyDescent="0.25">
      <c r="A204">
        <v>0.25600000000000001</v>
      </c>
      <c r="B204">
        <v>6.1410256410256396</v>
      </c>
      <c r="C204">
        <v>1724</v>
      </c>
      <c r="D204">
        <v>-0.99997902567803798</v>
      </c>
      <c r="E204">
        <v>0.98755763004562203</v>
      </c>
      <c r="F204">
        <v>1.0665622404492701</v>
      </c>
      <c r="G204" s="1">
        <v>1.6503509492427E-4</v>
      </c>
      <c r="H204">
        <v>1.00001198864948</v>
      </c>
      <c r="I204" s="1">
        <v>6.75656499732698E-4</v>
      </c>
      <c r="J204">
        <v>69908900</v>
      </c>
      <c r="K204">
        <v>12452</v>
      </c>
      <c r="L204">
        <v>168208600</v>
      </c>
      <c r="M204">
        <v>0.99696368841820804</v>
      </c>
      <c r="N204" s="1">
        <v>1.6864301548091801E-4</v>
      </c>
      <c r="O204">
        <v>0.99997681967489604</v>
      </c>
      <c r="P204" s="1">
        <v>6.9042738816546805E-4</v>
      </c>
    </row>
    <row r="205" spans="1:16" x14ac:dyDescent="0.25">
      <c r="A205">
        <v>0.128</v>
      </c>
      <c r="B205">
        <v>6.1410256410256396</v>
      </c>
      <c r="C205">
        <v>1724</v>
      </c>
      <c r="D205">
        <v>-0.99997902567803798</v>
      </c>
      <c r="E205">
        <v>0.98755763004562203</v>
      </c>
      <c r="F205">
        <v>1.0665622404492701</v>
      </c>
      <c r="G205" s="1">
        <v>1.6503509492427E-4</v>
      </c>
      <c r="H205">
        <v>1.00001198864948</v>
      </c>
      <c r="I205" s="1">
        <v>6.75656499732698E-4</v>
      </c>
      <c r="J205">
        <v>65343600</v>
      </c>
      <c r="K205">
        <v>12452</v>
      </c>
      <c r="L205">
        <v>168208600</v>
      </c>
      <c r="M205">
        <v>0.99696368841820804</v>
      </c>
      <c r="N205" s="1">
        <v>1.6864301548091801E-4</v>
      </c>
      <c r="O205">
        <v>0.99997681967489604</v>
      </c>
      <c r="P205" s="1">
        <v>6.9042738816546805E-4</v>
      </c>
    </row>
    <row r="206" spans="1:16" x14ac:dyDescent="0.25">
      <c r="A206">
        <v>6.4000000000000001E-2</v>
      </c>
      <c r="B206">
        <v>6.1410256410256396</v>
      </c>
      <c r="C206">
        <v>1724</v>
      </c>
      <c r="D206">
        <v>-0.99997902567803798</v>
      </c>
      <c r="E206">
        <v>0.98755763004562203</v>
      </c>
      <c r="F206">
        <v>1.0665622404492701</v>
      </c>
      <c r="G206" s="1">
        <v>1.6503509492427E-4</v>
      </c>
      <c r="H206">
        <v>1.00001198864948</v>
      </c>
      <c r="I206" s="1">
        <v>6.75656499732698E-4</v>
      </c>
      <c r="J206">
        <v>67887500</v>
      </c>
      <c r="K206">
        <v>12452</v>
      </c>
      <c r="L206">
        <v>168208600</v>
      </c>
      <c r="M206">
        <v>0.99696368841820804</v>
      </c>
      <c r="N206" s="1">
        <v>1.6864301548091801E-4</v>
      </c>
      <c r="O206">
        <v>0.99997681967489604</v>
      </c>
      <c r="P206" s="1">
        <v>6.9042738816546805E-4</v>
      </c>
    </row>
    <row r="207" spans="1:16" x14ac:dyDescent="0.25">
      <c r="A207">
        <v>3.2000000000000001E-2</v>
      </c>
      <c r="B207">
        <v>6.1410256410256396</v>
      </c>
      <c r="C207">
        <v>1103</v>
      </c>
      <c r="D207">
        <v>-0.99987033241848799</v>
      </c>
      <c r="E207">
        <v>0.98765247522252697</v>
      </c>
      <c r="F207">
        <v>1.06666467324033</v>
      </c>
      <c r="G207" s="1">
        <v>1.6250836480058401E-4</v>
      </c>
      <c r="H207">
        <v>0.999950129538557</v>
      </c>
      <c r="I207" s="1">
        <v>6.6531202341435698E-4</v>
      </c>
      <c r="J207">
        <v>42488000</v>
      </c>
      <c r="K207">
        <v>12452</v>
      </c>
      <c r="L207">
        <v>168208600</v>
      </c>
      <c r="M207">
        <v>0.99696368841820804</v>
      </c>
      <c r="N207" s="1">
        <v>1.6864301548091801E-4</v>
      </c>
      <c r="O207">
        <v>0.99997681967489604</v>
      </c>
      <c r="P207" s="1">
        <v>6.9042738816546805E-4</v>
      </c>
    </row>
    <row r="208" spans="1:16" x14ac:dyDescent="0.25">
      <c r="A208">
        <v>1.6E-2</v>
      </c>
      <c r="B208">
        <v>6.1410256410256396</v>
      </c>
      <c r="C208">
        <v>1243</v>
      </c>
      <c r="D208">
        <v>-1.00002284741459</v>
      </c>
      <c r="E208">
        <v>0.984493043378872</v>
      </c>
      <c r="F208">
        <v>1.0632524868491799</v>
      </c>
      <c r="G208" s="1">
        <v>1.6609854300564299E-4</v>
      </c>
      <c r="H208">
        <v>1.00002284741459</v>
      </c>
      <c r="I208" s="1">
        <v>6.8001027435643903E-4</v>
      </c>
      <c r="J208">
        <v>49403000</v>
      </c>
      <c r="K208">
        <v>12452</v>
      </c>
      <c r="L208">
        <v>168208600</v>
      </c>
      <c r="M208">
        <v>0.99696368841820804</v>
      </c>
      <c r="N208" s="1">
        <v>1.6864301548091801E-4</v>
      </c>
      <c r="O208">
        <v>0.99997681967489604</v>
      </c>
      <c r="P208" s="1">
        <v>6.9042738816546805E-4</v>
      </c>
    </row>
    <row r="209" spans="1:16" x14ac:dyDescent="0.25">
      <c r="A209">
        <v>8.0000000000000002E-3</v>
      </c>
      <c r="B209">
        <v>6.1410256410256396</v>
      </c>
      <c r="C209">
        <v>1243</v>
      </c>
      <c r="D209">
        <v>-1.00002284741459</v>
      </c>
      <c r="E209">
        <v>0.984493043378872</v>
      </c>
      <c r="F209">
        <v>1.0632524868491799</v>
      </c>
      <c r="G209" s="1">
        <v>1.6609854300564299E-4</v>
      </c>
      <c r="H209">
        <v>1.00002284741459</v>
      </c>
      <c r="I209" s="1">
        <v>6.8001027435643903E-4</v>
      </c>
      <c r="J209">
        <v>47721200</v>
      </c>
      <c r="K209">
        <v>12452</v>
      </c>
      <c r="L209">
        <v>168208600</v>
      </c>
      <c r="M209">
        <v>0.99696368841820804</v>
      </c>
      <c r="N209" s="1">
        <v>1.6864301548091801E-4</v>
      </c>
      <c r="O209">
        <v>0.99997681967489604</v>
      </c>
      <c r="P209" s="1">
        <v>6.9042738816546805E-4</v>
      </c>
    </row>
    <row r="210" spans="1:16" x14ac:dyDescent="0.25">
      <c r="A210">
        <v>4.0000000000000001E-3</v>
      </c>
      <c r="B210">
        <v>6.1410256410256396</v>
      </c>
      <c r="C210">
        <v>1243</v>
      </c>
      <c r="D210">
        <v>-1.00002284741459</v>
      </c>
      <c r="E210">
        <v>0.984493043378872</v>
      </c>
      <c r="F210">
        <v>1.0632524868491799</v>
      </c>
      <c r="G210" s="1">
        <v>1.6609854300564299E-4</v>
      </c>
      <c r="H210">
        <v>1.00002284741459</v>
      </c>
      <c r="I210" s="1">
        <v>6.8001027435643903E-4</v>
      </c>
      <c r="J210">
        <v>50662500</v>
      </c>
      <c r="K210">
        <v>12452</v>
      </c>
      <c r="L210">
        <v>168208600</v>
      </c>
      <c r="M210">
        <v>0.99696368841820804</v>
      </c>
      <c r="N210" s="1">
        <v>1.6864301548091801E-4</v>
      </c>
      <c r="O210">
        <v>0.99997681967489604</v>
      </c>
      <c r="P210" s="1">
        <v>6.9042738816546805E-4</v>
      </c>
    </row>
    <row r="211" spans="1:16" x14ac:dyDescent="0.25">
      <c r="A211">
        <v>2E-3</v>
      </c>
      <c r="B211">
        <v>6.1410256410256396</v>
      </c>
      <c r="C211">
        <v>1320</v>
      </c>
      <c r="D211">
        <v>-0.99987891165056797</v>
      </c>
      <c r="E211">
        <v>0.98804912121365296</v>
      </c>
      <c r="F211">
        <v>1.0670930509107399</v>
      </c>
      <c r="G211" s="1">
        <v>1.6673707581937801E-4</v>
      </c>
      <c r="H211">
        <v>0.99996226781234898</v>
      </c>
      <c r="I211" s="1">
        <v>6.8262443861096E-4</v>
      </c>
      <c r="J211">
        <v>51238400</v>
      </c>
      <c r="K211">
        <v>12452</v>
      </c>
      <c r="L211">
        <v>168208600</v>
      </c>
      <c r="M211">
        <v>0.99696368841820804</v>
      </c>
      <c r="N211" s="1">
        <v>1.6864301548091801E-4</v>
      </c>
      <c r="O211">
        <v>0.99997681967489604</v>
      </c>
      <c r="P211" s="1">
        <v>6.9042738816546805E-4</v>
      </c>
    </row>
    <row r="212" spans="1:16" x14ac:dyDescent="0.25">
      <c r="A212">
        <v>1E-3</v>
      </c>
      <c r="B212">
        <v>6.1410256410256396</v>
      </c>
      <c r="C212">
        <v>1359</v>
      </c>
      <c r="D212">
        <v>-0.99979348307774696</v>
      </c>
      <c r="E212">
        <v>0.988362507723754</v>
      </c>
      <c r="F212">
        <v>1.0674315083416499</v>
      </c>
      <c r="G212" s="1">
        <v>1.6347508442493501E-4</v>
      </c>
      <c r="H212">
        <v>0.99997441951140698</v>
      </c>
      <c r="I212" s="1">
        <v>6.6926979008157298E-4</v>
      </c>
      <c r="J212">
        <v>70346000</v>
      </c>
      <c r="K212">
        <v>12452</v>
      </c>
      <c r="L212">
        <v>168208600</v>
      </c>
      <c r="M212">
        <v>0.99696368841820804</v>
      </c>
      <c r="N212" s="1">
        <v>1.6864301548091801E-4</v>
      </c>
      <c r="O212">
        <v>0.99997681967489604</v>
      </c>
      <c r="P212" s="1">
        <v>6.9042738816546805E-4</v>
      </c>
    </row>
    <row r="213" spans="1:16" x14ac:dyDescent="0.25">
      <c r="A213" s="1">
        <v>5.0000000000000001E-4</v>
      </c>
      <c r="B213">
        <v>6.1410256410256396</v>
      </c>
      <c r="C213">
        <v>2070</v>
      </c>
      <c r="D213">
        <v>-0.99998379088593303</v>
      </c>
      <c r="E213">
        <v>0.98463740774183295</v>
      </c>
      <c r="F213">
        <v>1.0634084003611799</v>
      </c>
      <c r="G213" s="1">
        <v>1.6449038198307301E-4</v>
      </c>
      <c r="H213">
        <v>1.00005080323211</v>
      </c>
      <c r="I213" s="1">
        <v>6.7342643564010296E-4</v>
      </c>
      <c r="J213">
        <v>80605200</v>
      </c>
      <c r="K213">
        <v>12452</v>
      </c>
      <c r="L213">
        <v>168208600</v>
      </c>
      <c r="M213">
        <v>0.99696368841820804</v>
      </c>
      <c r="N213" s="1">
        <v>1.6864301548091801E-4</v>
      </c>
      <c r="O213">
        <v>0.99997681967489604</v>
      </c>
      <c r="P213" s="1">
        <v>6.9042738816546805E-4</v>
      </c>
    </row>
    <row r="214" spans="1:16" x14ac:dyDescent="0.25">
      <c r="A214" s="1">
        <v>2.5000000000000001E-4</v>
      </c>
      <c r="B214">
        <v>6.1410256410256396</v>
      </c>
      <c r="C214">
        <v>1584</v>
      </c>
      <c r="D214">
        <v>-0.999964287059804</v>
      </c>
      <c r="E214">
        <v>0.98609931373420201</v>
      </c>
      <c r="F214">
        <v>1.0649872588329301</v>
      </c>
      <c r="G214" s="1">
        <v>1.6395070707275701E-4</v>
      </c>
      <c r="H214">
        <v>0.99997804441558402</v>
      </c>
      <c r="I214" s="1">
        <v>6.7121699733205796E-4</v>
      </c>
      <c r="J214">
        <v>65298700</v>
      </c>
      <c r="K214">
        <v>12452</v>
      </c>
      <c r="L214">
        <v>168208600</v>
      </c>
      <c r="M214">
        <v>0.99696368841820804</v>
      </c>
      <c r="N214" s="1">
        <v>1.6864301548091801E-4</v>
      </c>
      <c r="O214">
        <v>0.99997681967489604</v>
      </c>
      <c r="P214" s="1">
        <v>6.9042738816546805E-4</v>
      </c>
    </row>
    <row r="215" spans="1:16" x14ac:dyDescent="0.25">
      <c r="A215" s="1">
        <v>1.25E-4</v>
      </c>
      <c r="B215">
        <v>6.1410256410256396</v>
      </c>
      <c r="C215">
        <v>1408</v>
      </c>
      <c r="D215">
        <v>-0.99999664410726796</v>
      </c>
      <c r="E215">
        <v>0.98943964938798401</v>
      </c>
      <c r="F215">
        <v>1.06859482133902</v>
      </c>
      <c r="G215" s="1">
        <v>1.6606068394575601E-4</v>
      </c>
      <c r="H215">
        <v>0.99999664410726796</v>
      </c>
      <c r="I215" s="1">
        <v>6.7985527871809801E-4</v>
      </c>
      <c r="J215">
        <v>63775800</v>
      </c>
      <c r="K215">
        <v>12452</v>
      </c>
      <c r="L215">
        <v>168208600</v>
      </c>
      <c r="M215">
        <v>0.99696368841820804</v>
      </c>
      <c r="N215" s="1">
        <v>1.6864301548091801E-4</v>
      </c>
      <c r="O215">
        <v>0.99997681967489604</v>
      </c>
      <c r="P215" s="1">
        <v>6.9042738816546805E-4</v>
      </c>
    </row>
    <row r="216" spans="1:16" x14ac:dyDescent="0.25">
      <c r="A216" s="1">
        <v>6.2500000000000001E-5</v>
      </c>
      <c r="B216">
        <v>6.1410256410256396</v>
      </c>
      <c r="C216">
        <v>1478</v>
      </c>
      <c r="D216">
        <v>-0.99977037107910405</v>
      </c>
      <c r="E216">
        <v>0.98769771314227395</v>
      </c>
      <c r="F216">
        <v>1.0667135301936499</v>
      </c>
      <c r="G216" s="1">
        <v>1.6246182406620601E-4</v>
      </c>
      <c r="H216">
        <v>0.99999224638121498</v>
      </c>
      <c r="I216" s="1">
        <v>6.6512148485224805E-4</v>
      </c>
      <c r="J216">
        <v>68362600</v>
      </c>
      <c r="K216">
        <v>12452</v>
      </c>
      <c r="L216">
        <v>168208600</v>
      </c>
      <c r="M216">
        <v>0.99696368841820804</v>
      </c>
      <c r="N216" s="1">
        <v>1.6864301548091801E-4</v>
      </c>
      <c r="O216">
        <v>0.99997681967489604</v>
      </c>
      <c r="P216" s="1">
        <v>6.9042738816546805E-4</v>
      </c>
    </row>
    <row r="217" spans="1:16" x14ac:dyDescent="0.25">
      <c r="A217" s="1">
        <v>3.1250000000000001E-5</v>
      </c>
      <c r="B217">
        <v>6.1410256410256396</v>
      </c>
      <c r="C217">
        <v>2007</v>
      </c>
      <c r="D217">
        <v>-0.99973149539717199</v>
      </c>
      <c r="E217">
        <v>0.98659543013599704</v>
      </c>
      <c r="F217">
        <v>1.0655230645468701</v>
      </c>
      <c r="G217" s="1">
        <v>1.65018961325036E-4</v>
      </c>
      <c r="H217">
        <v>0.99999010175180503</v>
      </c>
      <c r="I217" s="1">
        <v>6.7559044850164403E-4</v>
      </c>
      <c r="J217">
        <v>94691300</v>
      </c>
      <c r="K217">
        <v>12452</v>
      </c>
      <c r="L217">
        <v>168208600</v>
      </c>
      <c r="M217">
        <v>0.99696368841820804</v>
      </c>
      <c r="N217" s="1">
        <v>1.6864301548091801E-4</v>
      </c>
      <c r="O217">
        <v>0.99997681967489604</v>
      </c>
      <c r="P217" s="1">
        <v>6.9042738816546805E-4</v>
      </c>
    </row>
    <row r="218" spans="1:16" x14ac:dyDescent="0.25">
      <c r="A218" s="1">
        <v>1.5625E-5</v>
      </c>
      <c r="B218">
        <v>6.1410256410256396</v>
      </c>
      <c r="C218">
        <v>1583</v>
      </c>
      <c r="D218">
        <v>-0.99973058078649701</v>
      </c>
      <c r="E218">
        <v>0.98677809011698303</v>
      </c>
      <c r="F218">
        <v>1.06572033732634</v>
      </c>
      <c r="G218" s="1">
        <v>1.6449384417771499E-4</v>
      </c>
      <c r="H218">
        <v>0.99999787354803804</v>
      </c>
      <c r="I218" s="1">
        <v>6.7344060992415098E-4</v>
      </c>
      <c r="J218">
        <v>84044900</v>
      </c>
      <c r="K218">
        <v>12452</v>
      </c>
      <c r="L218">
        <v>168208600</v>
      </c>
      <c r="M218">
        <v>0.99696368841820804</v>
      </c>
      <c r="N218" s="1">
        <v>1.6864301548091801E-4</v>
      </c>
      <c r="O218">
        <v>0.99997681967489604</v>
      </c>
      <c r="P218" s="1">
        <v>6.9042738816546805E-4</v>
      </c>
    </row>
    <row r="219" spans="1:16" x14ac:dyDescent="0.25">
      <c r="A219" t="s">
        <v>0</v>
      </c>
      <c r="B219">
        <v>6.6538461538461497</v>
      </c>
      <c r="C219">
        <v>13330</v>
      </c>
      <c r="D219">
        <v>-0.99990953714302899</v>
      </c>
      <c r="E219">
        <v>0.99407007819164095</v>
      </c>
      <c r="F219">
        <v>1.0735956844469701</v>
      </c>
      <c r="G219" s="1">
        <v>1.35491071023285E-4</v>
      </c>
      <c r="H219">
        <v>1.0000067001661399</v>
      </c>
      <c r="I219" s="1">
        <v>6.0102449453919098E-4</v>
      </c>
      <c r="J219">
        <v>183192800</v>
      </c>
    </row>
    <row r="220" spans="1:16" x14ac:dyDescent="0.25">
      <c r="A220">
        <v>1.024</v>
      </c>
      <c r="B220">
        <v>6.6538461538461497</v>
      </c>
      <c r="C220">
        <v>1690</v>
      </c>
      <c r="D220">
        <v>-0.99999180516305097</v>
      </c>
      <c r="E220">
        <v>0.986542979946053</v>
      </c>
      <c r="F220">
        <v>1.0654664183417299</v>
      </c>
      <c r="G220" s="1">
        <v>1.3486007986895899E-4</v>
      </c>
      <c r="H220">
        <v>1.00005799880221</v>
      </c>
      <c r="I220" s="1">
        <v>5.9822548249563901E-4</v>
      </c>
      <c r="J220">
        <v>66921800</v>
      </c>
      <c r="K220">
        <v>13330</v>
      </c>
      <c r="L220">
        <v>183192800</v>
      </c>
      <c r="M220">
        <v>0.99407007819164095</v>
      </c>
      <c r="N220" s="1">
        <v>1.35491071023285E-4</v>
      </c>
      <c r="O220">
        <v>1.0000067001661399</v>
      </c>
      <c r="P220" s="1">
        <v>6.0102449453919098E-4</v>
      </c>
    </row>
    <row r="221" spans="1:16" x14ac:dyDescent="0.25">
      <c r="A221">
        <v>0.51200000000000001</v>
      </c>
      <c r="B221">
        <v>6.6538461538461497</v>
      </c>
      <c r="C221">
        <v>1690</v>
      </c>
      <c r="D221">
        <v>-0.99999180516305097</v>
      </c>
      <c r="E221">
        <v>0.986542979946053</v>
      </c>
      <c r="F221">
        <v>1.0654664183417299</v>
      </c>
      <c r="G221" s="1">
        <v>1.3486007986895899E-4</v>
      </c>
      <c r="H221">
        <v>1.00005799880221</v>
      </c>
      <c r="I221" s="1">
        <v>5.9822548249563901E-4</v>
      </c>
      <c r="J221">
        <v>64507100</v>
      </c>
      <c r="K221">
        <v>13330</v>
      </c>
      <c r="L221">
        <v>183192800</v>
      </c>
      <c r="M221">
        <v>0.99407007819164095</v>
      </c>
      <c r="N221" s="1">
        <v>1.35491071023285E-4</v>
      </c>
      <c r="O221">
        <v>1.0000067001661399</v>
      </c>
      <c r="P221" s="1">
        <v>6.0102449453919098E-4</v>
      </c>
    </row>
    <row r="222" spans="1:16" x14ac:dyDescent="0.25">
      <c r="A222">
        <v>0.25600000000000001</v>
      </c>
      <c r="B222">
        <v>6.6538461538461497</v>
      </c>
      <c r="C222">
        <v>1690</v>
      </c>
      <c r="D222">
        <v>-0.99999180516305097</v>
      </c>
      <c r="E222">
        <v>0.986542979946053</v>
      </c>
      <c r="F222">
        <v>1.0654664183417299</v>
      </c>
      <c r="G222" s="1">
        <v>1.3486007986895899E-4</v>
      </c>
      <c r="H222">
        <v>1.00005799880221</v>
      </c>
      <c r="I222" s="1">
        <v>5.9822548249563901E-4</v>
      </c>
      <c r="J222">
        <v>66380800</v>
      </c>
      <c r="K222">
        <v>13330</v>
      </c>
      <c r="L222">
        <v>183192800</v>
      </c>
      <c r="M222">
        <v>0.99407007819164095</v>
      </c>
      <c r="N222" s="1">
        <v>1.35491071023285E-4</v>
      </c>
      <c r="O222">
        <v>1.0000067001661399</v>
      </c>
      <c r="P222" s="1">
        <v>6.0102449453919098E-4</v>
      </c>
    </row>
    <row r="223" spans="1:16" x14ac:dyDescent="0.25">
      <c r="A223">
        <v>0.128</v>
      </c>
      <c r="B223">
        <v>6.6538461538461497</v>
      </c>
      <c r="C223">
        <v>1690</v>
      </c>
      <c r="D223">
        <v>-0.99999180516305097</v>
      </c>
      <c r="E223">
        <v>0.986542979946053</v>
      </c>
      <c r="F223">
        <v>1.0654664183417299</v>
      </c>
      <c r="G223" s="1">
        <v>1.3486007986895899E-4</v>
      </c>
      <c r="H223">
        <v>1.00005799880221</v>
      </c>
      <c r="I223" s="1">
        <v>5.9822548249563901E-4</v>
      </c>
      <c r="J223">
        <v>64584900</v>
      </c>
      <c r="K223">
        <v>13330</v>
      </c>
      <c r="L223">
        <v>183192800</v>
      </c>
      <c r="M223">
        <v>0.99407007819164095</v>
      </c>
      <c r="N223" s="1">
        <v>1.35491071023285E-4</v>
      </c>
      <c r="O223">
        <v>1.0000067001661399</v>
      </c>
      <c r="P223" s="1">
        <v>6.0102449453919098E-4</v>
      </c>
    </row>
    <row r="224" spans="1:16" x14ac:dyDescent="0.25">
      <c r="A224">
        <v>6.4000000000000001E-2</v>
      </c>
      <c r="B224">
        <v>6.6538461538461497</v>
      </c>
      <c r="C224">
        <v>1690</v>
      </c>
      <c r="D224">
        <v>-0.99999180516305097</v>
      </c>
      <c r="E224">
        <v>0.986542979946053</v>
      </c>
      <c r="F224">
        <v>1.0654664183417299</v>
      </c>
      <c r="G224" s="1">
        <v>1.3486007986895899E-4</v>
      </c>
      <c r="H224">
        <v>1.00005799880221</v>
      </c>
      <c r="I224" s="1">
        <v>5.9822548249563901E-4</v>
      </c>
      <c r="J224">
        <v>65991700</v>
      </c>
      <c r="K224">
        <v>13330</v>
      </c>
      <c r="L224">
        <v>183192800</v>
      </c>
      <c r="M224">
        <v>0.99407007819164095</v>
      </c>
      <c r="N224" s="1">
        <v>1.35491071023285E-4</v>
      </c>
      <c r="O224">
        <v>1.0000067001661399</v>
      </c>
      <c r="P224" s="1">
        <v>6.0102449453919098E-4</v>
      </c>
    </row>
    <row r="225" spans="1:16" x14ac:dyDescent="0.25">
      <c r="A225">
        <v>3.2000000000000001E-2</v>
      </c>
      <c r="B225">
        <v>6.6538461538461497</v>
      </c>
      <c r="C225">
        <v>1690</v>
      </c>
      <c r="D225">
        <v>-0.99999180516305097</v>
      </c>
      <c r="E225">
        <v>0.986542979946053</v>
      </c>
      <c r="F225">
        <v>1.0654664183417299</v>
      </c>
      <c r="G225" s="1">
        <v>1.3486007986895899E-4</v>
      </c>
      <c r="H225">
        <v>1.00005799880221</v>
      </c>
      <c r="I225" s="1">
        <v>5.9822548249563901E-4</v>
      </c>
      <c r="J225">
        <v>65257600</v>
      </c>
      <c r="K225">
        <v>13330</v>
      </c>
      <c r="L225">
        <v>183192800</v>
      </c>
      <c r="M225">
        <v>0.99407007819164095</v>
      </c>
      <c r="N225" s="1">
        <v>1.35491071023285E-4</v>
      </c>
      <c r="O225">
        <v>1.0000067001661399</v>
      </c>
      <c r="P225" s="1">
        <v>6.0102449453919098E-4</v>
      </c>
    </row>
    <row r="226" spans="1:16" x14ac:dyDescent="0.25">
      <c r="A226">
        <v>1.6E-2</v>
      </c>
      <c r="B226">
        <v>6.6538461538461497</v>
      </c>
      <c r="C226">
        <v>2028</v>
      </c>
      <c r="D226">
        <v>-0.99990819660640196</v>
      </c>
      <c r="E226">
        <v>0.98901727470164802</v>
      </c>
      <c r="F226">
        <v>1.06813865667778</v>
      </c>
      <c r="G226" s="1">
        <v>1.3569980771965801E-4</v>
      </c>
      <c r="H226">
        <v>0.99998305901878803</v>
      </c>
      <c r="I226" s="1">
        <v>6.0195042911540605E-4</v>
      </c>
      <c r="J226">
        <v>83235700</v>
      </c>
      <c r="K226">
        <v>13330</v>
      </c>
      <c r="L226">
        <v>183192800</v>
      </c>
      <c r="M226">
        <v>0.99407007819164095</v>
      </c>
      <c r="N226" s="1">
        <v>1.35491071023285E-4</v>
      </c>
      <c r="O226">
        <v>1.0000067001661399</v>
      </c>
      <c r="P226" s="1">
        <v>6.0102449453919098E-4</v>
      </c>
    </row>
    <row r="227" spans="1:16" x14ac:dyDescent="0.25">
      <c r="A227">
        <v>8.0000000000000002E-3</v>
      </c>
      <c r="B227">
        <v>6.6538461538461497</v>
      </c>
      <c r="C227">
        <v>2028</v>
      </c>
      <c r="D227">
        <v>-0.99990819660640196</v>
      </c>
      <c r="E227">
        <v>0.98901727470164802</v>
      </c>
      <c r="F227">
        <v>1.06813865667778</v>
      </c>
      <c r="G227" s="1">
        <v>1.3569980771965801E-4</v>
      </c>
      <c r="H227">
        <v>0.99998305901878803</v>
      </c>
      <c r="I227" s="1">
        <v>6.0195042911540605E-4</v>
      </c>
      <c r="J227">
        <v>80692700</v>
      </c>
      <c r="K227">
        <v>13330</v>
      </c>
      <c r="L227">
        <v>183192800</v>
      </c>
      <c r="M227">
        <v>0.99407007819164095</v>
      </c>
      <c r="N227" s="1">
        <v>1.35491071023285E-4</v>
      </c>
      <c r="O227">
        <v>1.0000067001661399</v>
      </c>
      <c r="P227" s="1">
        <v>6.0102449453919098E-4</v>
      </c>
    </row>
    <row r="228" spans="1:16" x14ac:dyDescent="0.25">
      <c r="A228">
        <v>4.0000000000000001E-3</v>
      </c>
      <c r="B228">
        <v>6.6538461538461497</v>
      </c>
      <c r="C228">
        <v>2028</v>
      </c>
      <c r="D228">
        <v>-0.99990819660640196</v>
      </c>
      <c r="E228">
        <v>0.98901727470164802</v>
      </c>
      <c r="F228">
        <v>1.06813865667778</v>
      </c>
      <c r="G228" s="1">
        <v>1.3569980771965801E-4</v>
      </c>
      <c r="H228">
        <v>0.99998305901878803</v>
      </c>
      <c r="I228" s="1">
        <v>6.0195042911540605E-4</v>
      </c>
      <c r="J228">
        <v>78667000</v>
      </c>
      <c r="K228">
        <v>13330</v>
      </c>
      <c r="L228">
        <v>183192800</v>
      </c>
      <c r="M228">
        <v>0.99407007819164095</v>
      </c>
      <c r="N228" s="1">
        <v>1.35491071023285E-4</v>
      </c>
      <c r="O228">
        <v>1.0000067001661399</v>
      </c>
      <c r="P228" s="1">
        <v>6.0102449453919098E-4</v>
      </c>
    </row>
    <row r="229" spans="1:16" x14ac:dyDescent="0.25">
      <c r="A229">
        <v>2E-3</v>
      </c>
      <c r="B229">
        <v>6.6538461538461497</v>
      </c>
      <c r="C229">
        <v>1913</v>
      </c>
      <c r="D229">
        <v>-0.99990278873782501</v>
      </c>
      <c r="E229">
        <v>0.98898549513220502</v>
      </c>
      <c r="F229">
        <v>1.0681043347427801</v>
      </c>
      <c r="G229" s="1">
        <v>1.3549069850316001E-4</v>
      </c>
      <c r="H229">
        <v>0.99997956820135203</v>
      </c>
      <c r="I229" s="1">
        <v>6.0102284207812001E-4</v>
      </c>
      <c r="J229">
        <v>73051900</v>
      </c>
      <c r="K229">
        <v>13330</v>
      </c>
      <c r="L229">
        <v>183192800</v>
      </c>
      <c r="M229">
        <v>0.99407007819164095</v>
      </c>
      <c r="N229" s="1">
        <v>1.35491071023285E-4</v>
      </c>
      <c r="O229">
        <v>1.0000067001661399</v>
      </c>
      <c r="P229" s="1">
        <v>6.0102449453919098E-4</v>
      </c>
    </row>
    <row r="230" spans="1:16" x14ac:dyDescent="0.25">
      <c r="A230">
        <v>1E-3</v>
      </c>
      <c r="B230">
        <v>6.6538461538461497</v>
      </c>
      <c r="C230">
        <v>1923</v>
      </c>
      <c r="D230">
        <v>-0.99990150881128104</v>
      </c>
      <c r="E230">
        <v>0.99451494916293104</v>
      </c>
      <c r="F230">
        <v>1.0740761450959599</v>
      </c>
      <c r="G230" s="1">
        <v>1.3572568921893499E-4</v>
      </c>
      <c r="H230">
        <v>0.999978793058655</v>
      </c>
      <c r="I230" s="1">
        <v>6.0206523679168602E-4</v>
      </c>
      <c r="J230">
        <v>72461600</v>
      </c>
      <c r="K230">
        <v>13330</v>
      </c>
      <c r="L230">
        <v>183192800</v>
      </c>
      <c r="M230">
        <v>0.99407007819164095</v>
      </c>
      <c r="N230" s="1">
        <v>1.35491071023285E-4</v>
      </c>
      <c r="O230">
        <v>1.0000067001661399</v>
      </c>
      <c r="P230" s="1">
        <v>6.0102449453919098E-4</v>
      </c>
    </row>
    <row r="231" spans="1:16" x14ac:dyDescent="0.25">
      <c r="A231" s="1">
        <v>5.0000000000000001E-4</v>
      </c>
      <c r="B231">
        <v>6.6538461538461497</v>
      </c>
      <c r="C231">
        <v>1511</v>
      </c>
      <c r="D231">
        <v>-0.99996027332843296</v>
      </c>
      <c r="E231">
        <v>0.98612281230086096</v>
      </c>
      <c r="F231">
        <v>1.06501263728493</v>
      </c>
      <c r="G231" s="1">
        <v>1.34154042373269E-4</v>
      </c>
      <c r="H231">
        <v>1.0000267156948</v>
      </c>
      <c r="I231" s="1">
        <v>5.9509357257885899E-4</v>
      </c>
      <c r="J231">
        <v>61657800</v>
      </c>
      <c r="K231">
        <v>13330</v>
      </c>
      <c r="L231">
        <v>183192800</v>
      </c>
      <c r="M231">
        <v>0.99407007819164095</v>
      </c>
      <c r="N231" s="1">
        <v>1.35491071023285E-4</v>
      </c>
      <c r="O231">
        <v>1.0000067001661399</v>
      </c>
      <c r="P231" s="1">
        <v>6.0102449453919098E-4</v>
      </c>
    </row>
    <row r="232" spans="1:16" x14ac:dyDescent="0.25">
      <c r="A232" s="1">
        <v>2.5000000000000001E-4</v>
      </c>
      <c r="B232">
        <v>6.6538461538461497</v>
      </c>
      <c r="C232">
        <v>1578</v>
      </c>
      <c r="D232">
        <v>-0.99975325271289195</v>
      </c>
      <c r="E232">
        <v>0.98552520722630599</v>
      </c>
      <c r="F232">
        <v>1.06436722380441</v>
      </c>
      <c r="G232" s="1">
        <v>1.3539424229103099E-4</v>
      </c>
      <c r="H232">
        <v>0.99999895656917404</v>
      </c>
      <c r="I232" s="1">
        <v>6.0059497221406205E-4</v>
      </c>
      <c r="J232">
        <v>65817800</v>
      </c>
      <c r="K232">
        <v>13330</v>
      </c>
      <c r="L232">
        <v>183192800</v>
      </c>
      <c r="M232">
        <v>0.99407007819164095</v>
      </c>
      <c r="N232" s="1">
        <v>1.35491071023285E-4</v>
      </c>
      <c r="O232">
        <v>1.0000067001661399</v>
      </c>
      <c r="P232" s="1">
        <v>6.0102449453919098E-4</v>
      </c>
    </row>
    <row r="233" spans="1:16" x14ac:dyDescent="0.25">
      <c r="A233" s="1">
        <v>1.25E-4</v>
      </c>
      <c r="B233">
        <v>6.6538461538461497</v>
      </c>
      <c r="C233">
        <v>1733</v>
      </c>
      <c r="D233">
        <v>-0.99975151388193295</v>
      </c>
      <c r="E233">
        <v>0.98537349403186203</v>
      </c>
      <c r="F233">
        <v>1.0642033735544101</v>
      </c>
      <c r="G233" s="1">
        <v>1.3331694585649799E-4</v>
      </c>
      <c r="H233">
        <v>1.0000559772484501</v>
      </c>
      <c r="I233" s="1">
        <v>5.9138029828651904E-4</v>
      </c>
      <c r="J233">
        <v>76609400</v>
      </c>
      <c r="K233">
        <v>13330</v>
      </c>
      <c r="L233">
        <v>183192800</v>
      </c>
      <c r="M233">
        <v>0.99407007819164095</v>
      </c>
      <c r="N233" s="1">
        <v>1.35491071023285E-4</v>
      </c>
      <c r="O233">
        <v>1.0000067001661399</v>
      </c>
      <c r="P233" s="1">
        <v>6.0102449453919098E-4</v>
      </c>
    </row>
    <row r="234" spans="1:16" x14ac:dyDescent="0.25">
      <c r="A234" s="1">
        <v>6.2500000000000001E-5</v>
      </c>
      <c r="B234">
        <v>6.6538461538461497</v>
      </c>
      <c r="C234">
        <v>2070</v>
      </c>
      <c r="D234">
        <v>-0.99973685862380002</v>
      </c>
      <c r="E234">
        <v>0.98598644931356405</v>
      </c>
      <c r="F234">
        <v>1.0648653652586499</v>
      </c>
      <c r="G234" s="1">
        <v>1.3456823606006099E-4</v>
      </c>
      <c r="H234">
        <v>1.0000284650051501</v>
      </c>
      <c r="I234" s="1">
        <v>5.9693089329206897E-4</v>
      </c>
      <c r="J234">
        <v>92211400</v>
      </c>
      <c r="K234">
        <v>13330</v>
      </c>
      <c r="L234">
        <v>183192800</v>
      </c>
      <c r="M234">
        <v>0.99407007819164095</v>
      </c>
      <c r="N234" s="1">
        <v>1.35491071023285E-4</v>
      </c>
      <c r="O234">
        <v>1.0000067001661399</v>
      </c>
      <c r="P234" s="1">
        <v>6.0102449453919098E-4</v>
      </c>
    </row>
    <row r="235" spans="1:16" x14ac:dyDescent="0.25">
      <c r="A235" s="1">
        <v>3.1250000000000001E-5</v>
      </c>
      <c r="B235">
        <v>6.6538461538461497</v>
      </c>
      <c r="C235">
        <v>1577</v>
      </c>
      <c r="D235">
        <v>-0.99991173053563798</v>
      </c>
      <c r="E235">
        <v>0.98772505738344396</v>
      </c>
      <c r="F235">
        <v>1.0667430619741201</v>
      </c>
      <c r="G235" s="1">
        <v>1.3282379471957201E-4</v>
      </c>
      <c r="H235">
        <v>0.99998309102400296</v>
      </c>
      <c r="I235" s="1">
        <v>5.8919273042271699E-4</v>
      </c>
      <c r="J235">
        <v>82284800</v>
      </c>
      <c r="K235">
        <v>13330</v>
      </c>
      <c r="L235">
        <v>183192800</v>
      </c>
      <c r="M235">
        <v>0.99407007819164095</v>
      </c>
      <c r="N235" s="1">
        <v>1.35491071023285E-4</v>
      </c>
      <c r="O235">
        <v>1.0000067001661399</v>
      </c>
      <c r="P235" s="1">
        <v>6.0102449453919098E-4</v>
      </c>
    </row>
    <row r="236" spans="1:16" x14ac:dyDescent="0.25">
      <c r="A236" s="1">
        <v>1.5625E-5</v>
      </c>
      <c r="B236">
        <v>6.6538461538461497</v>
      </c>
      <c r="C236">
        <v>1964</v>
      </c>
      <c r="D236">
        <v>-0.99999361654196195</v>
      </c>
      <c r="E236">
        <v>0.98693285231146</v>
      </c>
      <c r="F236">
        <v>1.0658874804963701</v>
      </c>
      <c r="G236" s="1">
        <v>1.33799605886997E-4</v>
      </c>
      <c r="H236">
        <v>1.00004199141179</v>
      </c>
      <c r="I236" s="1">
        <v>5.9352132867821795E-4</v>
      </c>
      <c r="J236">
        <v>99585000</v>
      </c>
      <c r="K236">
        <v>13330</v>
      </c>
      <c r="L236">
        <v>183192800</v>
      </c>
      <c r="M236">
        <v>0.99407007819164095</v>
      </c>
      <c r="N236" s="1">
        <v>1.35491071023285E-4</v>
      </c>
      <c r="O236">
        <v>1.0000067001661399</v>
      </c>
      <c r="P236" s="1">
        <v>6.0102449453919098E-4</v>
      </c>
    </row>
    <row r="237" spans="1:16" x14ac:dyDescent="0.25">
      <c r="A237" t="s">
        <v>0</v>
      </c>
      <c r="B237">
        <v>7.1666666666666599</v>
      </c>
      <c r="C237">
        <v>14064</v>
      </c>
      <c r="D237">
        <v>-0.99993311891735304</v>
      </c>
      <c r="E237">
        <v>0.99441358622408005</v>
      </c>
      <c r="F237">
        <v>1.0739666731219999</v>
      </c>
      <c r="G237" s="1">
        <v>1.18287386092541E-4</v>
      </c>
      <c r="H237">
        <v>0.99999568300665598</v>
      </c>
      <c r="I237" s="1">
        <v>5.6515084466436498E-4</v>
      </c>
      <c r="J237">
        <v>186185800</v>
      </c>
    </row>
    <row r="238" spans="1:16" x14ac:dyDescent="0.25">
      <c r="A238">
        <v>1.024</v>
      </c>
      <c r="B238">
        <v>7.1666666666666599</v>
      </c>
      <c r="C238">
        <v>1864</v>
      </c>
      <c r="D238">
        <v>-0.99975963354622499</v>
      </c>
      <c r="E238">
        <v>0.98727041212036803</v>
      </c>
      <c r="F238">
        <v>1.0662520450899899</v>
      </c>
      <c r="G238" s="1">
        <v>1.1727118603788101E-4</v>
      </c>
      <c r="H238">
        <v>1.0000359354102899</v>
      </c>
      <c r="I238" s="1">
        <v>5.6029566662543404E-4</v>
      </c>
      <c r="J238">
        <v>71420600</v>
      </c>
      <c r="K238">
        <v>14064</v>
      </c>
      <c r="L238">
        <v>186185800</v>
      </c>
      <c r="M238">
        <v>0.99441358622408005</v>
      </c>
      <c r="N238" s="1">
        <v>1.18287386092541E-4</v>
      </c>
      <c r="O238">
        <v>0.99999568300665598</v>
      </c>
      <c r="P238" s="1">
        <v>5.6515084466436498E-4</v>
      </c>
    </row>
    <row r="239" spans="1:16" x14ac:dyDescent="0.25">
      <c r="A239">
        <v>0.51200000000000001</v>
      </c>
      <c r="B239">
        <v>7.1666666666666599</v>
      </c>
      <c r="C239">
        <v>1864</v>
      </c>
      <c r="D239">
        <v>-0.99975963354622499</v>
      </c>
      <c r="E239">
        <v>0.98727041212036803</v>
      </c>
      <c r="F239">
        <v>1.0662520450899899</v>
      </c>
      <c r="G239" s="1">
        <v>1.1727118603788101E-4</v>
      </c>
      <c r="H239">
        <v>1.0000359354102899</v>
      </c>
      <c r="I239" s="1">
        <v>5.6029566662543404E-4</v>
      </c>
      <c r="J239">
        <v>77333500</v>
      </c>
      <c r="K239">
        <v>14064</v>
      </c>
      <c r="L239">
        <v>186185800</v>
      </c>
      <c r="M239">
        <v>0.99441358622408005</v>
      </c>
      <c r="N239" s="1">
        <v>1.18287386092541E-4</v>
      </c>
      <c r="O239">
        <v>0.99999568300665598</v>
      </c>
      <c r="P239" s="1">
        <v>5.6515084466436498E-4</v>
      </c>
    </row>
    <row r="240" spans="1:16" x14ac:dyDescent="0.25">
      <c r="A240">
        <v>0.25600000000000001</v>
      </c>
      <c r="B240">
        <v>7.1666666666666599</v>
      </c>
      <c r="C240">
        <v>1864</v>
      </c>
      <c r="D240">
        <v>-0.99975963354622499</v>
      </c>
      <c r="E240">
        <v>0.98727041212036803</v>
      </c>
      <c r="F240">
        <v>1.0662520450899899</v>
      </c>
      <c r="G240" s="1">
        <v>1.1727118603788101E-4</v>
      </c>
      <c r="H240">
        <v>1.0000359354102899</v>
      </c>
      <c r="I240" s="1">
        <v>5.6029566662543404E-4</v>
      </c>
      <c r="J240">
        <v>71895300</v>
      </c>
      <c r="K240">
        <v>14064</v>
      </c>
      <c r="L240">
        <v>186185800</v>
      </c>
      <c r="M240">
        <v>0.99441358622408005</v>
      </c>
      <c r="N240" s="1">
        <v>1.18287386092541E-4</v>
      </c>
      <c r="O240">
        <v>0.99999568300665598</v>
      </c>
      <c r="P240" s="1">
        <v>5.6515084466436498E-4</v>
      </c>
    </row>
    <row r="241" spans="1:16" x14ac:dyDescent="0.25">
      <c r="A241">
        <v>0.128</v>
      </c>
      <c r="B241">
        <v>7.1666666666666599</v>
      </c>
      <c r="C241">
        <v>1864</v>
      </c>
      <c r="D241">
        <v>-0.99975963354622499</v>
      </c>
      <c r="E241">
        <v>0.98727041212036803</v>
      </c>
      <c r="F241">
        <v>1.0662520450899899</v>
      </c>
      <c r="G241" s="1">
        <v>1.1727118603788101E-4</v>
      </c>
      <c r="H241">
        <v>1.0000359354102899</v>
      </c>
      <c r="I241" s="1">
        <v>5.6029566662543404E-4</v>
      </c>
      <c r="J241">
        <v>73311200</v>
      </c>
      <c r="K241">
        <v>14064</v>
      </c>
      <c r="L241">
        <v>186185800</v>
      </c>
      <c r="M241">
        <v>0.99441358622408005</v>
      </c>
      <c r="N241" s="1">
        <v>1.18287386092541E-4</v>
      </c>
      <c r="O241">
        <v>0.99999568300665598</v>
      </c>
      <c r="P241" s="1">
        <v>5.6515084466436498E-4</v>
      </c>
    </row>
    <row r="242" spans="1:16" x14ac:dyDescent="0.25">
      <c r="A242">
        <v>6.4000000000000001E-2</v>
      </c>
      <c r="B242">
        <v>7.1666666666666599</v>
      </c>
      <c r="C242">
        <v>1864</v>
      </c>
      <c r="D242">
        <v>-0.99975963354622499</v>
      </c>
      <c r="E242">
        <v>0.98727041212036803</v>
      </c>
      <c r="F242">
        <v>1.0662520450899899</v>
      </c>
      <c r="G242" s="1">
        <v>1.1727118603788101E-4</v>
      </c>
      <c r="H242">
        <v>1.0000359354102899</v>
      </c>
      <c r="I242" s="1">
        <v>5.6029566662543404E-4</v>
      </c>
      <c r="J242">
        <v>72680600</v>
      </c>
      <c r="K242">
        <v>14064</v>
      </c>
      <c r="L242">
        <v>186185800</v>
      </c>
      <c r="M242">
        <v>0.99441358622408005</v>
      </c>
      <c r="N242" s="1">
        <v>1.18287386092541E-4</v>
      </c>
      <c r="O242">
        <v>0.99999568300665598</v>
      </c>
      <c r="P242" s="1">
        <v>5.6515084466436498E-4</v>
      </c>
    </row>
    <row r="243" spans="1:16" x14ac:dyDescent="0.25">
      <c r="A243">
        <v>3.2000000000000001E-2</v>
      </c>
      <c r="B243">
        <v>7.1666666666666599</v>
      </c>
      <c r="C243">
        <v>3352</v>
      </c>
      <c r="D243">
        <v>-0.99993613076441201</v>
      </c>
      <c r="E243">
        <v>0.99489622366783204</v>
      </c>
      <c r="F243">
        <v>1.0744879215612499</v>
      </c>
      <c r="G243" s="1">
        <v>1.1876096036233999E-4</v>
      </c>
      <c r="H243">
        <v>0.99998979655791798</v>
      </c>
      <c r="I243" s="1">
        <v>5.67413477286739E-4</v>
      </c>
      <c r="J243">
        <v>123888900</v>
      </c>
      <c r="K243">
        <v>14064</v>
      </c>
      <c r="L243">
        <v>186185800</v>
      </c>
      <c r="M243">
        <v>0.99441358622408005</v>
      </c>
      <c r="N243" s="1">
        <v>1.18287386092541E-4</v>
      </c>
      <c r="O243">
        <v>0.99999568300665598</v>
      </c>
      <c r="P243" s="1">
        <v>5.6515084466436498E-4</v>
      </c>
    </row>
    <row r="244" spans="1:16" x14ac:dyDescent="0.25">
      <c r="A244">
        <v>1.6E-2</v>
      </c>
      <c r="B244">
        <v>7.1666666666666599</v>
      </c>
      <c r="C244">
        <v>1367</v>
      </c>
      <c r="D244">
        <v>-0.99987771957965998</v>
      </c>
      <c r="E244">
        <v>0.98612029991329697</v>
      </c>
      <c r="F244">
        <v>1.06500992390636</v>
      </c>
      <c r="G244" s="1">
        <v>1.15541120114581E-4</v>
      </c>
      <c r="H244">
        <v>0.99998639005211098</v>
      </c>
      <c r="I244" s="1">
        <v>5.5202979610300101E-4</v>
      </c>
      <c r="J244">
        <v>53499800</v>
      </c>
      <c r="K244">
        <v>14064</v>
      </c>
      <c r="L244">
        <v>186185800</v>
      </c>
      <c r="M244">
        <v>0.99441358622408005</v>
      </c>
      <c r="N244" s="1">
        <v>1.18287386092541E-4</v>
      </c>
      <c r="O244">
        <v>0.99999568300665598</v>
      </c>
      <c r="P244" s="1">
        <v>5.6515084466436498E-4</v>
      </c>
    </row>
    <row r="245" spans="1:16" x14ac:dyDescent="0.25">
      <c r="A245">
        <v>8.0000000000000002E-3</v>
      </c>
      <c r="B245">
        <v>7.1666666666666599</v>
      </c>
      <c r="C245">
        <v>1424</v>
      </c>
      <c r="D245">
        <v>-0.99986967626461998</v>
      </c>
      <c r="E245">
        <v>0.98289507314791802</v>
      </c>
      <c r="F245">
        <v>1.06152667899975</v>
      </c>
      <c r="G245" s="1">
        <v>1.15775111126814E-4</v>
      </c>
      <c r="H245">
        <v>1.0000148803426101</v>
      </c>
      <c r="I245" s="1">
        <v>5.5314775316144698E-4</v>
      </c>
      <c r="J245">
        <v>56899000</v>
      </c>
      <c r="K245">
        <v>14064</v>
      </c>
      <c r="L245">
        <v>186185800</v>
      </c>
      <c r="M245">
        <v>0.99441358622408005</v>
      </c>
      <c r="N245" s="1">
        <v>1.18287386092541E-4</v>
      </c>
      <c r="O245">
        <v>0.99999568300665598</v>
      </c>
      <c r="P245" s="1">
        <v>5.6515084466436498E-4</v>
      </c>
    </row>
    <row r="246" spans="1:16" x14ac:dyDescent="0.25">
      <c r="A246">
        <v>4.0000000000000001E-3</v>
      </c>
      <c r="B246">
        <v>7.1666666666666599</v>
      </c>
      <c r="C246">
        <v>1289</v>
      </c>
      <c r="D246">
        <v>-0.99987837064005103</v>
      </c>
      <c r="E246">
        <v>0.98680584660777804</v>
      </c>
      <c r="F246">
        <v>1.0657503143364</v>
      </c>
      <c r="G246" s="1">
        <v>1.15903540859552E-4</v>
      </c>
      <c r="H246">
        <v>0.99998570924570795</v>
      </c>
      <c r="I246" s="1">
        <v>5.5376136188452598E-4</v>
      </c>
      <c r="J246">
        <v>50459400</v>
      </c>
      <c r="K246">
        <v>14064</v>
      </c>
      <c r="L246">
        <v>186185800</v>
      </c>
      <c r="M246">
        <v>0.99441358622408005</v>
      </c>
      <c r="N246" s="1">
        <v>1.18287386092541E-4</v>
      </c>
      <c r="O246">
        <v>0.99999568300665598</v>
      </c>
      <c r="P246" s="1">
        <v>5.6515084466436498E-4</v>
      </c>
    </row>
    <row r="247" spans="1:16" x14ac:dyDescent="0.25">
      <c r="A247">
        <v>2E-3</v>
      </c>
      <c r="B247">
        <v>7.1666666666666599</v>
      </c>
      <c r="C247">
        <v>2612</v>
      </c>
      <c r="D247">
        <v>-0.99995144815553805</v>
      </c>
      <c r="E247">
        <v>0.99341910539767198</v>
      </c>
      <c r="F247">
        <v>1.07289263382948</v>
      </c>
      <c r="G247" s="1">
        <v>1.18991440574145E-4</v>
      </c>
      <c r="H247">
        <v>0.99998346696015605</v>
      </c>
      <c r="I247" s="1">
        <v>5.6851466052091704E-4</v>
      </c>
      <c r="J247">
        <v>99417900</v>
      </c>
      <c r="K247">
        <v>14064</v>
      </c>
      <c r="L247">
        <v>186185800</v>
      </c>
      <c r="M247">
        <v>0.99441358622408005</v>
      </c>
      <c r="N247" s="1">
        <v>1.18287386092541E-4</v>
      </c>
      <c r="O247">
        <v>0.99999568300665598</v>
      </c>
      <c r="P247" s="1">
        <v>5.6515084466436498E-4</v>
      </c>
    </row>
    <row r="248" spans="1:16" x14ac:dyDescent="0.25">
      <c r="A248">
        <v>1E-3</v>
      </c>
      <c r="B248">
        <v>7.1666666666666599</v>
      </c>
      <c r="C248">
        <v>2834</v>
      </c>
      <c r="D248">
        <v>-0.99995401583314203</v>
      </c>
      <c r="E248">
        <v>0.99308093009481602</v>
      </c>
      <c r="F248">
        <v>1.0725274045024</v>
      </c>
      <c r="G248" s="1">
        <v>1.1922367090932899E-4</v>
      </c>
      <c r="H248">
        <v>0.99998777545562401</v>
      </c>
      <c r="I248" s="1">
        <v>5.6962420545568601E-4</v>
      </c>
      <c r="J248">
        <v>105372100</v>
      </c>
      <c r="K248">
        <v>14064</v>
      </c>
      <c r="L248">
        <v>186185800</v>
      </c>
      <c r="M248">
        <v>0.99441358622408005</v>
      </c>
      <c r="N248" s="1">
        <v>1.18287386092541E-4</v>
      </c>
      <c r="O248">
        <v>0.99999568300665598</v>
      </c>
      <c r="P248" s="1">
        <v>5.6515084466436498E-4</v>
      </c>
    </row>
    <row r="249" spans="1:16" x14ac:dyDescent="0.25">
      <c r="A249" s="1">
        <v>5.0000000000000001E-4</v>
      </c>
      <c r="B249">
        <v>7.1666666666666599</v>
      </c>
      <c r="C249">
        <v>2191</v>
      </c>
      <c r="D249">
        <v>-0.99993642245987702</v>
      </c>
      <c r="E249">
        <v>0.99286763657809096</v>
      </c>
      <c r="F249">
        <v>1.0722970475043301</v>
      </c>
      <c r="G249" s="1">
        <v>1.19074178542399E-4</v>
      </c>
      <c r="H249">
        <v>1.00000343471633</v>
      </c>
      <c r="I249" s="1">
        <v>5.6890996414702105E-4</v>
      </c>
      <c r="J249">
        <v>87299100</v>
      </c>
      <c r="K249">
        <v>14064</v>
      </c>
      <c r="L249">
        <v>186185800</v>
      </c>
      <c r="M249">
        <v>0.99441358622408005</v>
      </c>
      <c r="N249" s="1">
        <v>1.18287386092541E-4</v>
      </c>
      <c r="O249">
        <v>0.99999568300665598</v>
      </c>
      <c r="P249" s="1">
        <v>5.6515084466436498E-4</v>
      </c>
    </row>
    <row r="250" spans="1:16" x14ac:dyDescent="0.25">
      <c r="A250" s="1">
        <v>2.5000000000000001E-4</v>
      </c>
      <c r="B250">
        <v>7.1666666666666599</v>
      </c>
      <c r="C250">
        <v>2320</v>
      </c>
      <c r="D250">
        <v>-0.999755998175754</v>
      </c>
      <c r="E250">
        <v>0.98459735083993905</v>
      </c>
      <c r="F250">
        <v>1.0633651389071299</v>
      </c>
      <c r="G250" s="1">
        <v>1.17191144525574E-4</v>
      </c>
      <c r="H250">
        <v>1.00007679828372</v>
      </c>
      <c r="I250" s="1">
        <v>5.5991324606663396E-4</v>
      </c>
      <c r="J250">
        <v>92493100</v>
      </c>
      <c r="K250">
        <v>14064</v>
      </c>
      <c r="L250">
        <v>186185800</v>
      </c>
      <c r="M250">
        <v>0.99441358622408005</v>
      </c>
      <c r="N250" s="1">
        <v>1.18287386092541E-4</v>
      </c>
      <c r="O250">
        <v>0.99999568300665598</v>
      </c>
      <c r="P250" s="1">
        <v>5.6515084466436498E-4</v>
      </c>
    </row>
    <row r="251" spans="1:16" x14ac:dyDescent="0.25">
      <c r="A251" s="1">
        <v>1.25E-4</v>
      </c>
      <c r="B251">
        <v>7.1666666666666599</v>
      </c>
      <c r="C251">
        <v>1878</v>
      </c>
      <c r="D251">
        <v>-1.0000025400591901</v>
      </c>
      <c r="E251">
        <v>0.98534716343524598</v>
      </c>
      <c r="F251">
        <v>1.0641749365100599</v>
      </c>
      <c r="G251" s="1">
        <v>1.17577808512292E-4</v>
      </c>
      <c r="H251">
        <v>1.0000414580154999</v>
      </c>
      <c r="I251" s="1">
        <v>5.6176064066984098E-4</v>
      </c>
      <c r="J251">
        <v>82672400</v>
      </c>
      <c r="K251">
        <v>14064</v>
      </c>
      <c r="L251">
        <v>186185800</v>
      </c>
      <c r="M251">
        <v>0.99441358622408005</v>
      </c>
      <c r="N251" s="1">
        <v>1.18287386092541E-4</v>
      </c>
      <c r="O251">
        <v>0.99999568300665598</v>
      </c>
      <c r="P251" s="1">
        <v>5.6515084466436498E-4</v>
      </c>
    </row>
    <row r="252" spans="1:16" x14ac:dyDescent="0.25">
      <c r="A252" s="1">
        <v>6.2500000000000001E-5</v>
      </c>
      <c r="B252">
        <v>7.1666666666666599</v>
      </c>
      <c r="C252">
        <v>1786</v>
      </c>
      <c r="D252">
        <v>-0.99975988961699203</v>
      </c>
      <c r="E252">
        <v>0.98508555721917701</v>
      </c>
      <c r="F252">
        <v>1.06389240179671</v>
      </c>
      <c r="G252" s="1">
        <v>1.17196862177482E-4</v>
      </c>
      <c r="H252">
        <v>1.00002365957068</v>
      </c>
      <c r="I252" s="1">
        <v>5.5994056373685904E-4</v>
      </c>
      <c r="J252">
        <v>93885700</v>
      </c>
      <c r="K252">
        <v>14064</v>
      </c>
      <c r="L252">
        <v>186185800</v>
      </c>
      <c r="M252">
        <v>0.99441358622408005</v>
      </c>
      <c r="N252" s="1">
        <v>1.18287386092541E-4</v>
      </c>
      <c r="O252">
        <v>0.99999568300665598</v>
      </c>
      <c r="P252" s="1">
        <v>5.6515084466436498E-4</v>
      </c>
    </row>
    <row r="253" spans="1:16" x14ac:dyDescent="0.25">
      <c r="A253" s="1">
        <v>3.1250000000000001E-5</v>
      </c>
      <c r="B253">
        <v>7.1666666666666599</v>
      </c>
      <c r="C253">
        <v>1890</v>
      </c>
      <c r="D253">
        <v>-1.0000057004668399</v>
      </c>
      <c r="E253">
        <v>0.98558077907559105</v>
      </c>
      <c r="F253">
        <v>1.06442724140163</v>
      </c>
      <c r="G253" s="1">
        <v>1.16607974876559E-4</v>
      </c>
      <c r="H253">
        <v>1.00004895812226</v>
      </c>
      <c r="I253" s="1">
        <v>5.5712699107689299E-4</v>
      </c>
      <c r="J253">
        <v>93066100</v>
      </c>
      <c r="K253">
        <v>14064</v>
      </c>
      <c r="L253">
        <v>186185800</v>
      </c>
      <c r="M253">
        <v>0.99441358622408005</v>
      </c>
      <c r="N253" s="1">
        <v>1.18287386092541E-4</v>
      </c>
      <c r="O253">
        <v>0.99999568300665598</v>
      </c>
      <c r="P253" s="1">
        <v>5.6515084466436498E-4</v>
      </c>
    </row>
    <row r="254" spans="1:16" x14ac:dyDescent="0.25">
      <c r="A254" s="1">
        <v>1.5625E-5</v>
      </c>
      <c r="B254">
        <v>7.1666666666666599</v>
      </c>
      <c r="C254">
        <v>1739</v>
      </c>
      <c r="D254">
        <v>-0.99978352891726496</v>
      </c>
      <c r="E254">
        <v>0.98616463073713101</v>
      </c>
      <c r="F254">
        <v>1.0650578011961001</v>
      </c>
      <c r="G254" s="1">
        <v>1.16543004716751E-4</v>
      </c>
      <c r="H254">
        <v>1.00000622225876</v>
      </c>
      <c r="I254" s="1">
        <v>5.5681657809114604E-4</v>
      </c>
      <c r="J254">
        <v>93221500</v>
      </c>
      <c r="K254">
        <v>14064</v>
      </c>
      <c r="L254">
        <v>186185800</v>
      </c>
      <c r="M254">
        <v>0.99441358622408005</v>
      </c>
      <c r="N254" s="1">
        <v>1.18287386092541E-4</v>
      </c>
      <c r="O254">
        <v>0.99999568300665598</v>
      </c>
      <c r="P254" s="1">
        <v>5.6515084466436498E-4</v>
      </c>
    </row>
    <row r="255" spans="1:16" x14ac:dyDescent="0.25">
      <c r="A255" t="s">
        <v>0</v>
      </c>
      <c r="B255">
        <v>7.67948717948717</v>
      </c>
      <c r="C255">
        <v>15259</v>
      </c>
      <c r="D255">
        <v>-0.99995257630872902</v>
      </c>
      <c r="E255">
        <v>0.99593140041510497</v>
      </c>
      <c r="F255">
        <v>1.0756059124483099</v>
      </c>
      <c r="G255" s="1">
        <v>1.0520802217839301E-4</v>
      </c>
      <c r="H255">
        <v>1.00002178113505</v>
      </c>
      <c r="I255" s="1">
        <v>5.3862910499878397E-4</v>
      </c>
      <c r="J255">
        <v>202274800</v>
      </c>
    </row>
    <row r="256" spans="1:16" x14ac:dyDescent="0.25">
      <c r="A256">
        <v>1.024</v>
      </c>
      <c r="B256">
        <v>7.67948717948717</v>
      </c>
      <c r="C256">
        <v>1683</v>
      </c>
      <c r="D256">
        <v>-0.99990904319763796</v>
      </c>
      <c r="E256">
        <v>0.98996294983236099</v>
      </c>
      <c r="F256">
        <v>1.06915998581895</v>
      </c>
      <c r="G256" s="1">
        <v>1.0248621830288799E-4</v>
      </c>
      <c r="H256">
        <v>0.99999737034981895</v>
      </c>
      <c r="I256" s="1">
        <v>5.2469439968743704E-4</v>
      </c>
      <c r="J256">
        <v>68235600</v>
      </c>
      <c r="K256">
        <v>15259</v>
      </c>
      <c r="L256">
        <v>202274800</v>
      </c>
      <c r="M256">
        <v>0.99593140041510497</v>
      </c>
      <c r="N256" s="1">
        <v>1.0520802217839301E-4</v>
      </c>
      <c r="O256">
        <v>1.00002178113505</v>
      </c>
      <c r="P256" s="1">
        <v>5.3862910499878397E-4</v>
      </c>
    </row>
    <row r="257" spans="1:16" x14ac:dyDescent="0.25">
      <c r="A257">
        <v>0.51200000000000001</v>
      </c>
      <c r="B257">
        <v>7.67948717948717</v>
      </c>
      <c r="C257">
        <v>1683</v>
      </c>
      <c r="D257">
        <v>-0.99990904319763796</v>
      </c>
      <c r="E257">
        <v>0.98996294983236099</v>
      </c>
      <c r="F257">
        <v>1.06915998581895</v>
      </c>
      <c r="G257" s="1">
        <v>1.0248621830288799E-4</v>
      </c>
      <c r="H257">
        <v>0.99999737034981895</v>
      </c>
      <c r="I257" s="1">
        <v>5.2469439968743704E-4</v>
      </c>
      <c r="J257">
        <v>67213000</v>
      </c>
      <c r="K257">
        <v>15259</v>
      </c>
      <c r="L257">
        <v>202274800</v>
      </c>
      <c r="M257">
        <v>0.99593140041510497</v>
      </c>
      <c r="N257" s="1">
        <v>1.0520802217839301E-4</v>
      </c>
      <c r="O257">
        <v>1.00002178113505</v>
      </c>
      <c r="P257" s="1">
        <v>5.3862910499878397E-4</v>
      </c>
    </row>
    <row r="258" spans="1:16" x14ac:dyDescent="0.25">
      <c r="A258">
        <v>0.25600000000000001</v>
      </c>
      <c r="B258">
        <v>7.67948717948717</v>
      </c>
      <c r="C258">
        <v>1683</v>
      </c>
      <c r="D258">
        <v>-0.99990904319763796</v>
      </c>
      <c r="E258">
        <v>0.98996294983236099</v>
      </c>
      <c r="F258">
        <v>1.06915998581895</v>
      </c>
      <c r="G258" s="1">
        <v>1.0248621830288799E-4</v>
      </c>
      <c r="H258">
        <v>0.99999737034981895</v>
      </c>
      <c r="I258" s="1">
        <v>5.2469439968743704E-4</v>
      </c>
      <c r="J258">
        <v>70102900</v>
      </c>
      <c r="K258">
        <v>15259</v>
      </c>
      <c r="L258">
        <v>202274800</v>
      </c>
      <c r="M258">
        <v>0.99593140041510497</v>
      </c>
      <c r="N258" s="1">
        <v>1.0520802217839301E-4</v>
      </c>
      <c r="O258">
        <v>1.00002178113505</v>
      </c>
      <c r="P258" s="1">
        <v>5.3862910499878397E-4</v>
      </c>
    </row>
    <row r="259" spans="1:16" x14ac:dyDescent="0.25">
      <c r="A259">
        <v>0.128</v>
      </c>
      <c r="B259">
        <v>7.67948717948717</v>
      </c>
      <c r="C259">
        <v>1683</v>
      </c>
      <c r="D259">
        <v>-0.99990904319763796</v>
      </c>
      <c r="E259">
        <v>0.98996294983236099</v>
      </c>
      <c r="F259">
        <v>1.06915998581895</v>
      </c>
      <c r="G259" s="1">
        <v>1.0248621830288799E-4</v>
      </c>
      <c r="H259">
        <v>0.99999737034981895</v>
      </c>
      <c r="I259" s="1">
        <v>5.2469439968743704E-4</v>
      </c>
      <c r="J259">
        <v>68569200</v>
      </c>
      <c r="K259">
        <v>15259</v>
      </c>
      <c r="L259">
        <v>202274800</v>
      </c>
      <c r="M259">
        <v>0.99593140041510497</v>
      </c>
      <c r="N259" s="1">
        <v>1.0520802217839301E-4</v>
      </c>
      <c r="O259">
        <v>1.00002178113505</v>
      </c>
      <c r="P259" s="1">
        <v>5.3862910499878397E-4</v>
      </c>
    </row>
    <row r="260" spans="1:16" x14ac:dyDescent="0.25">
      <c r="A260">
        <v>6.4000000000000001E-2</v>
      </c>
      <c r="B260">
        <v>7.67948717948717</v>
      </c>
      <c r="C260">
        <v>1683</v>
      </c>
      <c r="D260">
        <v>-0.99990904319763796</v>
      </c>
      <c r="E260">
        <v>0.98996294983236099</v>
      </c>
      <c r="F260">
        <v>1.06915998581895</v>
      </c>
      <c r="G260" s="1">
        <v>1.0248621830288799E-4</v>
      </c>
      <c r="H260">
        <v>0.99999737034981895</v>
      </c>
      <c r="I260" s="1">
        <v>5.2469439968743704E-4</v>
      </c>
      <c r="J260">
        <v>66329500</v>
      </c>
      <c r="K260">
        <v>15259</v>
      </c>
      <c r="L260">
        <v>202274800</v>
      </c>
      <c r="M260">
        <v>0.99593140041510497</v>
      </c>
      <c r="N260" s="1">
        <v>1.0520802217839301E-4</v>
      </c>
      <c r="O260">
        <v>1.00002178113505</v>
      </c>
      <c r="P260" s="1">
        <v>5.3862910499878397E-4</v>
      </c>
    </row>
    <row r="261" spans="1:16" x14ac:dyDescent="0.25">
      <c r="A261">
        <v>3.2000000000000001E-2</v>
      </c>
      <c r="B261">
        <v>7.67948717948717</v>
      </c>
      <c r="C261">
        <v>1683</v>
      </c>
      <c r="D261">
        <v>-0.99990904319763796</v>
      </c>
      <c r="E261">
        <v>0.98996294983236099</v>
      </c>
      <c r="F261">
        <v>1.06915998581895</v>
      </c>
      <c r="G261" s="1">
        <v>1.0248621830288799E-4</v>
      </c>
      <c r="H261">
        <v>0.99999737034981895</v>
      </c>
      <c r="I261" s="1">
        <v>5.2469439968743704E-4</v>
      </c>
      <c r="J261">
        <v>65143600</v>
      </c>
      <c r="K261">
        <v>15259</v>
      </c>
      <c r="L261">
        <v>202274800</v>
      </c>
      <c r="M261">
        <v>0.99593140041510497</v>
      </c>
      <c r="N261" s="1">
        <v>1.0520802217839301E-4</v>
      </c>
      <c r="O261">
        <v>1.00002178113505</v>
      </c>
      <c r="P261" s="1">
        <v>5.3862910499878397E-4</v>
      </c>
    </row>
    <row r="262" spans="1:16" x14ac:dyDescent="0.25">
      <c r="A262">
        <v>1.6E-2</v>
      </c>
      <c r="B262">
        <v>7.67948717948717</v>
      </c>
      <c r="C262">
        <v>1919</v>
      </c>
      <c r="D262">
        <v>-0.99992756200947897</v>
      </c>
      <c r="E262">
        <v>0.99281467618514796</v>
      </c>
      <c r="F262">
        <v>1.0722398502799599</v>
      </c>
      <c r="G262" s="1">
        <v>1.03595131378253E-4</v>
      </c>
      <c r="H262">
        <v>0.99998485911069102</v>
      </c>
      <c r="I262" s="1">
        <v>5.3037165551772503E-4</v>
      </c>
      <c r="J262">
        <v>74930100</v>
      </c>
      <c r="K262">
        <v>15259</v>
      </c>
      <c r="L262">
        <v>202274800</v>
      </c>
      <c r="M262">
        <v>0.99593140041510497</v>
      </c>
      <c r="N262" s="1">
        <v>1.0520802217839301E-4</v>
      </c>
      <c r="O262">
        <v>1.00002178113505</v>
      </c>
      <c r="P262" s="1">
        <v>5.3862910499878397E-4</v>
      </c>
    </row>
    <row r="263" spans="1:16" x14ac:dyDescent="0.25">
      <c r="A263">
        <v>8.0000000000000002E-3</v>
      </c>
      <c r="B263">
        <v>7.67948717948717</v>
      </c>
      <c r="C263">
        <v>1913</v>
      </c>
      <c r="D263">
        <v>-0.999924656222553</v>
      </c>
      <c r="E263">
        <v>0.99174708170569603</v>
      </c>
      <c r="F263">
        <v>1.0710868482421501</v>
      </c>
      <c r="G263" s="1">
        <v>1.03307049798551E-4</v>
      </c>
      <c r="H263">
        <v>0.99999511467324997</v>
      </c>
      <c r="I263" s="1">
        <v>5.28896776319077E-4</v>
      </c>
      <c r="J263">
        <v>75379100</v>
      </c>
      <c r="K263">
        <v>15259</v>
      </c>
      <c r="L263">
        <v>202274800</v>
      </c>
      <c r="M263">
        <v>0.99593140041510497</v>
      </c>
      <c r="N263" s="1">
        <v>1.0520802217839301E-4</v>
      </c>
      <c r="O263">
        <v>1.00002178113505</v>
      </c>
      <c r="P263" s="1">
        <v>5.3862910499878397E-4</v>
      </c>
    </row>
    <row r="264" spans="1:16" x14ac:dyDescent="0.25">
      <c r="A264">
        <v>4.0000000000000001E-3</v>
      </c>
      <c r="B264">
        <v>7.67948717948717</v>
      </c>
      <c r="C264">
        <v>1957</v>
      </c>
      <c r="D264">
        <v>-0.99992145484043404</v>
      </c>
      <c r="E264">
        <v>0.98988514357949797</v>
      </c>
      <c r="F264">
        <v>1.06907595506585</v>
      </c>
      <c r="G264" s="1">
        <v>1.02839143625521E-4</v>
      </c>
      <c r="H264">
        <v>0.99999419965441005</v>
      </c>
      <c r="I264" s="1">
        <v>5.26501256681089E-4</v>
      </c>
      <c r="J264">
        <v>77476500</v>
      </c>
      <c r="K264">
        <v>15259</v>
      </c>
      <c r="L264">
        <v>202274800</v>
      </c>
      <c r="M264">
        <v>0.99593140041510497</v>
      </c>
      <c r="N264" s="1">
        <v>1.0520802217839301E-4</v>
      </c>
      <c r="O264">
        <v>1.00002178113505</v>
      </c>
      <c r="P264" s="1">
        <v>5.3862910499878397E-4</v>
      </c>
    </row>
    <row r="265" spans="1:16" x14ac:dyDescent="0.25">
      <c r="A265">
        <v>2E-3</v>
      </c>
      <c r="B265">
        <v>7.67948717948717</v>
      </c>
      <c r="C265">
        <v>1873</v>
      </c>
      <c r="D265">
        <v>-0.99992504733783405</v>
      </c>
      <c r="E265">
        <v>0.99042058337847905</v>
      </c>
      <c r="F265">
        <v>1.0696542300487499</v>
      </c>
      <c r="G265" s="1">
        <v>1.03115526087327E-4</v>
      </c>
      <c r="H265">
        <v>0.99998840864037697</v>
      </c>
      <c r="I265" s="1">
        <v>5.2791624039580398E-4</v>
      </c>
      <c r="J265">
        <v>72041500</v>
      </c>
      <c r="K265">
        <v>15259</v>
      </c>
      <c r="L265">
        <v>202274800</v>
      </c>
      <c r="M265">
        <v>0.99593140041510497</v>
      </c>
      <c r="N265" s="1">
        <v>1.0520802217839301E-4</v>
      </c>
      <c r="O265">
        <v>1.00002178113505</v>
      </c>
      <c r="P265" s="1">
        <v>5.3862910499878397E-4</v>
      </c>
    </row>
    <row r="266" spans="1:16" x14ac:dyDescent="0.25">
      <c r="A266">
        <v>1E-3</v>
      </c>
      <c r="B266">
        <v>7.67948717948717</v>
      </c>
      <c r="C266">
        <v>1958</v>
      </c>
      <c r="D266">
        <v>-0.99992285368992895</v>
      </c>
      <c r="E266">
        <v>0.99052841423162896</v>
      </c>
      <c r="F266">
        <v>1.06977068737015</v>
      </c>
      <c r="G266" s="1">
        <v>1.02464911072464E-4</v>
      </c>
      <c r="H266">
        <v>0.99998309942588703</v>
      </c>
      <c r="I266" s="1">
        <v>5.2458531395218699E-4</v>
      </c>
      <c r="J266">
        <v>76301700</v>
      </c>
      <c r="K266">
        <v>15259</v>
      </c>
      <c r="L266">
        <v>202274800</v>
      </c>
      <c r="M266">
        <v>0.99593140041510497</v>
      </c>
      <c r="N266" s="1">
        <v>1.0520802217839301E-4</v>
      </c>
      <c r="O266">
        <v>1.00002178113505</v>
      </c>
      <c r="P266" s="1">
        <v>5.3862910499878397E-4</v>
      </c>
    </row>
    <row r="267" spans="1:16" x14ac:dyDescent="0.25">
      <c r="A267" s="1">
        <v>5.0000000000000001E-4</v>
      </c>
      <c r="B267">
        <v>7.67948717948717</v>
      </c>
      <c r="C267">
        <v>1519</v>
      </c>
      <c r="D267">
        <v>-0.99980003197061795</v>
      </c>
      <c r="E267">
        <v>0.99002741723434495</v>
      </c>
      <c r="F267">
        <v>1.0692296106130901</v>
      </c>
      <c r="G267" s="1">
        <v>1.02671834616763E-4</v>
      </c>
      <c r="H267">
        <v>1.0000536889940199</v>
      </c>
      <c r="I267" s="1">
        <v>5.2564469175590703E-4</v>
      </c>
      <c r="J267">
        <v>60902400</v>
      </c>
      <c r="K267">
        <v>15259</v>
      </c>
      <c r="L267">
        <v>202274800</v>
      </c>
      <c r="M267">
        <v>0.99593140041510497</v>
      </c>
      <c r="N267" s="1">
        <v>1.0520802217839301E-4</v>
      </c>
      <c r="O267">
        <v>1.00002178113505</v>
      </c>
      <c r="P267" s="1">
        <v>5.3862910499878397E-4</v>
      </c>
    </row>
    <row r="268" spans="1:16" x14ac:dyDescent="0.25">
      <c r="A268" s="1">
        <v>2.5000000000000001E-4</v>
      </c>
      <c r="B268">
        <v>7.67948717948717</v>
      </c>
      <c r="C268">
        <v>3274</v>
      </c>
      <c r="D268">
        <v>-0.99994819503016696</v>
      </c>
      <c r="E268">
        <v>0.99458339853219302</v>
      </c>
      <c r="F268">
        <v>1.07415007041476</v>
      </c>
      <c r="G268" s="1">
        <v>1.04066255743551E-4</v>
      </c>
      <c r="H268">
        <v>1.0000039967547001</v>
      </c>
      <c r="I268" s="1">
        <v>5.3278365119989002E-4</v>
      </c>
      <c r="J268">
        <v>127720700</v>
      </c>
      <c r="K268">
        <v>15259</v>
      </c>
      <c r="L268">
        <v>202274800</v>
      </c>
      <c r="M268">
        <v>0.99593140041510497</v>
      </c>
      <c r="N268" s="1">
        <v>1.0520802217839301E-4</v>
      </c>
      <c r="O268">
        <v>1.00002178113505</v>
      </c>
      <c r="P268" s="1">
        <v>5.3862910499878397E-4</v>
      </c>
    </row>
    <row r="269" spans="1:16" x14ac:dyDescent="0.25">
      <c r="A269" s="1">
        <v>1.25E-4</v>
      </c>
      <c r="B269">
        <v>7.67948717948717</v>
      </c>
      <c r="C269">
        <v>3050</v>
      </c>
      <c r="D269">
        <v>-0.99995843395329398</v>
      </c>
      <c r="E269">
        <v>0.99469414181869198</v>
      </c>
      <c r="F269">
        <v>1.0742696731641801</v>
      </c>
      <c r="G269" s="1">
        <v>1.04421210950778E-4</v>
      </c>
      <c r="H269">
        <v>1.00000505132621</v>
      </c>
      <c r="I269" s="1">
        <v>5.3460090050868399E-4</v>
      </c>
      <c r="J269">
        <v>122987800</v>
      </c>
      <c r="K269">
        <v>15259</v>
      </c>
      <c r="L269">
        <v>202274800</v>
      </c>
      <c r="M269">
        <v>0.99593140041510497</v>
      </c>
      <c r="N269" s="1">
        <v>1.0520802217839301E-4</v>
      </c>
      <c r="O269">
        <v>1.00002178113505</v>
      </c>
      <c r="P269" s="1">
        <v>5.3862910499878397E-4</v>
      </c>
    </row>
    <row r="270" spans="1:16" x14ac:dyDescent="0.25">
      <c r="A270" s="1">
        <v>6.2500000000000001E-5</v>
      </c>
      <c r="B270">
        <v>7.67948717948717</v>
      </c>
      <c r="C270">
        <v>2521</v>
      </c>
      <c r="D270">
        <v>-1.00006155832511</v>
      </c>
      <c r="E270">
        <v>0.98545213798850195</v>
      </c>
      <c r="F270">
        <v>1.0642883090275801</v>
      </c>
      <c r="G270" s="1">
        <v>1.0447109465916399E-4</v>
      </c>
      <c r="H270">
        <v>1.00006155832511</v>
      </c>
      <c r="I270" s="1">
        <v>5.3485628804136203E-4</v>
      </c>
      <c r="J270">
        <v>111082600</v>
      </c>
      <c r="K270">
        <v>15259</v>
      </c>
      <c r="L270">
        <v>202274800</v>
      </c>
      <c r="M270">
        <v>0.99593140041510497</v>
      </c>
      <c r="N270" s="1">
        <v>1.0520802217839301E-4</v>
      </c>
      <c r="O270">
        <v>1.00002178113505</v>
      </c>
      <c r="P270" s="1">
        <v>5.3862910499878397E-4</v>
      </c>
    </row>
    <row r="271" spans="1:16" x14ac:dyDescent="0.25">
      <c r="A271" s="1">
        <v>3.1250000000000001E-5</v>
      </c>
      <c r="B271">
        <v>7.67948717948717</v>
      </c>
      <c r="C271">
        <v>2651</v>
      </c>
      <c r="D271">
        <v>-0.99976586554993996</v>
      </c>
      <c r="E271">
        <v>0.98574861600970698</v>
      </c>
      <c r="F271">
        <v>1.0646085052904799</v>
      </c>
      <c r="G271" s="1">
        <v>1.03261741608462E-4</v>
      </c>
      <c r="H271">
        <v>1.0000891733305499</v>
      </c>
      <c r="I271" s="1">
        <v>5.2866481387580299E-4</v>
      </c>
      <c r="J271">
        <v>120712000</v>
      </c>
      <c r="K271">
        <v>15259</v>
      </c>
      <c r="L271">
        <v>202274800</v>
      </c>
      <c r="M271">
        <v>0.99593140041510497</v>
      </c>
      <c r="N271" s="1">
        <v>1.0520802217839301E-4</v>
      </c>
      <c r="O271">
        <v>1.00002178113505</v>
      </c>
      <c r="P271" s="1">
        <v>5.3862910499878397E-4</v>
      </c>
    </row>
    <row r="272" spans="1:16" x14ac:dyDescent="0.25">
      <c r="A272" s="1">
        <v>1.5625E-5</v>
      </c>
      <c r="B272">
        <v>7.67948717948717</v>
      </c>
      <c r="C272">
        <v>2414</v>
      </c>
      <c r="D272">
        <v>-1.00001590928458</v>
      </c>
      <c r="E272">
        <v>0.98720369161982102</v>
      </c>
      <c r="F272">
        <v>1.0661799869494</v>
      </c>
      <c r="G272" s="1">
        <v>1.03166028699752E-4</v>
      </c>
      <c r="H272">
        <v>1.0000623114315801</v>
      </c>
      <c r="I272" s="1">
        <v>5.2817479650557099E-4</v>
      </c>
      <c r="J272">
        <v>117402100</v>
      </c>
      <c r="K272">
        <v>15259</v>
      </c>
      <c r="L272">
        <v>202274800</v>
      </c>
      <c r="M272">
        <v>0.99593140041510497</v>
      </c>
      <c r="N272" s="1">
        <v>1.0520802217839301E-4</v>
      </c>
      <c r="O272">
        <v>1.00002178113505</v>
      </c>
      <c r="P272" s="1">
        <v>5.3862910499878397E-4</v>
      </c>
    </row>
    <row r="273" spans="1:16" x14ac:dyDescent="0.25">
      <c r="A273" t="s">
        <v>0</v>
      </c>
      <c r="B273">
        <v>8.1923076923076898</v>
      </c>
      <c r="C273">
        <v>16421</v>
      </c>
      <c r="D273">
        <v>-0.99998329182490897</v>
      </c>
      <c r="E273">
        <v>0.98393019634308398</v>
      </c>
      <c r="F273">
        <v>1.06264461205053</v>
      </c>
      <c r="G273" s="1">
        <v>8.9956682482905602E-5</v>
      </c>
      <c r="H273">
        <v>1.0001387880927399</v>
      </c>
      <c r="I273" s="1">
        <v>4.9130188125279196E-4</v>
      </c>
      <c r="J273">
        <v>219987800</v>
      </c>
    </row>
    <row r="274" spans="1:16" x14ac:dyDescent="0.25">
      <c r="A274">
        <v>1.024</v>
      </c>
      <c r="B274">
        <v>8.1923076923076898</v>
      </c>
      <c r="C274">
        <v>1288</v>
      </c>
      <c r="D274">
        <v>-0.99989208387024897</v>
      </c>
      <c r="E274">
        <v>0.98866472147569495</v>
      </c>
      <c r="F274">
        <v>1.06775789919375</v>
      </c>
      <c r="G274" s="1">
        <v>9.0015924355757394E-5</v>
      </c>
      <c r="H274">
        <v>1.00000232237651</v>
      </c>
      <c r="I274" s="1">
        <v>4.9162543301990605E-4</v>
      </c>
      <c r="J274">
        <v>51798900</v>
      </c>
      <c r="K274">
        <v>16421</v>
      </c>
      <c r="L274">
        <v>219987800</v>
      </c>
      <c r="M274">
        <v>0.98393019634308398</v>
      </c>
      <c r="N274" s="1">
        <v>8.9956682482905602E-5</v>
      </c>
      <c r="O274">
        <v>1.0001387880927399</v>
      </c>
      <c r="P274" s="1">
        <v>4.9130188125279196E-4</v>
      </c>
    </row>
    <row r="275" spans="1:16" x14ac:dyDescent="0.25">
      <c r="A275">
        <v>0.51200000000000001</v>
      </c>
      <c r="B275">
        <v>8.1923076923076898</v>
      </c>
      <c r="C275">
        <v>1288</v>
      </c>
      <c r="D275">
        <v>-0.99989208387024897</v>
      </c>
      <c r="E275">
        <v>0.98866472147569495</v>
      </c>
      <c r="F275">
        <v>1.06775789919375</v>
      </c>
      <c r="G275" s="1">
        <v>9.0015924355757394E-5</v>
      </c>
      <c r="H275">
        <v>1.00000232237651</v>
      </c>
      <c r="I275" s="1">
        <v>4.9162543301990605E-4</v>
      </c>
      <c r="J275">
        <v>51320800</v>
      </c>
      <c r="K275">
        <v>16421</v>
      </c>
      <c r="L275">
        <v>219987800</v>
      </c>
      <c r="M275">
        <v>0.98393019634308398</v>
      </c>
      <c r="N275" s="1">
        <v>8.9956682482905602E-5</v>
      </c>
      <c r="O275">
        <v>1.0001387880927399</v>
      </c>
      <c r="P275" s="1">
        <v>4.9130188125279196E-4</v>
      </c>
    </row>
    <row r="276" spans="1:16" x14ac:dyDescent="0.25">
      <c r="A276">
        <v>0.25600000000000001</v>
      </c>
      <c r="B276">
        <v>8.1923076923076898</v>
      </c>
      <c r="C276">
        <v>1288</v>
      </c>
      <c r="D276">
        <v>-0.99989208387024897</v>
      </c>
      <c r="E276">
        <v>0.98866472147569495</v>
      </c>
      <c r="F276">
        <v>1.06775789919375</v>
      </c>
      <c r="G276" s="1">
        <v>9.0015924355757394E-5</v>
      </c>
      <c r="H276">
        <v>1.00000232237651</v>
      </c>
      <c r="I276" s="1">
        <v>4.9162543301990605E-4</v>
      </c>
      <c r="J276">
        <v>55255900</v>
      </c>
      <c r="K276">
        <v>16421</v>
      </c>
      <c r="L276">
        <v>219987800</v>
      </c>
      <c r="M276">
        <v>0.98393019634308398</v>
      </c>
      <c r="N276" s="1">
        <v>8.9956682482905602E-5</v>
      </c>
      <c r="O276">
        <v>1.0001387880927399</v>
      </c>
      <c r="P276" s="1">
        <v>4.9130188125279196E-4</v>
      </c>
    </row>
    <row r="277" spans="1:16" x14ac:dyDescent="0.25">
      <c r="A277">
        <v>0.128</v>
      </c>
      <c r="B277">
        <v>8.1923076923076898</v>
      </c>
      <c r="C277">
        <v>1288</v>
      </c>
      <c r="D277">
        <v>-0.99989208387024897</v>
      </c>
      <c r="E277">
        <v>0.98866472147569495</v>
      </c>
      <c r="F277">
        <v>1.06775789919375</v>
      </c>
      <c r="G277" s="1">
        <v>9.0015924355757394E-5</v>
      </c>
      <c r="H277">
        <v>1.00000232237651</v>
      </c>
      <c r="I277" s="1">
        <v>4.9162543301990605E-4</v>
      </c>
      <c r="J277">
        <v>51265100</v>
      </c>
      <c r="K277">
        <v>16421</v>
      </c>
      <c r="L277">
        <v>219987800</v>
      </c>
      <c r="M277">
        <v>0.98393019634308398</v>
      </c>
      <c r="N277" s="1">
        <v>8.9956682482905602E-5</v>
      </c>
      <c r="O277">
        <v>1.0001387880927399</v>
      </c>
      <c r="P277" s="1">
        <v>4.9130188125279196E-4</v>
      </c>
    </row>
    <row r="278" spans="1:16" x14ac:dyDescent="0.25">
      <c r="A278">
        <v>6.4000000000000001E-2</v>
      </c>
      <c r="B278">
        <v>8.1923076923076898</v>
      </c>
      <c r="C278">
        <v>1288</v>
      </c>
      <c r="D278">
        <v>-0.99989208387024897</v>
      </c>
      <c r="E278">
        <v>0.98866472147569495</v>
      </c>
      <c r="F278">
        <v>1.06775789919375</v>
      </c>
      <c r="G278" s="1">
        <v>9.0015924355757394E-5</v>
      </c>
      <c r="H278">
        <v>1.00000232237651</v>
      </c>
      <c r="I278" s="1">
        <v>4.9162543301990605E-4</v>
      </c>
      <c r="J278">
        <v>51108800</v>
      </c>
      <c r="K278">
        <v>16421</v>
      </c>
      <c r="L278">
        <v>219987800</v>
      </c>
      <c r="M278">
        <v>0.98393019634308398</v>
      </c>
      <c r="N278" s="1">
        <v>8.9956682482905602E-5</v>
      </c>
      <c r="O278">
        <v>1.0001387880927399</v>
      </c>
      <c r="P278" s="1">
        <v>4.9130188125279196E-4</v>
      </c>
    </row>
    <row r="279" spans="1:16" x14ac:dyDescent="0.25">
      <c r="A279">
        <v>3.2000000000000001E-2</v>
      </c>
      <c r="B279">
        <v>8.1923076923076898</v>
      </c>
      <c r="C279">
        <v>1929</v>
      </c>
      <c r="D279">
        <v>-0.99996553021226198</v>
      </c>
      <c r="E279">
        <v>0.98648621252050905</v>
      </c>
      <c r="F279">
        <v>1.06540510952215</v>
      </c>
      <c r="G279" s="1">
        <v>9.04180131705567E-5</v>
      </c>
      <c r="H279">
        <v>1.00006589226285</v>
      </c>
      <c r="I279" s="1">
        <v>4.9382145654688599E-4</v>
      </c>
      <c r="J279">
        <v>76949800</v>
      </c>
      <c r="K279">
        <v>16421</v>
      </c>
      <c r="L279">
        <v>219987800</v>
      </c>
      <c r="M279">
        <v>0.98393019634308398</v>
      </c>
      <c r="N279" s="1">
        <v>8.9956682482905602E-5</v>
      </c>
      <c r="O279">
        <v>1.0001387880927399</v>
      </c>
      <c r="P279" s="1">
        <v>4.9130188125279196E-4</v>
      </c>
    </row>
    <row r="280" spans="1:16" x14ac:dyDescent="0.25">
      <c r="A280">
        <v>1.6E-2</v>
      </c>
      <c r="B280">
        <v>8.1923076923076898</v>
      </c>
      <c r="C280">
        <v>2232</v>
      </c>
      <c r="D280">
        <v>-0.99982356145918305</v>
      </c>
      <c r="E280">
        <v>0.98634580783438497</v>
      </c>
      <c r="F280">
        <v>1.06525347246113</v>
      </c>
      <c r="G280" s="1">
        <v>9.1820993526114906E-5</v>
      </c>
      <c r="H280">
        <v>1.00006813046899</v>
      </c>
      <c r="I280" s="1">
        <v>5.0148388771955005E-4</v>
      </c>
      <c r="J280">
        <v>86154500</v>
      </c>
      <c r="K280">
        <v>16421</v>
      </c>
      <c r="L280">
        <v>219987800</v>
      </c>
      <c r="M280">
        <v>0.98393019634308398</v>
      </c>
      <c r="N280" s="1">
        <v>8.9956682482905602E-5</v>
      </c>
      <c r="O280">
        <v>1.0001387880927399</v>
      </c>
      <c r="P280" s="1">
        <v>4.9130188125279196E-4</v>
      </c>
    </row>
    <row r="281" spans="1:16" x14ac:dyDescent="0.25">
      <c r="A281">
        <v>8.0000000000000002E-3</v>
      </c>
      <c r="B281">
        <v>8.1923076923076898</v>
      </c>
      <c r="C281">
        <v>2232</v>
      </c>
      <c r="D281">
        <v>-0.99982356145918305</v>
      </c>
      <c r="E281">
        <v>0.98634580783438497</v>
      </c>
      <c r="F281">
        <v>1.06525347246113</v>
      </c>
      <c r="G281" s="1">
        <v>9.1820993526114906E-5</v>
      </c>
      <c r="H281">
        <v>1.00006813046899</v>
      </c>
      <c r="I281" s="1">
        <v>5.0148388771955005E-4</v>
      </c>
      <c r="J281">
        <v>87263100</v>
      </c>
      <c r="K281">
        <v>16421</v>
      </c>
      <c r="L281">
        <v>219987800</v>
      </c>
      <c r="M281">
        <v>0.98393019634308398</v>
      </c>
      <c r="N281" s="1">
        <v>8.9956682482905602E-5</v>
      </c>
      <c r="O281">
        <v>1.0001387880927399</v>
      </c>
      <c r="P281" s="1">
        <v>4.9130188125279196E-4</v>
      </c>
    </row>
    <row r="282" spans="1:16" x14ac:dyDescent="0.25">
      <c r="A282">
        <v>4.0000000000000001E-3</v>
      </c>
      <c r="B282">
        <v>8.1923076923076898</v>
      </c>
      <c r="C282">
        <v>2232</v>
      </c>
      <c r="D282">
        <v>-0.99982356145918305</v>
      </c>
      <c r="E282">
        <v>0.98634580783438497</v>
      </c>
      <c r="F282">
        <v>1.06525347246113</v>
      </c>
      <c r="G282" s="1">
        <v>9.1820993526114906E-5</v>
      </c>
      <c r="H282">
        <v>1.00006813046899</v>
      </c>
      <c r="I282" s="1">
        <v>5.0148388771955005E-4</v>
      </c>
      <c r="J282">
        <v>92134900</v>
      </c>
      <c r="K282">
        <v>16421</v>
      </c>
      <c r="L282">
        <v>219987800</v>
      </c>
      <c r="M282">
        <v>0.98393019634308398</v>
      </c>
      <c r="N282" s="1">
        <v>8.9956682482905602E-5</v>
      </c>
      <c r="O282">
        <v>1.0001387880927399</v>
      </c>
      <c r="P282" s="1">
        <v>4.9130188125279196E-4</v>
      </c>
    </row>
    <row r="283" spans="1:16" x14ac:dyDescent="0.25">
      <c r="A283">
        <v>2E-3</v>
      </c>
      <c r="B283">
        <v>8.1923076923076898</v>
      </c>
      <c r="C283">
        <v>1871</v>
      </c>
      <c r="D283">
        <v>-1.0000426360547601</v>
      </c>
      <c r="E283">
        <v>0.98417435074452997</v>
      </c>
      <c r="F283">
        <v>1.0629082988040901</v>
      </c>
      <c r="G283" s="1">
        <v>9.0870156560507399E-5</v>
      </c>
      <c r="H283">
        <v>1.0000426360547601</v>
      </c>
      <c r="I283" s="1">
        <v>4.9629085506123301E-4</v>
      </c>
      <c r="J283">
        <v>74253300</v>
      </c>
      <c r="K283">
        <v>16421</v>
      </c>
      <c r="L283">
        <v>219987800</v>
      </c>
      <c r="M283">
        <v>0.98393019634308398</v>
      </c>
      <c r="N283" s="1">
        <v>8.9956682482905602E-5</v>
      </c>
      <c r="O283">
        <v>1.0001387880927399</v>
      </c>
      <c r="P283" s="1">
        <v>4.9130188125279196E-4</v>
      </c>
    </row>
    <row r="284" spans="1:16" x14ac:dyDescent="0.25">
      <c r="A284">
        <v>1E-3</v>
      </c>
      <c r="B284">
        <v>8.1923076923076898</v>
      </c>
      <c r="C284">
        <v>1819</v>
      </c>
      <c r="D284">
        <v>-1.00004625597393</v>
      </c>
      <c r="E284">
        <v>0.98530752411807698</v>
      </c>
      <c r="F284">
        <v>1.0641321260475201</v>
      </c>
      <c r="G284" s="1">
        <v>9.0408654042528597E-5</v>
      </c>
      <c r="H284">
        <v>1.00004625597393</v>
      </c>
      <c r="I284" s="1">
        <v>4.9377034130919405E-4</v>
      </c>
      <c r="J284">
        <v>70578200</v>
      </c>
      <c r="K284">
        <v>16421</v>
      </c>
      <c r="L284">
        <v>219987800</v>
      </c>
      <c r="M284">
        <v>0.98393019634308398</v>
      </c>
      <c r="N284" s="1">
        <v>8.9956682482905602E-5</v>
      </c>
      <c r="O284">
        <v>1.0001387880927399</v>
      </c>
      <c r="P284" s="1">
        <v>4.9130188125279196E-4</v>
      </c>
    </row>
    <row r="285" spans="1:16" x14ac:dyDescent="0.25">
      <c r="A285" s="1">
        <v>5.0000000000000001E-4</v>
      </c>
      <c r="B285">
        <v>8.1923076923076898</v>
      </c>
      <c r="C285">
        <v>2089</v>
      </c>
      <c r="D285">
        <v>-0.99984320741445298</v>
      </c>
      <c r="E285">
        <v>0.98626737257521002</v>
      </c>
      <c r="F285">
        <v>1.06516876238122</v>
      </c>
      <c r="G285" s="1">
        <v>9.1111630135531904E-5</v>
      </c>
      <c r="H285">
        <v>1.0000390743698999</v>
      </c>
      <c r="I285" s="1">
        <v>4.9760967227867401E-4</v>
      </c>
      <c r="J285">
        <v>83286700</v>
      </c>
      <c r="K285">
        <v>16421</v>
      </c>
      <c r="L285">
        <v>219987800</v>
      </c>
      <c r="M285">
        <v>0.98393019634308398</v>
      </c>
      <c r="N285" s="1">
        <v>8.9956682482905602E-5</v>
      </c>
      <c r="O285">
        <v>1.0001387880927399</v>
      </c>
      <c r="P285" s="1">
        <v>4.9130188125279196E-4</v>
      </c>
    </row>
    <row r="286" spans="1:16" x14ac:dyDescent="0.25">
      <c r="A286" s="1">
        <v>2.5000000000000001E-4</v>
      </c>
      <c r="B286">
        <v>8.1923076923076898</v>
      </c>
      <c r="C286">
        <v>2415</v>
      </c>
      <c r="D286">
        <v>-0.99976981144562005</v>
      </c>
      <c r="E286">
        <v>0.98497996263767795</v>
      </c>
      <c r="F286">
        <v>1.0637783596486901</v>
      </c>
      <c r="G286" s="1">
        <v>9.06283408774744E-5</v>
      </c>
      <c r="H286">
        <v>1.0001018519970699</v>
      </c>
      <c r="I286" s="1">
        <v>4.9497016940774398E-4</v>
      </c>
      <c r="J286">
        <v>94529300</v>
      </c>
      <c r="K286">
        <v>16421</v>
      </c>
      <c r="L286">
        <v>219987800</v>
      </c>
      <c r="M286">
        <v>0.98393019634308398</v>
      </c>
      <c r="N286" s="1">
        <v>8.9956682482905602E-5</v>
      </c>
      <c r="O286">
        <v>1.0001387880927399</v>
      </c>
      <c r="P286" s="1">
        <v>4.9130188125279196E-4</v>
      </c>
    </row>
    <row r="287" spans="1:16" x14ac:dyDescent="0.25">
      <c r="A287" s="1">
        <v>1.25E-4</v>
      </c>
      <c r="B287">
        <v>8.1923076923076898</v>
      </c>
      <c r="C287">
        <v>2153</v>
      </c>
      <c r="D287">
        <v>-1.0000191771824301</v>
      </c>
      <c r="E287">
        <v>0.98472305798145099</v>
      </c>
      <c r="F287">
        <v>1.06350090261996</v>
      </c>
      <c r="G287" s="1">
        <v>9.0609187561874194E-5</v>
      </c>
      <c r="H287">
        <v>1.00008046331058</v>
      </c>
      <c r="I287" s="1">
        <v>4.94865562837928E-4</v>
      </c>
      <c r="J287">
        <v>90948200</v>
      </c>
      <c r="K287">
        <v>16421</v>
      </c>
      <c r="L287">
        <v>219987800</v>
      </c>
      <c r="M287">
        <v>0.98393019634308398</v>
      </c>
      <c r="N287" s="1">
        <v>8.9956682482905602E-5</v>
      </c>
      <c r="O287">
        <v>1.0001387880927399</v>
      </c>
      <c r="P287" s="1">
        <v>4.9130188125279196E-4</v>
      </c>
    </row>
    <row r="288" spans="1:16" x14ac:dyDescent="0.25">
      <c r="A288" s="1">
        <v>6.2500000000000001E-5</v>
      </c>
      <c r="B288">
        <v>8.1923076923076898</v>
      </c>
      <c r="C288">
        <v>2746</v>
      </c>
      <c r="D288">
        <v>-0.99977332504850702</v>
      </c>
      <c r="E288">
        <v>0.98484673943012502</v>
      </c>
      <c r="F288">
        <v>1.06363447858453</v>
      </c>
      <c r="G288" s="1">
        <v>9.0501674858800495E-5</v>
      </c>
      <c r="H288">
        <v>1.00010255809171</v>
      </c>
      <c r="I288" s="1">
        <v>4.9427837807498702E-4</v>
      </c>
      <c r="J288">
        <v>116626700</v>
      </c>
      <c r="K288">
        <v>16421</v>
      </c>
      <c r="L288">
        <v>219987800</v>
      </c>
      <c r="M288">
        <v>0.98393019634308398</v>
      </c>
      <c r="N288" s="1">
        <v>8.9956682482905602E-5</v>
      </c>
      <c r="O288">
        <v>1.0001387880927399</v>
      </c>
      <c r="P288" s="1">
        <v>4.9130188125279196E-4</v>
      </c>
    </row>
    <row r="289" spans="1:16" x14ac:dyDescent="0.25">
      <c r="A289" s="1">
        <v>3.1250000000000001E-5</v>
      </c>
      <c r="B289">
        <v>8.1923076923076898</v>
      </c>
      <c r="C289">
        <v>1928</v>
      </c>
      <c r="D289">
        <v>-1.00000398568482</v>
      </c>
      <c r="E289">
        <v>0.98536750894395397</v>
      </c>
      <c r="F289">
        <v>1.0641969096594699</v>
      </c>
      <c r="G289" s="1">
        <v>9.0944046805652102E-5</v>
      </c>
      <c r="H289">
        <v>1.00010168607699</v>
      </c>
      <c r="I289" s="1">
        <v>4.9669440947702303E-4</v>
      </c>
      <c r="J289">
        <v>92255600</v>
      </c>
      <c r="K289">
        <v>16421</v>
      </c>
      <c r="L289">
        <v>219987800</v>
      </c>
      <c r="M289">
        <v>0.98393019634308398</v>
      </c>
      <c r="N289" s="1">
        <v>8.9956682482905602E-5</v>
      </c>
      <c r="O289">
        <v>1.0001387880927399</v>
      </c>
      <c r="P289" s="1">
        <v>4.9130188125279196E-4</v>
      </c>
    </row>
    <row r="290" spans="1:16" x14ac:dyDescent="0.25">
      <c r="A290" s="1">
        <v>1.5625E-5</v>
      </c>
      <c r="B290">
        <v>8.1923076923076898</v>
      </c>
      <c r="C290">
        <v>1702</v>
      </c>
      <c r="D290">
        <v>-0.99990156948045095</v>
      </c>
      <c r="E290">
        <v>0.98729575428459104</v>
      </c>
      <c r="F290">
        <v>1.06627941462735</v>
      </c>
      <c r="G290" s="1">
        <v>8.9854934912425496E-5</v>
      </c>
      <c r="H290">
        <v>1.0000119552615501</v>
      </c>
      <c r="I290" s="1">
        <v>4.9074618298324696E-4</v>
      </c>
      <c r="J290">
        <v>91866400</v>
      </c>
      <c r="K290">
        <v>16421</v>
      </c>
      <c r="L290">
        <v>219987800</v>
      </c>
      <c r="M290">
        <v>0.98393019634308398</v>
      </c>
      <c r="N290" s="1">
        <v>8.9956682482905602E-5</v>
      </c>
      <c r="O290">
        <v>1.0001387880927399</v>
      </c>
      <c r="P290" s="1">
        <v>4.9130188125279196E-4</v>
      </c>
    </row>
    <row r="291" spans="1:16" x14ac:dyDescent="0.25">
      <c r="A291" t="s">
        <v>0</v>
      </c>
      <c r="B291">
        <v>8.7051282051282008</v>
      </c>
      <c r="C291">
        <v>17744</v>
      </c>
      <c r="D291">
        <v>-0.99991397552648098</v>
      </c>
      <c r="E291">
        <v>0.99404748126821996</v>
      </c>
      <c r="F291">
        <v>1.0735712797696699</v>
      </c>
      <c r="G291" s="1">
        <v>8.1527317169038897E-5</v>
      </c>
      <c r="H291">
        <v>1.0000324906595499</v>
      </c>
      <c r="I291" s="1">
        <v>4.7313716545108902E-4</v>
      </c>
      <c r="J291">
        <v>230652900</v>
      </c>
    </row>
    <row r="292" spans="1:16" x14ac:dyDescent="0.25">
      <c r="A292">
        <v>1.024</v>
      </c>
      <c r="B292">
        <v>8.7051282051282008</v>
      </c>
      <c r="C292">
        <v>4066</v>
      </c>
      <c r="D292">
        <v>-0.99992535630624402</v>
      </c>
      <c r="E292">
        <v>0.99441271699910405</v>
      </c>
      <c r="F292">
        <v>1.0739657343590301</v>
      </c>
      <c r="G292" s="1">
        <v>8.1641459454329102E-5</v>
      </c>
      <c r="H292">
        <v>1.00001750417568</v>
      </c>
      <c r="I292" s="1">
        <v>4.7379958093580701E-4</v>
      </c>
      <c r="J292">
        <v>153724300</v>
      </c>
      <c r="K292">
        <v>17744</v>
      </c>
      <c r="L292">
        <v>230652900</v>
      </c>
      <c r="M292">
        <v>0.99404748126821996</v>
      </c>
      <c r="N292" s="1">
        <v>8.1527317169038897E-5</v>
      </c>
      <c r="O292">
        <v>1.0000324906595499</v>
      </c>
      <c r="P292" s="1">
        <v>4.7313716545108902E-4</v>
      </c>
    </row>
    <row r="293" spans="1:16" x14ac:dyDescent="0.25">
      <c r="A293">
        <v>0.51200000000000001</v>
      </c>
      <c r="B293">
        <v>8.7051282051282008</v>
      </c>
      <c r="C293">
        <v>4066</v>
      </c>
      <c r="D293">
        <v>-0.99992535630624402</v>
      </c>
      <c r="E293">
        <v>0.99441271699910405</v>
      </c>
      <c r="F293">
        <v>1.0739657343590301</v>
      </c>
      <c r="G293" s="1">
        <v>8.1641459454329102E-5</v>
      </c>
      <c r="H293">
        <v>1.00001750417568</v>
      </c>
      <c r="I293" s="1">
        <v>4.7379958093580701E-4</v>
      </c>
      <c r="J293">
        <v>148933100</v>
      </c>
      <c r="K293">
        <v>17744</v>
      </c>
      <c r="L293">
        <v>230652900</v>
      </c>
      <c r="M293">
        <v>0.99404748126821996</v>
      </c>
      <c r="N293" s="1">
        <v>8.1527317169038897E-5</v>
      </c>
      <c r="O293">
        <v>1.0000324906595499</v>
      </c>
      <c r="P293" s="1">
        <v>4.7313716545108902E-4</v>
      </c>
    </row>
    <row r="294" spans="1:16" x14ac:dyDescent="0.25">
      <c r="A294">
        <v>0.25600000000000001</v>
      </c>
      <c r="B294">
        <v>8.7051282051282008</v>
      </c>
      <c r="C294">
        <v>4066</v>
      </c>
      <c r="D294">
        <v>-0.99992535630624402</v>
      </c>
      <c r="E294">
        <v>0.99441271699910405</v>
      </c>
      <c r="F294">
        <v>1.0739657343590301</v>
      </c>
      <c r="G294" s="1">
        <v>8.1641459454329102E-5</v>
      </c>
      <c r="H294">
        <v>1.00001750417568</v>
      </c>
      <c r="I294" s="1">
        <v>4.7379958093580701E-4</v>
      </c>
      <c r="J294">
        <v>150125900</v>
      </c>
      <c r="K294">
        <v>17744</v>
      </c>
      <c r="L294">
        <v>230652900</v>
      </c>
      <c r="M294">
        <v>0.99404748126821996</v>
      </c>
      <c r="N294" s="1">
        <v>8.1527317169038897E-5</v>
      </c>
      <c r="O294">
        <v>1.0000324906595499</v>
      </c>
      <c r="P294" s="1">
        <v>4.7313716545108902E-4</v>
      </c>
    </row>
    <row r="295" spans="1:16" x14ac:dyDescent="0.25">
      <c r="A295">
        <v>0.128</v>
      </c>
      <c r="B295">
        <v>8.7051282051282008</v>
      </c>
      <c r="C295">
        <v>4066</v>
      </c>
      <c r="D295">
        <v>-0.99992535630624402</v>
      </c>
      <c r="E295">
        <v>0.99441271699910405</v>
      </c>
      <c r="F295">
        <v>1.0739657343590301</v>
      </c>
      <c r="G295" s="1">
        <v>8.1641459454329102E-5</v>
      </c>
      <c r="H295">
        <v>1.00001750417568</v>
      </c>
      <c r="I295" s="1">
        <v>4.7379958093580701E-4</v>
      </c>
      <c r="J295">
        <v>148957100</v>
      </c>
      <c r="K295">
        <v>17744</v>
      </c>
      <c r="L295">
        <v>230652900</v>
      </c>
      <c r="M295">
        <v>0.99404748126821996</v>
      </c>
      <c r="N295" s="1">
        <v>8.1527317169038897E-5</v>
      </c>
      <c r="O295">
        <v>1.0000324906595499</v>
      </c>
      <c r="P295" s="1">
        <v>4.7313716545108902E-4</v>
      </c>
    </row>
    <row r="296" spans="1:16" x14ac:dyDescent="0.25">
      <c r="A296">
        <v>6.4000000000000001E-2</v>
      </c>
      <c r="B296">
        <v>8.7051282051282008</v>
      </c>
      <c r="C296">
        <v>4066</v>
      </c>
      <c r="D296">
        <v>-0.99992535630624402</v>
      </c>
      <c r="E296">
        <v>0.99441271699910405</v>
      </c>
      <c r="F296">
        <v>1.0739657343590301</v>
      </c>
      <c r="G296" s="1">
        <v>8.1641459454329102E-5</v>
      </c>
      <c r="H296">
        <v>1.00001750417568</v>
      </c>
      <c r="I296" s="1">
        <v>4.7379958093580701E-4</v>
      </c>
      <c r="J296">
        <v>150445900</v>
      </c>
      <c r="K296">
        <v>17744</v>
      </c>
      <c r="L296">
        <v>230652900</v>
      </c>
      <c r="M296">
        <v>0.99404748126821996</v>
      </c>
      <c r="N296" s="1">
        <v>8.1527317169038897E-5</v>
      </c>
      <c r="O296">
        <v>1.0000324906595499</v>
      </c>
      <c r="P296" s="1">
        <v>4.7313716545108902E-4</v>
      </c>
    </row>
    <row r="297" spans="1:16" x14ac:dyDescent="0.25">
      <c r="A297">
        <v>3.2000000000000001E-2</v>
      </c>
      <c r="B297">
        <v>8.7051282051282008</v>
      </c>
      <c r="C297">
        <v>2070</v>
      </c>
      <c r="D297">
        <v>-0.99978544629308697</v>
      </c>
      <c r="E297">
        <v>0.98570967680837396</v>
      </c>
      <c r="F297">
        <v>1.0645664509530399</v>
      </c>
      <c r="G297" s="1">
        <v>8.0211330278134806E-5</v>
      </c>
      <c r="H297">
        <v>1.00004142417304</v>
      </c>
      <c r="I297" s="1">
        <v>4.6549994238336299E-4</v>
      </c>
      <c r="J297">
        <v>83029800</v>
      </c>
      <c r="K297">
        <v>17744</v>
      </c>
      <c r="L297">
        <v>230652900</v>
      </c>
      <c r="M297">
        <v>0.99404748126821996</v>
      </c>
      <c r="N297" s="1">
        <v>8.1527317169038897E-5</v>
      </c>
      <c r="O297">
        <v>1.0000324906595499</v>
      </c>
      <c r="P297" s="1">
        <v>4.7313716545108902E-4</v>
      </c>
    </row>
    <row r="298" spans="1:16" x14ac:dyDescent="0.25">
      <c r="A298">
        <v>1.6E-2</v>
      </c>
      <c r="B298">
        <v>8.7051282051282008</v>
      </c>
      <c r="C298">
        <v>3051</v>
      </c>
      <c r="D298">
        <v>-0.999781088503369</v>
      </c>
      <c r="E298">
        <v>0.98594928535017801</v>
      </c>
      <c r="F298">
        <v>1.06482522817819</v>
      </c>
      <c r="G298" s="1">
        <v>8.0659132015381497E-5</v>
      </c>
      <c r="H298">
        <v>1.00008792425592</v>
      </c>
      <c r="I298" s="1">
        <v>4.6809872340550397E-4</v>
      </c>
      <c r="J298">
        <v>115354100</v>
      </c>
      <c r="K298">
        <v>17744</v>
      </c>
      <c r="L298">
        <v>230652900</v>
      </c>
      <c r="M298">
        <v>0.99404748126821996</v>
      </c>
      <c r="N298" s="1">
        <v>8.1527317169038897E-5</v>
      </c>
      <c r="O298">
        <v>1.0000324906595499</v>
      </c>
      <c r="P298" s="1">
        <v>4.7313716545108902E-4</v>
      </c>
    </row>
    <row r="299" spans="1:16" x14ac:dyDescent="0.25">
      <c r="A299">
        <v>8.0000000000000002E-3</v>
      </c>
      <c r="B299">
        <v>8.7051282051282008</v>
      </c>
      <c r="C299">
        <v>3051</v>
      </c>
      <c r="D299">
        <v>-0.999781088503369</v>
      </c>
      <c r="E299">
        <v>0.98594928535017801</v>
      </c>
      <c r="F299">
        <v>1.06482522817819</v>
      </c>
      <c r="G299" s="1">
        <v>8.0659132015381497E-5</v>
      </c>
      <c r="H299">
        <v>1.00008792425592</v>
      </c>
      <c r="I299" s="1">
        <v>4.6809872340550397E-4</v>
      </c>
      <c r="J299">
        <v>114708500</v>
      </c>
      <c r="K299">
        <v>17744</v>
      </c>
      <c r="L299">
        <v>230652900</v>
      </c>
      <c r="M299">
        <v>0.99404748126821996</v>
      </c>
      <c r="N299" s="1">
        <v>8.1527317169038897E-5</v>
      </c>
      <c r="O299">
        <v>1.0000324906595499</v>
      </c>
      <c r="P299" s="1">
        <v>4.7313716545108902E-4</v>
      </c>
    </row>
    <row r="300" spans="1:16" x14ac:dyDescent="0.25">
      <c r="A300">
        <v>4.0000000000000001E-3</v>
      </c>
      <c r="B300">
        <v>8.7051282051282008</v>
      </c>
      <c r="C300">
        <v>2551</v>
      </c>
      <c r="D300">
        <v>-0.99976589251735803</v>
      </c>
      <c r="E300">
        <v>0.98726713758392204</v>
      </c>
      <c r="F300">
        <v>1.0662485085906299</v>
      </c>
      <c r="G300" s="1">
        <v>8.0151457379384894E-5</v>
      </c>
      <c r="H300">
        <v>1.0000532645801601</v>
      </c>
      <c r="I300" s="1">
        <v>4.6515247487694298E-4</v>
      </c>
      <c r="J300">
        <v>96955900</v>
      </c>
      <c r="K300">
        <v>17744</v>
      </c>
      <c r="L300">
        <v>230652900</v>
      </c>
      <c r="M300">
        <v>0.99404748126821996</v>
      </c>
      <c r="N300" s="1">
        <v>8.1527317169038897E-5</v>
      </c>
      <c r="O300">
        <v>1.0000324906595499</v>
      </c>
      <c r="P300" s="1">
        <v>4.7313716545108902E-4</v>
      </c>
    </row>
    <row r="301" spans="1:16" x14ac:dyDescent="0.25">
      <c r="A301">
        <v>2E-3</v>
      </c>
      <c r="B301">
        <v>8.7051282051282008</v>
      </c>
      <c r="C301">
        <v>2003</v>
      </c>
      <c r="D301">
        <v>-0.99996344267919002</v>
      </c>
      <c r="E301">
        <v>0.98839465838582596</v>
      </c>
      <c r="F301">
        <v>1.06746623105669</v>
      </c>
      <c r="G301" s="1">
        <v>8.0159359171827401E-5</v>
      </c>
      <c r="H301">
        <v>1.00004064169952</v>
      </c>
      <c r="I301" s="1">
        <v>4.6519833228778502E-4</v>
      </c>
      <c r="J301">
        <v>76930700</v>
      </c>
      <c r="K301">
        <v>17744</v>
      </c>
      <c r="L301">
        <v>230652900</v>
      </c>
      <c r="M301">
        <v>0.99404748126821996</v>
      </c>
      <c r="N301" s="1">
        <v>8.1527317169038897E-5</v>
      </c>
      <c r="O301">
        <v>1.0000324906595499</v>
      </c>
      <c r="P301" s="1">
        <v>4.7313716545108902E-4</v>
      </c>
    </row>
    <row r="302" spans="1:16" x14ac:dyDescent="0.25">
      <c r="A302">
        <v>1E-3</v>
      </c>
      <c r="B302">
        <v>8.7051282051282008</v>
      </c>
      <c r="C302">
        <v>3222</v>
      </c>
      <c r="D302">
        <v>-0.99977104897837799</v>
      </c>
      <c r="E302">
        <v>0.98490506455726501</v>
      </c>
      <c r="F302">
        <v>1.06369746972184</v>
      </c>
      <c r="G302" s="1">
        <v>8.0964477047085204E-5</v>
      </c>
      <c r="H302">
        <v>1.00011518315293</v>
      </c>
      <c r="I302" s="1">
        <v>4.6987076850402398E-4</v>
      </c>
      <c r="J302">
        <v>122696500</v>
      </c>
      <c r="K302">
        <v>17744</v>
      </c>
      <c r="L302">
        <v>230652900</v>
      </c>
      <c r="M302">
        <v>0.99404748126821996</v>
      </c>
      <c r="N302" s="1">
        <v>8.1527317169038897E-5</v>
      </c>
      <c r="O302">
        <v>1.0000324906595499</v>
      </c>
      <c r="P302" s="1">
        <v>4.7313716545108902E-4</v>
      </c>
    </row>
    <row r="303" spans="1:16" x14ac:dyDescent="0.25">
      <c r="A303" s="1">
        <v>5.0000000000000001E-4</v>
      </c>
      <c r="B303">
        <v>8.7051282051282008</v>
      </c>
      <c r="C303">
        <v>2585</v>
      </c>
      <c r="D303">
        <v>-1.0000789998297599</v>
      </c>
      <c r="E303">
        <v>0.98564447091655705</v>
      </c>
      <c r="F303">
        <v>1.0644960285898799</v>
      </c>
      <c r="G303" s="1">
        <v>8.2337537033016996E-5</v>
      </c>
      <c r="H303">
        <v>1.0000789998297599</v>
      </c>
      <c r="I303" s="1">
        <v>4.7783921064460297E-4</v>
      </c>
      <c r="J303">
        <v>102252700</v>
      </c>
      <c r="K303">
        <v>17744</v>
      </c>
      <c r="L303">
        <v>230652900</v>
      </c>
      <c r="M303">
        <v>0.99404748126821996</v>
      </c>
      <c r="N303" s="1">
        <v>8.1527317169038897E-5</v>
      </c>
      <c r="O303">
        <v>1.0000324906595499</v>
      </c>
      <c r="P303" s="1">
        <v>4.7313716545108902E-4</v>
      </c>
    </row>
    <row r="304" spans="1:16" x14ac:dyDescent="0.25">
      <c r="A304" s="1">
        <v>2.5000000000000001E-4</v>
      </c>
      <c r="B304">
        <v>8.7051282051282008</v>
      </c>
      <c r="C304">
        <v>2348</v>
      </c>
      <c r="D304">
        <v>-0.99991970479958403</v>
      </c>
      <c r="E304">
        <v>0.98609126369598799</v>
      </c>
      <c r="F304">
        <v>1.0649785647916601</v>
      </c>
      <c r="G304" s="1">
        <v>7.9945123777624903E-5</v>
      </c>
      <c r="H304">
        <v>1.0000175386552199</v>
      </c>
      <c r="I304" s="1">
        <v>4.6395503457271199E-4</v>
      </c>
      <c r="J304">
        <v>96032100</v>
      </c>
      <c r="K304">
        <v>17744</v>
      </c>
      <c r="L304">
        <v>230652900</v>
      </c>
      <c r="M304">
        <v>0.99404748126821996</v>
      </c>
      <c r="N304" s="1">
        <v>8.1527317169038897E-5</v>
      </c>
      <c r="O304">
        <v>1.0000324906595499</v>
      </c>
      <c r="P304" s="1">
        <v>4.7313716545108902E-4</v>
      </c>
    </row>
    <row r="305" spans="1:16" x14ac:dyDescent="0.25">
      <c r="A305" s="1">
        <v>1.25E-4</v>
      </c>
      <c r="B305">
        <v>8.7051282051282008</v>
      </c>
      <c r="C305">
        <v>1922</v>
      </c>
      <c r="D305">
        <v>-0.99979530475659295</v>
      </c>
      <c r="E305">
        <v>0.98730614710336195</v>
      </c>
      <c r="F305">
        <v>1.06629063887163</v>
      </c>
      <c r="G305" s="1">
        <v>7.9817492230738196E-5</v>
      </c>
      <c r="H305">
        <v>1.0000302050635499</v>
      </c>
      <c r="I305" s="1">
        <v>4.6321433525359999E-4</v>
      </c>
      <c r="J305">
        <v>83094700</v>
      </c>
      <c r="K305">
        <v>17744</v>
      </c>
      <c r="L305">
        <v>230652900</v>
      </c>
      <c r="M305">
        <v>0.99404748126821996</v>
      </c>
      <c r="N305" s="1">
        <v>8.1527317169038897E-5</v>
      </c>
      <c r="O305">
        <v>1.0000324906595499</v>
      </c>
      <c r="P305" s="1">
        <v>4.7313716545108902E-4</v>
      </c>
    </row>
    <row r="306" spans="1:16" x14ac:dyDescent="0.25">
      <c r="A306" s="1">
        <v>6.2500000000000001E-5</v>
      </c>
      <c r="B306">
        <v>8.7051282051282008</v>
      </c>
      <c r="C306">
        <v>3407</v>
      </c>
      <c r="D306">
        <v>-0.99995321413348703</v>
      </c>
      <c r="E306">
        <v>0.99528765168768896</v>
      </c>
      <c r="F306">
        <v>1.0749106638227</v>
      </c>
      <c r="G306" s="1">
        <v>8.2145388992982404E-5</v>
      </c>
      <c r="H306">
        <v>1.00001644858641</v>
      </c>
      <c r="I306" s="1">
        <v>4.7672409509602598E-4</v>
      </c>
      <c r="J306">
        <v>143467200</v>
      </c>
      <c r="K306">
        <v>17744</v>
      </c>
      <c r="L306">
        <v>230652900</v>
      </c>
      <c r="M306">
        <v>0.99404748126821996</v>
      </c>
      <c r="N306" s="1">
        <v>8.1527317169038897E-5</v>
      </c>
      <c r="O306">
        <v>1.0000324906595499</v>
      </c>
      <c r="P306" s="1">
        <v>4.7313716545108902E-4</v>
      </c>
    </row>
    <row r="307" spans="1:16" x14ac:dyDescent="0.25">
      <c r="A307" s="1">
        <v>3.1250000000000001E-5</v>
      </c>
      <c r="B307">
        <v>8.7051282051282008</v>
      </c>
      <c r="C307">
        <v>3464</v>
      </c>
      <c r="D307">
        <v>-0.99999968100048497</v>
      </c>
      <c r="E307">
        <v>0.99428439038902705</v>
      </c>
      <c r="F307">
        <v>1.0738271416201399</v>
      </c>
      <c r="G307" s="1">
        <v>8.1764340100654004E-5</v>
      </c>
      <c r="H307">
        <v>1.0000304688722801</v>
      </c>
      <c r="I307" s="1">
        <v>4.7451270878926498E-4</v>
      </c>
      <c r="J307">
        <v>149374700</v>
      </c>
      <c r="K307">
        <v>17744</v>
      </c>
      <c r="L307">
        <v>230652900</v>
      </c>
      <c r="M307">
        <v>0.99404748126821996</v>
      </c>
      <c r="N307" s="1">
        <v>8.1527317169038897E-5</v>
      </c>
      <c r="O307">
        <v>1.0000324906595499</v>
      </c>
      <c r="P307" s="1">
        <v>4.7313716545108902E-4</v>
      </c>
    </row>
    <row r="308" spans="1:16" x14ac:dyDescent="0.25">
      <c r="A308" s="1">
        <v>1.5625E-5</v>
      </c>
      <c r="B308">
        <v>8.7051282051282008</v>
      </c>
      <c r="C308">
        <v>3389</v>
      </c>
      <c r="D308">
        <v>-1.0000683159872299</v>
      </c>
      <c r="E308">
        <v>0.98789152059179197</v>
      </c>
      <c r="F308">
        <v>1.0669228422391299</v>
      </c>
      <c r="G308" s="1">
        <v>8.19376237730651E-5</v>
      </c>
      <c r="H308">
        <v>1.0000683159872299</v>
      </c>
      <c r="I308" s="1">
        <v>4.7551834651206098E-4</v>
      </c>
      <c r="J308">
        <v>155285000</v>
      </c>
      <c r="K308">
        <v>17744</v>
      </c>
      <c r="L308">
        <v>230652900</v>
      </c>
      <c r="M308">
        <v>0.99404748126821996</v>
      </c>
      <c r="N308" s="1">
        <v>8.1527317169038897E-5</v>
      </c>
      <c r="O308">
        <v>1.0000324906595499</v>
      </c>
      <c r="P308" s="1">
        <v>4.7313716545108902E-4</v>
      </c>
    </row>
    <row r="309" spans="1:16" x14ac:dyDescent="0.25">
      <c r="A309" t="s">
        <v>0</v>
      </c>
      <c r="B309">
        <v>9.2179487179487101</v>
      </c>
      <c r="C309">
        <v>18909</v>
      </c>
      <c r="D309">
        <v>-0.99996960706150895</v>
      </c>
      <c r="E309">
        <v>0.99506071268791696</v>
      </c>
      <c r="F309">
        <v>1.0746655697029499</v>
      </c>
      <c r="G309" s="1">
        <v>7.2065356353623295E-5</v>
      </c>
      <c r="H309">
        <v>1.00004445270673</v>
      </c>
      <c r="I309" s="1">
        <v>4.4286317280559898E-4</v>
      </c>
      <c r="J309">
        <v>249741600</v>
      </c>
    </row>
    <row r="310" spans="1:16" x14ac:dyDescent="0.25">
      <c r="A310">
        <v>1.024</v>
      </c>
      <c r="B310">
        <v>9.2179487179487101</v>
      </c>
      <c r="C310">
        <v>4476</v>
      </c>
      <c r="D310">
        <v>-0.99992525772786001</v>
      </c>
      <c r="E310">
        <v>0.99448441932312104</v>
      </c>
      <c r="F310">
        <v>1.0740431728689701</v>
      </c>
      <c r="G310" s="1">
        <v>7.2184836293787095E-5</v>
      </c>
      <c r="H310">
        <v>1.0000208099858101</v>
      </c>
      <c r="I310" s="1">
        <v>4.43597412779768E-4</v>
      </c>
      <c r="J310">
        <v>165110600</v>
      </c>
      <c r="K310">
        <v>18909</v>
      </c>
      <c r="L310">
        <v>249741600</v>
      </c>
      <c r="M310">
        <v>0.99506071268791696</v>
      </c>
      <c r="N310" s="1">
        <v>7.2065356353623295E-5</v>
      </c>
      <c r="O310">
        <v>1.00004445270673</v>
      </c>
      <c r="P310" s="1">
        <v>4.4286317280559898E-4</v>
      </c>
    </row>
    <row r="311" spans="1:16" x14ac:dyDescent="0.25">
      <c r="A311">
        <v>0.51200000000000001</v>
      </c>
      <c r="B311">
        <v>9.2179487179487101</v>
      </c>
      <c r="C311">
        <v>4476</v>
      </c>
      <c r="D311">
        <v>-0.99992525772786001</v>
      </c>
      <c r="E311">
        <v>0.99448441932312104</v>
      </c>
      <c r="F311">
        <v>1.0740431728689701</v>
      </c>
      <c r="G311" s="1">
        <v>7.2184836293787095E-5</v>
      </c>
      <c r="H311">
        <v>1.0000208099858101</v>
      </c>
      <c r="I311" s="1">
        <v>4.43597412779768E-4</v>
      </c>
      <c r="J311">
        <v>167318500</v>
      </c>
      <c r="K311">
        <v>18909</v>
      </c>
      <c r="L311">
        <v>249741600</v>
      </c>
      <c r="M311">
        <v>0.99506071268791696</v>
      </c>
      <c r="N311" s="1">
        <v>7.2065356353623295E-5</v>
      </c>
      <c r="O311">
        <v>1.00004445270673</v>
      </c>
      <c r="P311" s="1">
        <v>4.4286317280559898E-4</v>
      </c>
    </row>
    <row r="312" spans="1:16" x14ac:dyDescent="0.25">
      <c r="A312">
        <v>0.25600000000000001</v>
      </c>
      <c r="B312">
        <v>9.2179487179487101</v>
      </c>
      <c r="C312">
        <v>4476</v>
      </c>
      <c r="D312">
        <v>-0.99992525772786001</v>
      </c>
      <c r="E312">
        <v>0.99448441932312104</v>
      </c>
      <c r="F312">
        <v>1.0740431728689701</v>
      </c>
      <c r="G312" s="1">
        <v>7.2184836293787095E-5</v>
      </c>
      <c r="H312">
        <v>1.0000208099858101</v>
      </c>
      <c r="I312" s="1">
        <v>4.43597412779768E-4</v>
      </c>
      <c r="J312">
        <v>163466700</v>
      </c>
      <c r="K312">
        <v>18909</v>
      </c>
      <c r="L312">
        <v>249741600</v>
      </c>
      <c r="M312">
        <v>0.99506071268791696</v>
      </c>
      <c r="N312" s="1">
        <v>7.2065356353623295E-5</v>
      </c>
      <c r="O312">
        <v>1.00004445270673</v>
      </c>
      <c r="P312" s="1">
        <v>4.4286317280559898E-4</v>
      </c>
    </row>
    <row r="313" spans="1:16" x14ac:dyDescent="0.25">
      <c r="A313">
        <v>0.128</v>
      </c>
      <c r="B313">
        <v>9.2179487179487101</v>
      </c>
      <c r="C313">
        <v>4476</v>
      </c>
      <c r="D313">
        <v>-0.99992525772786001</v>
      </c>
      <c r="E313">
        <v>0.99448441932312104</v>
      </c>
      <c r="F313">
        <v>1.0740431728689701</v>
      </c>
      <c r="G313" s="1">
        <v>7.2184836293787095E-5</v>
      </c>
      <c r="H313">
        <v>1.0000208099858101</v>
      </c>
      <c r="I313" s="1">
        <v>4.43597412779768E-4</v>
      </c>
      <c r="J313">
        <v>164325200</v>
      </c>
      <c r="K313">
        <v>18909</v>
      </c>
      <c r="L313">
        <v>249741600</v>
      </c>
      <c r="M313">
        <v>0.99506071268791696</v>
      </c>
      <c r="N313" s="1">
        <v>7.2065356353623295E-5</v>
      </c>
      <c r="O313">
        <v>1.00004445270673</v>
      </c>
      <c r="P313" s="1">
        <v>4.4286317280559898E-4</v>
      </c>
    </row>
    <row r="314" spans="1:16" x14ac:dyDescent="0.25">
      <c r="A314">
        <v>6.4000000000000001E-2</v>
      </c>
      <c r="B314">
        <v>9.2179487179487101</v>
      </c>
      <c r="C314">
        <v>4476</v>
      </c>
      <c r="D314">
        <v>-0.99992525772786001</v>
      </c>
      <c r="E314">
        <v>0.99448441932312104</v>
      </c>
      <c r="F314">
        <v>1.0740431728689701</v>
      </c>
      <c r="G314" s="1">
        <v>7.2184836293787095E-5</v>
      </c>
      <c r="H314">
        <v>1.0000208099858101</v>
      </c>
      <c r="I314" s="1">
        <v>4.43597412779768E-4</v>
      </c>
      <c r="J314">
        <v>167190400</v>
      </c>
      <c r="K314">
        <v>18909</v>
      </c>
      <c r="L314">
        <v>249741600</v>
      </c>
      <c r="M314">
        <v>0.99506071268791696</v>
      </c>
      <c r="N314" s="1">
        <v>7.2065356353623295E-5</v>
      </c>
      <c r="O314">
        <v>1.00004445270673</v>
      </c>
      <c r="P314" s="1">
        <v>4.4286317280559898E-4</v>
      </c>
    </row>
    <row r="315" spans="1:16" x14ac:dyDescent="0.25">
      <c r="A315">
        <v>3.2000000000000001E-2</v>
      </c>
      <c r="B315">
        <v>9.2179487179487101</v>
      </c>
      <c r="C315">
        <v>2158</v>
      </c>
      <c r="D315">
        <v>-1.00007929137476</v>
      </c>
      <c r="E315">
        <v>0.98590549052968102</v>
      </c>
      <c r="F315">
        <v>1.0647779297720501</v>
      </c>
      <c r="G315" s="1">
        <v>7.2443599267946096E-5</v>
      </c>
      <c r="H315">
        <v>1.00007929137476</v>
      </c>
      <c r="I315" s="1">
        <v>4.4518758866370301E-4</v>
      </c>
      <c r="J315">
        <v>84395400</v>
      </c>
      <c r="K315">
        <v>18909</v>
      </c>
      <c r="L315">
        <v>249741600</v>
      </c>
      <c r="M315">
        <v>0.99506071268791696</v>
      </c>
      <c r="N315" s="1">
        <v>7.2065356353623295E-5</v>
      </c>
      <c r="O315">
        <v>1.00004445270673</v>
      </c>
      <c r="P315" s="1">
        <v>4.4286317280559898E-4</v>
      </c>
    </row>
    <row r="316" spans="1:16" x14ac:dyDescent="0.25">
      <c r="A316">
        <v>1.6E-2</v>
      </c>
      <c r="B316">
        <v>9.2179487179487101</v>
      </c>
      <c r="C316">
        <v>2233</v>
      </c>
      <c r="D316">
        <v>-0.99995733769510997</v>
      </c>
      <c r="E316">
        <v>0.98704985011423496</v>
      </c>
      <c r="F316">
        <v>1.0660138381233699</v>
      </c>
      <c r="G316" s="1">
        <v>7.1694036037461801E-5</v>
      </c>
      <c r="H316">
        <v>1.0000821000336699</v>
      </c>
      <c r="I316" s="1">
        <v>4.4058129838405998E-4</v>
      </c>
      <c r="J316">
        <v>86317700</v>
      </c>
      <c r="K316">
        <v>18909</v>
      </c>
      <c r="L316">
        <v>249741600</v>
      </c>
      <c r="M316">
        <v>0.99506071268791696</v>
      </c>
      <c r="N316" s="1">
        <v>7.2065356353623295E-5</v>
      </c>
      <c r="O316">
        <v>1.00004445270673</v>
      </c>
      <c r="P316" s="1">
        <v>4.4286317280559898E-4</v>
      </c>
    </row>
    <row r="317" spans="1:16" x14ac:dyDescent="0.25">
      <c r="A317">
        <v>8.0000000000000002E-3</v>
      </c>
      <c r="B317">
        <v>9.2179487179487101</v>
      </c>
      <c r="C317">
        <v>2233</v>
      </c>
      <c r="D317">
        <v>-0.99995733769510997</v>
      </c>
      <c r="E317">
        <v>0.98704985011423496</v>
      </c>
      <c r="F317">
        <v>1.0660138381233699</v>
      </c>
      <c r="G317" s="1">
        <v>7.1694036037461801E-5</v>
      </c>
      <c r="H317">
        <v>1.0000821000336699</v>
      </c>
      <c r="I317" s="1">
        <v>4.4058129838405998E-4</v>
      </c>
      <c r="J317">
        <v>88149900</v>
      </c>
      <c r="K317">
        <v>18909</v>
      </c>
      <c r="L317">
        <v>249741600</v>
      </c>
      <c r="M317">
        <v>0.99506071268791696</v>
      </c>
      <c r="N317" s="1">
        <v>7.2065356353623295E-5</v>
      </c>
      <c r="O317">
        <v>1.00004445270673</v>
      </c>
      <c r="P317" s="1">
        <v>4.4286317280559898E-4</v>
      </c>
    </row>
    <row r="318" spans="1:16" x14ac:dyDescent="0.25">
      <c r="A318">
        <v>4.0000000000000001E-3</v>
      </c>
      <c r="B318">
        <v>9.2179487179487101</v>
      </c>
      <c r="C318">
        <v>2265</v>
      </c>
      <c r="D318">
        <v>-0.99980721344866297</v>
      </c>
      <c r="E318">
        <v>0.98915653561340999</v>
      </c>
      <c r="F318">
        <v>1.06828905846248</v>
      </c>
      <c r="G318" s="1">
        <v>7.0956259191623503E-5</v>
      </c>
      <c r="H318">
        <v>1.00007041918758</v>
      </c>
      <c r="I318" s="1">
        <v>4.3604743896390798E-4</v>
      </c>
      <c r="J318">
        <v>99784200</v>
      </c>
      <c r="K318">
        <v>18909</v>
      </c>
      <c r="L318">
        <v>249741600</v>
      </c>
      <c r="M318">
        <v>0.99506071268791696</v>
      </c>
      <c r="N318" s="1">
        <v>7.2065356353623295E-5</v>
      </c>
      <c r="O318">
        <v>1.00004445270673</v>
      </c>
      <c r="P318" s="1">
        <v>4.4286317280559898E-4</v>
      </c>
    </row>
    <row r="319" spans="1:16" x14ac:dyDescent="0.25">
      <c r="A319">
        <v>2E-3</v>
      </c>
      <c r="B319">
        <v>9.2179487179487101</v>
      </c>
      <c r="C319">
        <v>2531</v>
      </c>
      <c r="D319">
        <v>-1.00005339087562</v>
      </c>
      <c r="E319">
        <v>0.98747766569276796</v>
      </c>
      <c r="F319">
        <v>1.0664758789481801</v>
      </c>
      <c r="G319" s="1">
        <v>7.1925222812185802E-5</v>
      </c>
      <c r="H319">
        <v>1.0000791693844799</v>
      </c>
      <c r="I319" s="1">
        <v>4.4200201027317601E-4</v>
      </c>
      <c r="J319">
        <v>102621300</v>
      </c>
      <c r="K319">
        <v>18909</v>
      </c>
      <c r="L319">
        <v>249741600</v>
      </c>
      <c r="M319">
        <v>0.99506071268791696</v>
      </c>
      <c r="N319" s="1">
        <v>7.2065356353623295E-5</v>
      </c>
      <c r="O319">
        <v>1.00004445270673</v>
      </c>
      <c r="P319" s="1">
        <v>4.4286317280559898E-4</v>
      </c>
    </row>
    <row r="320" spans="1:16" x14ac:dyDescent="0.25">
      <c r="A320">
        <v>1E-3</v>
      </c>
      <c r="B320">
        <v>9.2179487179487101</v>
      </c>
      <c r="C320">
        <v>2829</v>
      </c>
      <c r="D320">
        <v>-0.99995244168016795</v>
      </c>
      <c r="E320">
        <v>0.99625612464130497</v>
      </c>
      <c r="F320">
        <v>1.0759566146126101</v>
      </c>
      <c r="G320" s="1">
        <v>7.2182584221924806E-5</v>
      </c>
      <c r="H320">
        <v>1.00001870518164</v>
      </c>
      <c r="I320" s="1">
        <v>4.43583573124478E-4</v>
      </c>
      <c r="J320">
        <v>111074900</v>
      </c>
      <c r="K320">
        <v>18909</v>
      </c>
      <c r="L320">
        <v>249741600</v>
      </c>
      <c r="M320">
        <v>0.99506071268791696</v>
      </c>
      <c r="N320" s="1">
        <v>7.2065356353623295E-5</v>
      </c>
      <c r="O320">
        <v>1.00004445270673</v>
      </c>
      <c r="P320" s="1">
        <v>4.4286317280559898E-4</v>
      </c>
    </row>
    <row r="321" spans="1:16" x14ac:dyDescent="0.25">
      <c r="A321" s="1">
        <v>5.0000000000000001E-4</v>
      </c>
      <c r="B321">
        <v>9.2179487179487101</v>
      </c>
      <c r="C321">
        <v>2919</v>
      </c>
      <c r="D321">
        <v>-0.99977852224286901</v>
      </c>
      <c r="E321">
        <v>0.98451321387264701</v>
      </c>
      <c r="F321">
        <v>1.0632742709824501</v>
      </c>
      <c r="G321" s="1">
        <v>7.1619719325566295E-5</v>
      </c>
      <c r="H321">
        <v>1.0001236997516101</v>
      </c>
      <c r="I321" s="1">
        <v>4.40124599957967E-4</v>
      </c>
      <c r="J321">
        <v>111645400</v>
      </c>
      <c r="K321">
        <v>18909</v>
      </c>
      <c r="L321">
        <v>249741600</v>
      </c>
      <c r="M321">
        <v>0.99506071268791696</v>
      </c>
      <c r="N321" s="1">
        <v>7.2065356353623295E-5</v>
      </c>
      <c r="O321">
        <v>1.00004445270673</v>
      </c>
      <c r="P321" s="1">
        <v>4.4286317280559898E-4</v>
      </c>
    </row>
    <row r="322" spans="1:16" x14ac:dyDescent="0.25">
      <c r="A322" s="1">
        <v>2.5000000000000001E-4</v>
      </c>
      <c r="B322">
        <v>9.2179487179487101</v>
      </c>
      <c r="C322">
        <v>4770</v>
      </c>
      <c r="D322">
        <v>-0.99997144536651394</v>
      </c>
      <c r="E322">
        <v>0.99409796606177403</v>
      </c>
      <c r="F322">
        <v>1.0736258033467101</v>
      </c>
      <c r="G322" s="1">
        <v>7.2289814586179405E-5</v>
      </c>
      <c r="H322">
        <v>1.00002739302655</v>
      </c>
      <c r="I322" s="1">
        <v>4.4424253579028201E-4</v>
      </c>
      <c r="J322">
        <v>181114800</v>
      </c>
      <c r="K322">
        <v>18909</v>
      </c>
      <c r="L322">
        <v>249741600</v>
      </c>
      <c r="M322">
        <v>0.99506071268791696</v>
      </c>
      <c r="N322" s="1">
        <v>7.2065356353623295E-5</v>
      </c>
      <c r="O322">
        <v>1.00004445270673</v>
      </c>
      <c r="P322" s="1">
        <v>4.4286317280559898E-4</v>
      </c>
    </row>
    <row r="323" spans="1:16" x14ac:dyDescent="0.25">
      <c r="A323" s="1">
        <v>1.25E-4</v>
      </c>
      <c r="B323">
        <v>9.2179487179487101</v>
      </c>
      <c r="C323">
        <v>4008</v>
      </c>
      <c r="D323">
        <v>-0.99997735105121099</v>
      </c>
      <c r="E323">
        <v>0.99318049436947897</v>
      </c>
      <c r="F323">
        <v>1.07263493391903</v>
      </c>
      <c r="G323" s="1">
        <v>7.1979484075446106E-5</v>
      </c>
      <c r="H323">
        <v>1.0000206266485301</v>
      </c>
      <c r="I323" s="1">
        <v>4.4233546196791198E-4</v>
      </c>
      <c r="J323">
        <v>159905900</v>
      </c>
      <c r="K323">
        <v>18909</v>
      </c>
      <c r="L323">
        <v>249741600</v>
      </c>
      <c r="M323">
        <v>0.99506071268791696</v>
      </c>
      <c r="N323" s="1">
        <v>7.2065356353623295E-5</v>
      </c>
      <c r="O323">
        <v>1.00004445270673</v>
      </c>
      <c r="P323" s="1">
        <v>4.4286317280559898E-4</v>
      </c>
    </row>
    <row r="324" spans="1:16" x14ac:dyDescent="0.25">
      <c r="A324" s="1">
        <v>6.2500000000000001E-5</v>
      </c>
      <c r="B324">
        <v>9.2179487179487101</v>
      </c>
      <c r="C324">
        <v>3747</v>
      </c>
      <c r="D324">
        <v>-0.99996357838610805</v>
      </c>
      <c r="E324">
        <v>0.99296723706066903</v>
      </c>
      <c r="F324">
        <v>1.0724046160255201</v>
      </c>
      <c r="G324" s="1">
        <v>7.1773738973379605E-5</v>
      </c>
      <c r="H324">
        <v>1.00002480699667</v>
      </c>
      <c r="I324" s="1">
        <v>4.4107109676803398E-4</v>
      </c>
      <c r="J324">
        <v>153903800</v>
      </c>
      <c r="K324">
        <v>18909</v>
      </c>
      <c r="L324">
        <v>249741600</v>
      </c>
      <c r="M324">
        <v>0.99506071268791696</v>
      </c>
      <c r="N324" s="1">
        <v>7.2065356353623295E-5</v>
      </c>
      <c r="O324">
        <v>1.00004445270673</v>
      </c>
      <c r="P324" s="1">
        <v>4.4286317280559898E-4</v>
      </c>
    </row>
    <row r="325" spans="1:16" x14ac:dyDescent="0.25">
      <c r="A325" s="1">
        <v>3.1250000000000001E-5</v>
      </c>
      <c r="B325">
        <v>9.2179487179487101</v>
      </c>
      <c r="C325">
        <v>2455</v>
      </c>
      <c r="D325">
        <v>-0.99978822420528601</v>
      </c>
      <c r="E325">
        <v>0.98529635918861003</v>
      </c>
      <c r="F325">
        <v>1.06412006792369</v>
      </c>
      <c r="G325" s="1">
        <v>7.1056460643425997E-5</v>
      </c>
      <c r="H325">
        <v>1.00009112534084</v>
      </c>
      <c r="I325" s="1">
        <v>4.3666320686002803E-4</v>
      </c>
      <c r="J325">
        <v>114656300</v>
      </c>
      <c r="K325">
        <v>18909</v>
      </c>
      <c r="L325">
        <v>249741600</v>
      </c>
      <c r="M325">
        <v>0.99506071268791696</v>
      </c>
      <c r="N325" s="1">
        <v>7.2065356353623295E-5</v>
      </c>
      <c r="O325">
        <v>1.00004445270673</v>
      </c>
      <c r="P325" s="1">
        <v>4.4286317280559898E-4</v>
      </c>
    </row>
    <row r="326" spans="1:16" x14ac:dyDescent="0.25">
      <c r="A326" s="1">
        <v>1.5625E-5</v>
      </c>
      <c r="B326">
        <v>9.2179487179487101</v>
      </c>
      <c r="C326">
        <v>1847</v>
      </c>
      <c r="D326">
        <v>-0.99980129783130001</v>
      </c>
      <c r="E326">
        <v>0.98849333193866895</v>
      </c>
      <c r="F326">
        <v>1.06757279849376</v>
      </c>
      <c r="G326" s="1">
        <v>7.1071500721942002E-5</v>
      </c>
      <c r="H326">
        <v>1.0000323533645299</v>
      </c>
      <c r="I326" s="1">
        <v>4.3675563264167699E-4</v>
      </c>
      <c r="J326">
        <v>99560500</v>
      </c>
      <c r="K326">
        <v>18909</v>
      </c>
      <c r="L326">
        <v>249741600</v>
      </c>
      <c r="M326">
        <v>0.99506071268791696</v>
      </c>
      <c r="N326" s="1">
        <v>7.2065356353623295E-5</v>
      </c>
      <c r="O326">
        <v>1.00004445270673</v>
      </c>
      <c r="P326" s="1">
        <v>4.4286317280559898E-4</v>
      </c>
    </row>
    <row r="327" spans="1:16" x14ac:dyDescent="0.25">
      <c r="A327" t="s">
        <v>0</v>
      </c>
      <c r="B327">
        <v>9.7307692307692299</v>
      </c>
      <c r="C327">
        <v>20439</v>
      </c>
      <c r="D327">
        <v>-0.99991822002519604</v>
      </c>
      <c r="E327">
        <v>0.99525351642264503</v>
      </c>
      <c r="F327">
        <v>1.07487379773645</v>
      </c>
      <c r="G327" s="1">
        <v>6.4830105715896202E-5</v>
      </c>
      <c r="H327">
        <v>1.0000612279877099</v>
      </c>
      <c r="I327" s="1">
        <v>4.2056453195183898E-4</v>
      </c>
      <c r="J327">
        <v>276794900</v>
      </c>
    </row>
    <row r="328" spans="1:16" x14ac:dyDescent="0.25">
      <c r="A328">
        <v>1.024</v>
      </c>
      <c r="B328">
        <v>9.7307692307692299</v>
      </c>
      <c r="C328">
        <v>2695</v>
      </c>
      <c r="D328">
        <v>-0.99978658523043595</v>
      </c>
      <c r="E328">
        <v>0.98646164231643696</v>
      </c>
      <c r="F328">
        <v>1.06537857370175</v>
      </c>
      <c r="G328" s="1">
        <v>6.3400587053563594E-5</v>
      </c>
      <c r="H328">
        <v>1.0000700331483501</v>
      </c>
      <c r="I328" s="1">
        <v>4.1129098780901501E-4</v>
      </c>
      <c r="J328">
        <v>101405900</v>
      </c>
      <c r="K328">
        <v>20439</v>
      </c>
      <c r="L328">
        <v>276794900</v>
      </c>
      <c r="M328">
        <v>0.99525351642264503</v>
      </c>
      <c r="N328" s="1">
        <v>6.4830105715896202E-5</v>
      </c>
      <c r="O328">
        <v>1.0000612279877099</v>
      </c>
      <c r="P328" s="1">
        <v>4.2056453195183898E-4</v>
      </c>
    </row>
    <row r="329" spans="1:16" x14ac:dyDescent="0.25">
      <c r="A329">
        <v>0.51200000000000001</v>
      </c>
      <c r="B329">
        <v>9.7307692307692299</v>
      </c>
      <c r="C329">
        <v>2695</v>
      </c>
      <c r="D329">
        <v>-0.99978658523043595</v>
      </c>
      <c r="E329">
        <v>0.98646164231643696</v>
      </c>
      <c r="F329">
        <v>1.06537857370175</v>
      </c>
      <c r="G329" s="1">
        <v>6.3400587053563594E-5</v>
      </c>
      <c r="H329">
        <v>1.0000700331483501</v>
      </c>
      <c r="I329" s="1">
        <v>4.1129098780901501E-4</v>
      </c>
      <c r="J329">
        <v>104757300</v>
      </c>
      <c r="K329">
        <v>20439</v>
      </c>
      <c r="L329">
        <v>276794900</v>
      </c>
      <c r="M329">
        <v>0.99525351642264503</v>
      </c>
      <c r="N329" s="1">
        <v>6.4830105715896202E-5</v>
      </c>
      <c r="O329">
        <v>1.0000612279877099</v>
      </c>
      <c r="P329" s="1">
        <v>4.2056453195183898E-4</v>
      </c>
    </row>
    <row r="330" spans="1:16" x14ac:dyDescent="0.25">
      <c r="A330">
        <v>0.25600000000000001</v>
      </c>
      <c r="B330">
        <v>9.7307692307692299</v>
      </c>
      <c r="C330">
        <v>2695</v>
      </c>
      <c r="D330">
        <v>-0.99978658523043595</v>
      </c>
      <c r="E330">
        <v>0.98646164231643696</v>
      </c>
      <c r="F330">
        <v>1.06537857370175</v>
      </c>
      <c r="G330" s="1">
        <v>6.3400587053563594E-5</v>
      </c>
      <c r="H330">
        <v>1.0000700331483501</v>
      </c>
      <c r="I330" s="1">
        <v>4.1129098780901501E-4</v>
      </c>
      <c r="J330">
        <v>103173600</v>
      </c>
      <c r="K330">
        <v>20439</v>
      </c>
      <c r="L330">
        <v>276794900</v>
      </c>
      <c r="M330">
        <v>0.99525351642264503</v>
      </c>
      <c r="N330" s="1">
        <v>6.4830105715896202E-5</v>
      </c>
      <c r="O330">
        <v>1.0000612279877099</v>
      </c>
      <c r="P330" s="1">
        <v>4.2056453195183898E-4</v>
      </c>
    </row>
    <row r="331" spans="1:16" x14ac:dyDescent="0.25">
      <c r="A331">
        <v>0.128</v>
      </c>
      <c r="B331">
        <v>9.7307692307692299</v>
      </c>
      <c r="C331">
        <v>2695</v>
      </c>
      <c r="D331">
        <v>-0.99978658523043595</v>
      </c>
      <c r="E331">
        <v>0.98646164231643696</v>
      </c>
      <c r="F331">
        <v>1.06537857370175</v>
      </c>
      <c r="G331" s="1">
        <v>6.3400587053563594E-5</v>
      </c>
      <c r="H331">
        <v>1.0000700331483501</v>
      </c>
      <c r="I331" s="1">
        <v>4.1129098780901501E-4</v>
      </c>
      <c r="J331">
        <v>105539100</v>
      </c>
      <c r="K331">
        <v>20439</v>
      </c>
      <c r="L331">
        <v>276794900</v>
      </c>
      <c r="M331">
        <v>0.99525351642264503</v>
      </c>
      <c r="N331" s="1">
        <v>6.4830105715896202E-5</v>
      </c>
      <c r="O331">
        <v>1.0000612279877099</v>
      </c>
      <c r="P331" s="1">
        <v>4.2056453195183898E-4</v>
      </c>
    </row>
    <row r="332" spans="1:16" x14ac:dyDescent="0.25">
      <c r="A332">
        <v>6.4000000000000001E-2</v>
      </c>
      <c r="B332">
        <v>9.7307692307692299</v>
      </c>
      <c r="C332">
        <v>2695</v>
      </c>
      <c r="D332">
        <v>-0.99978658523043595</v>
      </c>
      <c r="E332">
        <v>0.98646164231643696</v>
      </c>
      <c r="F332">
        <v>1.06537857370175</v>
      </c>
      <c r="G332" s="1">
        <v>6.3400587053563594E-5</v>
      </c>
      <c r="H332">
        <v>1.0000700331483501</v>
      </c>
      <c r="I332" s="1">
        <v>4.1129098780901501E-4</v>
      </c>
      <c r="J332">
        <v>105283100</v>
      </c>
      <c r="K332">
        <v>20439</v>
      </c>
      <c r="L332">
        <v>276794900</v>
      </c>
      <c r="M332">
        <v>0.99525351642264503</v>
      </c>
      <c r="N332" s="1">
        <v>6.4830105715896202E-5</v>
      </c>
      <c r="O332">
        <v>1.0000612279877099</v>
      </c>
      <c r="P332" s="1">
        <v>4.2056453195183898E-4</v>
      </c>
    </row>
    <row r="333" spans="1:16" x14ac:dyDescent="0.25">
      <c r="A333">
        <v>3.2000000000000001E-2</v>
      </c>
      <c r="B333">
        <v>9.7307692307692299</v>
      </c>
      <c r="C333">
        <v>2073</v>
      </c>
      <c r="D333">
        <v>-0.99982865230812201</v>
      </c>
      <c r="E333">
        <v>0.98817750626582901</v>
      </c>
      <c r="F333">
        <v>1.06723170676709</v>
      </c>
      <c r="G333" s="1">
        <v>6.3133252060865094E-5</v>
      </c>
      <c r="H333">
        <v>1.0000318250296301</v>
      </c>
      <c r="I333" s="1">
        <v>4.0955673772817601E-4</v>
      </c>
      <c r="J333">
        <v>79341100</v>
      </c>
      <c r="K333">
        <v>20439</v>
      </c>
      <c r="L333">
        <v>276794900</v>
      </c>
      <c r="M333">
        <v>0.99525351642264503</v>
      </c>
      <c r="N333" s="1">
        <v>6.4830105715896202E-5</v>
      </c>
      <c r="O333">
        <v>1.0000612279877099</v>
      </c>
      <c r="P333" s="1">
        <v>4.2056453195183898E-4</v>
      </c>
    </row>
    <row r="334" spans="1:16" x14ac:dyDescent="0.25">
      <c r="A334">
        <v>1.6E-2</v>
      </c>
      <c r="B334">
        <v>9.7307692307692299</v>
      </c>
      <c r="C334">
        <v>2844</v>
      </c>
      <c r="D334">
        <v>-0.99978506848770299</v>
      </c>
      <c r="E334">
        <v>0.98534479509460404</v>
      </c>
      <c r="F334">
        <v>1.06417237870217</v>
      </c>
      <c r="G334" s="1">
        <v>6.3493635229394595E-5</v>
      </c>
      <c r="H334">
        <v>1.0000955776598399</v>
      </c>
      <c r="I334" s="1">
        <v>4.1189460802658502E-4</v>
      </c>
      <c r="J334">
        <v>107027700</v>
      </c>
      <c r="K334">
        <v>20439</v>
      </c>
      <c r="L334">
        <v>276794900</v>
      </c>
      <c r="M334">
        <v>0.99525351642264503</v>
      </c>
      <c r="N334" s="1">
        <v>6.4830105715896202E-5</v>
      </c>
      <c r="O334">
        <v>1.0000612279877099</v>
      </c>
      <c r="P334" s="1">
        <v>4.2056453195183898E-4</v>
      </c>
    </row>
    <row r="335" spans="1:16" x14ac:dyDescent="0.25">
      <c r="A335">
        <v>8.0000000000000002E-3</v>
      </c>
      <c r="B335">
        <v>9.7307692307692299</v>
      </c>
      <c r="C335">
        <v>4837</v>
      </c>
      <c r="D335">
        <v>-0.99998378015403599</v>
      </c>
      <c r="E335">
        <v>0.99235917334929602</v>
      </c>
      <c r="F335">
        <v>1.07174790721723</v>
      </c>
      <c r="G335" s="1">
        <v>6.4717699105209999E-5</v>
      </c>
      <c r="H335">
        <v>1.0000289408446601</v>
      </c>
      <c r="I335" s="1">
        <v>4.1983533009277302E-4</v>
      </c>
      <c r="J335">
        <v>174501000</v>
      </c>
      <c r="K335">
        <v>20439</v>
      </c>
      <c r="L335">
        <v>276794900</v>
      </c>
      <c r="M335">
        <v>0.99525351642264503</v>
      </c>
      <c r="N335" s="1">
        <v>6.4830105715896202E-5</v>
      </c>
      <c r="O335">
        <v>1.0000612279877099</v>
      </c>
      <c r="P335" s="1">
        <v>4.2056453195183898E-4</v>
      </c>
    </row>
    <row r="336" spans="1:16" x14ac:dyDescent="0.25">
      <c r="A336">
        <v>4.0000000000000001E-3</v>
      </c>
      <c r="B336">
        <v>9.7307692307692299</v>
      </c>
      <c r="C336">
        <v>2893</v>
      </c>
      <c r="D336">
        <v>-0.99995931063291799</v>
      </c>
      <c r="E336">
        <v>0.99473339091743096</v>
      </c>
      <c r="F336">
        <v>1.07431206219082</v>
      </c>
      <c r="G336" s="1">
        <v>6.4520569334036701E-5</v>
      </c>
      <c r="H336">
        <v>1.00002527754811</v>
      </c>
      <c r="I336" s="1">
        <v>4.1855651388490403E-4</v>
      </c>
      <c r="J336">
        <v>109535300</v>
      </c>
      <c r="K336">
        <v>20439</v>
      </c>
      <c r="L336">
        <v>276794900</v>
      </c>
      <c r="M336">
        <v>0.99525351642264503</v>
      </c>
      <c r="N336" s="1">
        <v>6.4830105715896202E-5</v>
      </c>
      <c r="O336">
        <v>1.0000612279877099</v>
      </c>
      <c r="P336" s="1">
        <v>4.2056453195183898E-4</v>
      </c>
    </row>
    <row r="337" spans="1:16" x14ac:dyDescent="0.25">
      <c r="A337">
        <v>2E-3</v>
      </c>
      <c r="B337">
        <v>9.7307692307692299</v>
      </c>
      <c r="C337">
        <v>4896</v>
      </c>
      <c r="D337">
        <v>-0.99992639520106297</v>
      </c>
      <c r="E337">
        <v>0.99269486338142598</v>
      </c>
      <c r="F337">
        <v>1.07211045245194</v>
      </c>
      <c r="G337" s="1">
        <v>6.4775572450215203E-5</v>
      </c>
      <c r="H337">
        <v>1.0000304220446301</v>
      </c>
      <c r="I337" s="1">
        <v>4.2021076486934501E-4</v>
      </c>
      <c r="J337">
        <v>180307800</v>
      </c>
      <c r="K337">
        <v>20439</v>
      </c>
      <c r="L337">
        <v>276794900</v>
      </c>
      <c r="M337">
        <v>0.99525351642264503</v>
      </c>
      <c r="N337" s="1">
        <v>6.4830105715896202E-5</v>
      </c>
      <c r="O337">
        <v>1.0000612279877099</v>
      </c>
      <c r="P337" s="1">
        <v>4.2056453195183898E-4</v>
      </c>
    </row>
    <row r="338" spans="1:16" x14ac:dyDescent="0.25">
      <c r="A338">
        <v>1E-3</v>
      </c>
      <c r="B338">
        <v>9.7307692307692299</v>
      </c>
      <c r="C338">
        <v>2282</v>
      </c>
      <c r="D338">
        <v>-0.99979580659632095</v>
      </c>
      <c r="E338">
        <v>0.98644160691769101</v>
      </c>
      <c r="F338">
        <v>1.0653569354711001</v>
      </c>
      <c r="G338" s="1">
        <v>6.3601843700911099E-5</v>
      </c>
      <c r="H338">
        <v>1.0000959282311901</v>
      </c>
      <c r="I338" s="1">
        <v>4.1259657580334602E-4</v>
      </c>
      <c r="J338">
        <v>91578300</v>
      </c>
      <c r="K338">
        <v>20439</v>
      </c>
      <c r="L338">
        <v>276794900</v>
      </c>
      <c r="M338">
        <v>0.99525351642264503</v>
      </c>
      <c r="N338" s="1">
        <v>6.4830105715896202E-5</v>
      </c>
      <c r="O338">
        <v>1.0000612279877099</v>
      </c>
      <c r="P338" s="1">
        <v>4.2056453195183898E-4</v>
      </c>
    </row>
    <row r="339" spans="1:16" x14ac:dyDescent="0.25">
      <c r="A339" s="1">
        <v>5.0000000000000001E-4</v>
      </c>
      <c r="B339">
        <v>9.7307692307692299</v>
      </c>
      <c r="C339">
        <v>3289</v>
      </c>
      <c r="D339">
        <v>-0.99977525601844996</v>
      </c>
      <c r="E339">
        <v>0.98712606832030902</v>
      </c>
      <c r="F339">
        <v>1.0660961537859299</v>
      </c>
      <c r="G339" s="1">
        <v>6.3638940254739901E-5</v>
      </c>
      <c r="H339">
        <v>1.00012944746134</v>
      </c>
      <c r="I339" s="1">
        <v>4.1283722780638898E-4</v>
      </c>
      <c r="J339">
        <v>124847000</v>
      </c>
      <c r="K339">
        <v>20439</v>
      </c>
      <c r="L339">
        <v>276794900</v>
      </c>
      <c r="M339">
        <v>0.99525351642264503</v>
      </c>
      <c r="N339" s="1">
        <v>6.4830105715896202E-5</v>
      </c>
      <c r="O339">
        <v>1.0000612279877099</v>
      </c>
      <c r="P339" s="1">
        <v>4.2056453195183898E-4</v>
      </c>
    </row>
    <row r="340" spans="1:16" x14ac:dyDescent="0.25">
      <c r="A340" s="1">
        <v>2.5000000000000001E-4</v>
      </c>
      <c r="B340">
        <v>9.7307692307692299</v>
      </c>
      <c r="C340">
        <v>2809</v>
      </c>
      <c r="D340">
        <v>-1.0000459744818</v>
      </c>
      <c r="E340">
        <v>0.98490109729356801</v>
      </c>
      <c r="F340">
        <v>1.0636931850770499</v>
      </c>
      <c r="G340" s="1">
        <v>6.3595203069532994E-5</v>
      </c>
      <c r="H340">
        <v>1.00010269156857</v>
      </c>
      <c r="I340" s="1">
        <v>4.1255349683568801E-4</v>
      </c>
      <c r="J340">
        <v>110755000</v>
      </c>
      <c r="K340">
        <v>20439</v>
      </c>
      <c r="L340">
        <v>276794900</v>
      </c>
      <c r="M340">
        <v>0.99525351642264503</v>
      </c>
      <c r="N340" s="1">
        <v>6.4830105715896202E-5</v>
      </c>
      <c r="O340">
        <v>1.0000612279877099</v>
      </c>
      <c r="P340" s="1">
        <v>4.2056453195183898E-4</v>
      </c>
    </row>
    <row r="341" spans="1:16" x14ac:dyDescent="0.25">
      <c r="A341" s="1">
        <v>1.25E-4</v>
      </c>
      <c r="B341">
        <v>9.7307692307692299</v>
      </c>
      <c r="C341">
        <v>2430</v>
      </c>
      <c r="D341">
        <v>-0.99992473897854595</v>
      </c>
      <c r="E341">
        <v>0.98588742634607096</v>
      </c>
      <c r="F341">
        <v>1.0647584204537499</v>
      </c>
      <c r="G341" s="1">
        <v>6.3196452568581294E-5</v>
      </c>
      <c r="H341">
        <v>1.00004068386301</v>
      </c>
      <c r="I341" s="1">
        <v>4.0996673076541199E-4</v>
      </c>
      <c r="J341">
        <v>102931600</v>
      </c>
      <c r="K341">
        <v>20439</v>
      </c>
      <c r="L341">
        <v>276794900</v>
      </c>
      <c r="M341">
        <v>0.99525351642264503</v>
      </c>
      <c r="N341" s="1">
        <v>6.4830105715896202E-5</v>
      </c>
      <c r="O341">
        <v>1.0000612279877099</v>
      </c>
      <c r="P341" s="1">
        <v>4.2056453195183898E-4</v>
      </c>
    </row>
    <row r="342" spans="1:16" x14ac:dyDescent="0.25">
      <c r="A342" s="1">
        <v>6.2500000000000001E-5</v>
      </c>
      <c r="B342">
        <v>9.7307692307692299</v>
      </c>
      <c r="C342">
        <v>2391</v>
      </c>
      <c r="D342">
        <v>-0.99977767193631595</v>
      </c>
      <c r="E342">
        <v>0.98390820059758999</v>
      </c>
      <c r="F342">
        <v>1.0626208566453901</v>
      </c>
      <c r="G342" s="1">
        <v>6.3710496989166602E-5</v>
      </c>
      <c r="H342">
        <v>1.00007046488873</v>
      </c>
      <c r="I342" s="1">
        <v>4.1330142918613198E-4</v>
      </c>
      <c r="J342">
        <v>105417800</v>
      </c>
      <c r="K342">
        <v>20439</v>
      </c>
      <c r="L342">
        <v>276794900</v>
      </c>
      <c r="M342">
        <v>0.99525351642264503</v>
      </c>
      <c r="N342" s="1">
        <v>6.4830105715896202E-5</v>
      </c>
      <c r="O342">
        <v>1.0000612279877099</v>
      </c>
      <c r="P342" s="1">
        <v>4.2056453195183898E-4</v>
      </c>
    </row>
    <row r="343" spans="1:16" x14ac:dyDescent="0.25">
      <c r="A343" s="1">
        <v>3.1250000000000001E-5</v>
      </c>
      <c r="B343">
        <v>9.7307692307692299</v>
      </c>
      <c r="C343">
        <v>3108</v>
      </c>
      <c r="D343">
        <v>-0.99982799264455102</v>
      </c>
      <c r="E343">
        <v>0.98710665529429498</v>
      </c>
      <c r="F343">
        <v>1.0660751877178301</v>
      </c>
      <c r="G343" s="1">
        <v>6.4233266480862001E-5</v>
      </c>
      <c r="H343">
        <v>1.00008721990269</v>
      </c>
      <c r="I343" s="1">
        <v>4.1669272870918102E-4</v>
      </c>
      <c r="J343">
        <v>134000900</v>
      </c>
      <c r="K343">
        <v>20439</v>
      </c>
      <c r="L343">
        <v>276794900</v>
      </c>
      <c r="M343">
        <v>0.99525351642264503</v>
      </c>
      <c r="N343" s="1">
        <v>6.4830105715896202E-5</v>
      </c>
      <c r="O343">
        <v>1.0000612279877099</v>
      </c>
      <c r="P343" s="1">
        <v>4.2056453195183898E-4</v>
      </c>
    </row>
    <row r="344" spans="1:16" x14ac:dyDescent="0.25">
      <c r="A344" s="1">
        <v>1.5625E-5</v>
      </c>
      <c r="B344">
        <v>9.7307692307692299</v>
      </c>
      <c r="C344">
        <v>2189</v>
      </c>
      <c r="D344">
        <v>-0.99978677449922604</v>
      </c>
      <c r="E344">
        <v>0.985200819152803</v>
      </c>
      <c r="F344">
        <v>1.06401688468502</v>
      </c>
      <c r="G344" s="1">
        <v>6.3668742340094995E-5</v>
      </c>
      <c r="H344">
        <v>1.00005644169324</v>
      </c>
      <c r="I344" s="1">
        <v>4.1303055928317998E-4</v>
      </c>
      <c r="J344">
        <v>113746700</v>
      </c>
      <c r="K344">
        <v>20439</v>
      </c>
      <c r="L344">
        <v>276794900</v>
      </c>
      <c r="M344">
        <v>0.99525351642264503</v>
      </c>
      <c r="N344" s="1">
        <v>6.4830105715896202E-5</v>
      </c>
      <c r="O344">
        <v>1.0000612279877099</v>
      </c>
      <c r="P344" s="1">
        <v>4.2056453195183898E-4</v>
      </c>
    </row>
    <row r="345" spans="1:16" x14ac:dyDescent="0.25">
      <c r="A345" t="s">
        <v>0</v>
      </c>
      <c r="B345">
        <v>10.2435897435897</v>
      </c>
      <c r="C345">
        <v>21665</v>
      </c>
      <c r="D345">
        <v>-0.99990662208880599</v>
      </c>
      <c r="E345">
        <v>0.99340035834347296</v>
      </c>
      <c r="F345">
        <v>1.07287238701095</v>
      </c>
      <c r="G345" s="1">
        <v>5.7354422912103598E-5</v>
      </c>
      <c r="H345">
        <v>1.0000491274615</v>
      </c>
      <c r="I345" s="1">
        <v>3.91676785527955E-4</v>
      </c>
      <c r="J345">
        <v>286636900</v>
      </c>
    </row>
    <row r="346" spans="1:16" x14ac:dyDescent="0.25">
      <c r="A346">
        <v>1.024</v>
      </c>
      <c r="B346">
        <v>10.2435897435897</v>
      </c>
      <c r="C346">
        <v>2497</v>
      </c>
      <c r="D346">
        <v>-1.0000126135748799</v>
      </c>
      <c r="E346">
        <v>0.98596148288697405</v>
      </c>
      <c r="F346">
        <v>1.06483840151793</v>
      </c>
      <c r="G346" s="1">
        <v>5.6659053933261199E-5</v>
      </c>
      <c r="H346">
        <v>1.0000979523073501</v>
      </c>
      <c r="I346" s="1">
        <v>3.8692806916816803E-4</v>
      </c>
      <c r="J346">
        <v>99531800</v>
      </c>
      <c r="K346">
        <v>21665</v>
      </c>
      <c r="L346">
        <v>286636900</v>
      </c>
      <c r="M346">
        <v>0.99340035834347296</v>
      </c>
      <c r="N346" s="1">
        <v>5.7354422912103598E-5</v>
      </c>
      <c r="O346">
        <v>1.0000491274615</v>
      </c>
      <c r="P346" s="1">
        <v>3.91676785527955E-4</v>
      </c>
    </row>
    <row r="347" spans="1:16" x14ac:dyDescent="0.25">
      <c r="A347">
        <v>0.51200000000000001</v>
      </c>
      <c r="B347">
        <v>10.2435897435897</v>
      </c>
      <c r="C347">
        <v>2497</v>
      </c>
      <c r="D347">
        <v>-1.0000126135748799</v>
      </c>
      <c r="E347">
        <v>0.98596148288697405</v>
      </c>
      <c r="F347">
        <v>1.06483840151793</v>
      </c>
      <c r="G347" s="1">
        <v>5.6659053933261199E-5</v>
      </c>
      <c r="H347">
        <v>1.0000979523073501</v>
      </c>
      <c r="I347" s="1">
        <v>3.8692806916816803E-4</v>
      </c>
      <c r="J347">
        <v>95077600</v>
      </c>
      <c r="K347">
        <v>21665</v>
      </c>
      <c r="L347">
        <v>286636900</v>
      </c>
      <c r="M347">
        <v>0.99340035834347296</v>
      </c>
      <c r="N347" s="1">
        <v>5.7354422912103598E-5</v>
      </c>
      <c r="O347">
        <v>1.0000491274615</v>
      </c>
      <c r="P347" s="1">
        <v>3.91676785527955E-4</v>
      </c>
    </row>
    <row r="348" spans="1:16" x14ac:dyDescent="0.25">
      <c r="A348">
        <v>0.25600000000000001</v>
      </c>
      <c r="B348">
        <v>10.2435897435897</v>
      </c>
      <c r="C348">
        <v>2497</v>
      </c>
      <c r="D348">
        <v>-1.0000126135748799</v>
      </c>
      <c r="E348">
        <v>0.98596148288697405</v>
      </c>
      <c r="F348">
        <v>1.06483840151793</v>
      </c>
      <c r="G348" s="1">
        <v>5.6659053933261199E-5</v>
      </c>
      <c r="H348">
        <v>1.0000979523073501</v>
      </c>
      <c r="I348" s="1">
        <v>3.8692806916816803E-4</v>
      </c>
      <c r="J348">
        <v>97821100</v>
      </c>
      <c r="K348">
        <v>21665</v>
      </c>
      <c r="L348">
        <v>286636900</v>
      </c>
      <c r="M348">
        <v>0.99340035834347296</v>
      </c>
      <c r="N348" s="1">
        <v>5.7354422912103598E-5</v>
      </c>
      <c r="O348">
        <v>1.0000491274615</v>
      </c>
      <c r="P348" s="1">
        <v>3.91676785527955E-4</v>
      </c>
    </row>
    <row r="349" spans="1:16" x14ac:dyDescent="0.25">
      <c r="A349">
        <v>0.128</v>
      </c>
      <c r="B349">
        <v>10.2435897435897</v>
      </c>
      <c r="C349">
        <v>2497</v>
      </c>
      <c r="D349">
        <v>-1.0000126135748799</v>
      </c>
      <c r="E349">
        <v>0.98596148288697405</v>
      </c>
      <c r="F349">
        <v>1.06483840151793</v>
      </c>
      <c r="G349" s="1">
        <v>5.6659053933261199E-5</v>
      </c>
      <c r="H349">
        <v>1.0000979523073501</v>
      </c>
      <c r="I349" s="1">
        <v>3.8692806916816803E-4</v>
      </c>
      <c r="J349">
        <v>96142500</v>
      </c>
      <c r="K349">
        <v>21665</v>
      </c>
      <c r="L349">
        <v>286636900</v>
      </c>
      <c r="M349">
        <v>0.99340035834347296</v>
      </c>
      <c r="N349" s="1">
        <v>5.7354422912103598E-5</v>
      </c>
      <c r="O349">
        <v>1.0000491274615</v>
      </c>
      <c r="P349" s="1">
        <v>3.91676785527955E-4</v>
      </c>
    </row>
    <row r="350" spans="1:16" x14ac:dyDescent="0.25">
      <c r="A350">
        <v>6.4000000000000001E-2</v>
      </c>
      <c r="B350">
        <v>10.2435897435897</v>
      </c>
      <c r="C350">
        <v>2497</v>
      </c>
      <c r="D350">
        <v>-1.0000126135748799</v>
      </c>
      <c r="E350">
        <v>0.98596148288697405</v>
      </c>
      <c r="F350">
        <v>1.06483840151793</v>
      </c>
      <c r="G350" s="1">
        <v>5.6659053933261199E-5</v>
      </c>
      <c r="H350">
        <v>1.0000979523073501</v>
      </c>
      <c r="I350" s="1">
        <v>3.8692806916816803E-4</v>
      </c>
      <c r="J350">
        <v>96425800</v>
      </c>
      <c r="K350">
        <v>21665</v>
      </c>
      <c r="L350">
        <v>286636900</v>
      </c>
      <c r="M350">
        <v>0.99340035834347296</v>
      </c>
      <c r="N350" s="1">
        <v>5.7354422912103598E-5</v>
      </c>
      <c r="O350">
        <v>1.0000491274615</v>
      </c>
      <c r="P350" s="1">
        <v>3.91676785527955E-4</v>
      </c>
    </row>
    <row r="351" spans="1:16" x14ac:dyDescent="0.25">
      <c r="A351">
        <v>3.2000000000000001E-2</v>
      </c>
      <c r="B351">
        <v>10.2435897435897</v>
      </c>
      <c r="C351">
        <v>1920</v>
      </c>
      <c r="D351">
        <v>-0.99988057878212599</v>
      </c>
      <c r="E351">
        <v>0.98749037641152304</v>
      </c>
      <c r="F351">
        <v>1.06648960652444</v>
      </c>
      <c r="G351" s="1">
        <v>5.6135602026330301E-5</v>
      </c>
      <c r="H351">
        <v>1.00002757906571</v>
      </c>
      <c r="I351" s="1">
        <v>3.8335338477810203E-4</v>
      </c>
      <c r="J351">
        <v>75732700</v>
      </c>
      <c r="K351">
        <v>21665</v>
      </c>
      <c r="L351">
        <v>286636900</v>
      </c>
      <c r="M351">
        <v>0.99340035834347296</v>
      </c>
      <c r="N351" s="1">
        <v>5.7354422912103598E-5</v>
      </c>
      <c r="O351">
        <v>1.0000491274615</v>
      </c>
      <c r="P351" s="1">
        <v>3.91676785527955E-4</v>
      </c>
    </row>
    <row r="352" spans="1:16" x14ac:dyDescent="0.25">
      <c r="A352">
        <v>1.6E-2</v>
      </c>
      <c r="B352">
        <v>10.2435897435897</v>
      </c>
      <c r="C352">
        <v>1928</v>
      </c>
      <c r="D352">
        <v>-0.99988978482860502</v>
      </c>
      <c r="E352">
        <v>0.98736535142709503</v>
      </c>
      <c r="F352">
        <v>1.0663545795412599</v>
      </c>
      <c r="G352" s="1">
        <v>5.7253631491893603E-5</v>
      </c>
      <c r="H352">
        <v>1.0000726512022899</v>
      </c>
      <c r="I352" s="1">
        <v>3.9098847488908502E-4</v>
      </c>
      <c r="J352">
        <v>74767300</v>
      </c>
      <c r="K352">
        <v>21665</v>
      </c>
      <c r="L352">
        <v>286636900</v>
      </c>
      <c r="M352">
        <v>0.99340035834347296</v>
      </c>
      <c r="N352" s="1">
        <v>5.7354422912103598E-5</v>
      </c>
      <c r="O352">
        <v>1.0000491274615</v>
      </c>
      <c r="P352" s="1">
        <v>3.91676785527955E-4</v>
      </c>
    </row>
    <row r="353" spans="1:16" x14ac:dyDescent="0.25">
      <c r="A353">
        <v>8.0000000000000002E-3</v>
      </c>
      <c r="B353">
        <v>10.2435897435897</v>
      </c>
      <c r="C353">
        <v>2850</v>
      </c>
      <c r="D353">
        <v>-1.00008674132516</v>
      </c>
      <c r="E353">
        <v>0.984376560173295</v>
      </c>
      <c r="F353">
        <v>1.0631266849871499</v>
      </c>
      <c r="G353" s="1">
        <v>5.7307539176321102E-5</v>
      </c>
      <c r="H353">
        <v>1.00008674132516</v>
      </c>
      <c r="I353" s="1">
        <v>3.9135661369128701E-4</v>
      </c>
      <c r="J353">
        <v>110283700</v>
      </c>
      <c r="K353">
        <v>21665</v>
      </c>
      <c r="L353">
        <v>286636900</v>
      </c>
      <c r="M353">
        <v>0.99340035834347296</v>
      </c>
      <c r="N353" s="1">
        <v>5.7354422912103598E-5</v>
      </c>
      <c r="O353">
        <v>1.0000491274615</v>
      </c>
      <c r="P353" s="1">
        <v>3.91676785527955E-4</v>
      </c>
    </row>
    <row r="354" spans="1:16" x14ac:dyDescent="0.25">
      <c r="A354">
        <v>4.0000000000000001E-3</v>
      </c>
      <c r="B354">
        <v>10.2435897435897</v>
      </c>
      <c r="C354">
        <v>1935</v>
      </c>
      <c r="D354">
        <v>-0.99991073463736202</v>
      </c>
      <c r="E354">
        <v>0.98861522332890095</v>
      </c>
      <c r="F354">
        <v>1.0677044411952099</v>
      </c>
      <c r="G354" s="1">
        <v>5.6329497532869798E-5</v>
      </c>
      <c r="H354">
        <v>1.0000322137948101</v>
      </c>
      <c r="I354" s="1">
        <v>3.8467750879284601E-4</v>
      </c>
      <c r="J354">
        <v>74711400</v>
      </c>
      <c r="K354">
        <v>21665</v>
      </c>
      <c r="L354">
        <v>286636900</v>
      </c>
      <c r="M354">
        <v>0.99340035834347296</v>
      </c>
      <c r="N354" s="1">
        <v>5.7354422912103598E-5</v>
      </c>
      <c r="O354">
        <v>1.0000491274615</v>
      </c>
      <c r="P354" s="1">
        <v>3.91676785527955E-4</v>
      </c>
    </row>
    <row r="355" spans="1:16" x14ac:dyDescent="0.25">
      <c r="A355">
        <v>2E-3</v>
      </c>
      <c r="B355">
        <v>10.2435897435897</v>
      </c>
      <c r="C355">
        <v>1690</v>
      </c>
      <c r="D355">
        <v>-0.99988322039592004</v>
      </c>
      <c r="E355">
        <v>0.98696321824064803</v>
      </c>
      <c r="F355">
        <v>1.0659202756999</v>
      </c>
      <c r="G355" s="1">
        <v>5.67377682328951E-5</v>
      </c>
      <c r="H355">
        <v>1.00003130410573</v>
      </c>
      <c r="I355" s="1">
        <v>3.8746561382976998E-4</v>
      </c>
      <c r="J355">
        <v>68529200</v>
      </c>
      <c r="K355">
        <v>21665</v>
      </c>
      <c r="L355">
        <v>286636900</v>
      </c>
      <c r="M355">
        <v>0.99340035834347296</v>
      </c>
      <c r="N355" s="1">
        <v>5.7354422912103598E-5</v>
      </c>
      <c r="O355">
        <v>1.0000491274615</v>
      </c>
      <c r="P355" s="1">
        <v>3.91676785527955E-4</v>
      </c>
    </row>
    <row r="356" spans="1:16" x14ac:dyDescent="0.25">
      <c r="A356">
        <v>1E-3</v>
      </c>
      <c r="B356">
        <v>10.2435897435897</v>
      </c>
      <c r="C356">
        <v>2495</v>
      </c>
      <c r="D356">
        <v>-0.99978586322060703</v>
      </c>
      <c r="E356">
        <v>0.98773829774968303</v>
      </c>
      <c r="F356">
        <v>1.06675736156965</v>
      </c>
      <c r="G356" s="1">
        <v>5.6287455162728998E-5</v>
      </c>
      <c r="H356">
        <v>1.00005319249863</v>
      </c>
      <c r="I356" s="1">
        <v>3.8439039893179902E-4</v>
      </c>
      <c r="J356">
        <v>93878200</v>
      </c>
      <c r="K356">
        <v>21665</v>
      </c>
      <c r="L356">
        <v>286636900</v>
      </c>
      <c r="M356">
        <v>0.99340035834347296</v>
      </c>
      <c r="N356" s="1">
        <v>5.7354422912103598E-5</v>
      </c>
      <c r="O356">
        <v>1.0000491274615</v>
      </c>
      <c r="P356" s="1">
        <v>3.91676785527955E-4</v>
      </c>
    </row>
    <row r="357" spans="1:16" x14ac:dyDescent="0.25">
      <c r="A357" s="1">
        <v>5.0000000000000001E-4</v>
      </c>
      <c r="B357">
        <v>10.2435897435897</v>
      </c>
      <c r="C357">
        <v>1667</v>
      </c>
      <c r="D357">
        <v>-0.99998547907811197</v>
      </c>
      <c r="E357">
        <v>0.98617195416849601</v>
      </c>
      <c r="F357">
        <v>1.0650657105019701</v>
      </c>
      <c r="G357" s="1">
        <v>5.7302956825377997E-5</v>
      </c>
      <c r="H357">
        <v>1.00001452241453</v>
      </c>
      <c r="I357" s="1">
        <v>3.9132532054253803E-4</v>
      </c>
      <c r="J357">
        <v>70822300</v>
      </c>
      <c r="K357">
        <v>21665</v>
      </c>
      <c r="L357">
        <v>286636900</v>
      </c>
      <c r="M357">
        <v>0.99340035834347296</v>
      </c>
      <c r="N357" s="1">
        <v>5.7354422912103598E-5</v>
      </c>
      <c r="O357">
        <v>1.0000491274615</v>
      </c>
      <c r="P357" s="1">
        <v>3.91676785527955E-4</v>
      </c>
    </row>
    <row r="358" spans="1:16" x14ac:dyDescent="0.25">
      <c r="A358" s="1">
        <v>2.5000000000000001E-4</v>
      </c>
      <c r="B358">
        <v>10.2435897435897</v>
      </c>
      <c r="C358">
        <v>2966</v>
      </c>
      <c r="D358">
        <v>-1.0000460486296401</v>
      </c>
      <c r="E358">
        <v>0.98694122091952396</v>
      </c>
      <c r="F358">
        <v>1.06589651859308</v>
      </c>
      <c r="G358" s="1">
        <v>5.72429213029357E-5</v>
      </c>
      <c r="H358">
        <v>1.00008822790763</v>
      </c>
      <c r="I358" s="1">
        <v>3.90915334367911E-4</v>
      </c>
      <c r="J358">
        <v>117477600</v>
      </c>
      <c r="K358">
        <v>21665</v>
      </c>
      <c r="L358">
        <v>286636900</v>
      </c>
      <c r="M358">
        <v>0.99340035834347296</v>
      </c>
      <c r="N358" s="1">
        <v>5.7354422912103598E-5</v>
      </c>
      <c r="O358">
        <v>1.0000491274615</v>
      </c>
      <c r="P358" s="1">
        <v>3.91676785527955E-4</v>
      </c>
    </row>
    <row r="359" spans="1:16" x14ac:dyDescent="0.25">
      <c r="A359" s="1">
        <v>1.25E-4</v>
      </c>
      <c r="B359">
        <v>10.2435897435897</v>
      </c>
      <c r="C359">
        <v>1959</v>
      </c>
      <c r="D359">
        <v>-0.99992083590008896</v>
      </c>
      <c r="E359">
        <v>0.98781180268578594</v>
      </c>
      <c r="F359">
        <v>1.0668367469006399</v>
      </c>
      <c r="G359" s="1">
        <v>5.6726099512460703E-5</v>
      </c>
      <c r="H359">
        <v>1.0000342759385801</v>
      </c>
      <c r="I359" s="1">
        <v>3.8738592743979599E-4</v>
      </c>
      <c r="J359">
        <v>87390400</v>
      </c>
      <c r="K359">
        <v>21665</v>
      </c>
      <c r="L359">
        <v>286636900</v>
      </c>
      <c r="M359">
        <v>0.99340035834347296</v>
      </c>
      <c r="N359" s="1">
        <v>5.7354422912103598E-5</v>
      </c>
      <c r="O359">
        <v>1.0000491274615</v>
      </c>
      <c r="P359" s="1">
        <v>3.91676785527955E-4</v>
      </c>
    </row>
    <row r="360" spans="1:16" x14ac:dyDescent="0.25">
      <c r="A360" s="1">
        <v>6.2500000000000001E-5</v>
      </c>
      <c r="B360">
        <v>10.2435897435897</v>
      </c>
      <c r="C360">
        <v>4974</v>
      </c>
      <c r="D360">
        <v>-0.99996748548541703</v>
      </c>
      <c r="E360">
        <v>0.99573259284478599</v>
      </c>
      <c r="F360">
        <v>1.07539120027236</v>
      </c>
      <c r="G360" s="1">
        <v>5.8023666807294198E-5</v>
      </c>
      <c r="H360">
        <v>1.0000324422635001</v>
      </c>
      <c r="I360" s="1">
        <v>3.9624709212844503E-4</v>
      </c>
      <c r="J360">
        <v>197179500</v>
      </c>
      <c r="K360">
        <v>21665</v>
      </c>
      <c r="L360">
        <v>286636900</v>
      </c>
      <c r="M360">
        <v>0.99340035834347296</v>
      </c>
      <c r="N360" s="1">
        <v>5.7354422912103598E-5</v>
      </c>
      <c r="O360">
        <v>1.0000491274615</v>
      </c>
      <c r="P360" s="1">
        <v>3.91676785527955E-4</v>
      </c>
    </row>
    <row r="361" spans="1:16" x14ac:dyDescent="0.25">
      <c r="A361" s="1">
        <v>3.1250000000000001E-5</v>
      </c>
      <c r="B361">
        <v>10.2435897435897</v>
      </c>
      <c r="C361">
        <v>4956</v>
      </c>
      <c r="D361">
        <v>-0.99996943585685705</v>
      </c>
      <c r="E361">
        <v>0.99271028436081798</v>
      </c>
      <c r="F361">
        <v>1.0721271071096801</v>
      </c>
      <c r="G361" s="1">
        <v>5.7614444766151901E-5</v>
      </c>
      <c r="H361">
        <v>1.0000199249903301</v>
      </c>
      <c r="I361" s="1">
        <v>3.9345249032611399E-4</v>
      </c>
      <c r="J361">
        <v>202603700</v>
      </c>
      <c r="K361">
        <v>21665</v>
      </c>
      <c r="L361">
        <v>286636900</v>
      </c>
      <c r="M361">
        <v>0.99340035834347296</v>
      </c>
      <c r="N361" s="1">
        <v>5.7354422912103598E-5</v>
      </c>
      <c r="O361">
        <v>1.0000491274615</v>
      </c>
      <c r="P361" s="1">
        <v>3.91676785527955E-4</v>
      </c>
    </row>
    <row r="362" spans="1:16" x14ac:dyDescent="0.25">
      <c r="A362" s="1">
        <v>1.5625E-5</v>
      </c>
      <c r="B362">
        <v>10.2435897435897</v>
      </c>
      <c r="C362">
        <v>5347</v>
      </c>
      <c r="D362">
        <v>-0.99999083736908101</v>
      </c>
      <c r="E362">
        <v>0.99456354942680802</v>
      </c>
      <c r="F362">
        <v>1.0741286333809501</v>
      </c>
      <c r="G362" s="1">
        <v>5.7661997868607699E-5</v>
      </c>
      <c r="H362">
        <v>1.00002822444206</v>
      </c>
      <c r="I362" s="1">
        <v>3.9377723330784201E-4</v>
      </c>
      <c r="J362">
        <v>221598200</v>
      </c>
      <c r="K362">
        <v>21665</v>
      </c>
      <c r="L362">
        <v>286636900</v>
      </c>
      <c r="M362">
        <v>0.99340035834347296</v>
      </c>
      <c r="N362" s="1">
        <v>5.7354422912103598E-5</v>
      </c>
      <c r="O362">
        <v>1.0000491274615</v>
      </c>
      <c r="P362" s="1">
        <v>3.91676785527955E-4</v>
      </c>
    </row>
    <row r="363" spans="1:16" x14ac:dyDescent="0.25">
      <c r="A363" t="s">
        <v>0</v>
      </c>
      <c r="B363">
        <v>10.7564102564102</v>
      </c>
      <c r="C363">
        <v>24077</v>
      </c>
      <c r="D363">
        <v>-0.99996849921932396</v>
      </c>
      <c r="E363">
        <v>0.99591068664367299</v>
      </c>
      <c r="F363">
        <v>1.07558354157516</v>
      </c>
      <c r="G363" s="1">
        <v>5.5695730958538097E-5</v>
      </c>
      <c r="H363">
        <v>1.00005512836874</v>
      </c>
      <c r="I363" s="1">
        <v>3.9939075448045702E-4</v>
      </c>
      <c r="J363">
        <v>316375400</v>
      </c>
    </row>
    <row r="364" spans="1:16" x14ac:dyDescent="0.25">
      <c r="A364">
        <v>1.024</v>
      </c>
      <c r="B364">
        <v>10.7564102564102</v>
      </c>
      <c r="C364">
        <v>5616</v>
      </c>
      <c r="D364">
        <v>-0.99993995272737102</v>
      </c>
      <c r="E364">
        <v>0.99520660629787905</v>
      </c>
      <c r="F364">
        <v>1.0748231348017101</v>
      </c>
      <c r="G364" s="1">
        <v>5.5329817024718502E-5</v>
      </c>
      <c r="H364">
        <v>1.00004004957357</v>
      </c>
      <c r="I364" s="1">
        <v>3.9676680755332299E-4</v>
      </c>
      <c r="J364">
        <v>211046400</v>
      </c>
      <c r="K364">
        <v>24077</v>
      </c>
      <c r="L364">
        <v>316375400</v>
      </c>
      <c r="M364">
        <v>0.99591068664367299</v>
      </c>
      <c r="N364" s="1">
        <v>5.5695730958538097E-5</v>
      </c>
      <c r="O364">
        <v>1.00005512836874</v>
      </c>
      <c r="P364" s="1">
        <v>3.9939075448045702E-4</v>
      </c>
    </row>
    <row r="365" spans="1:16" x14ac:dyDescent="0.25">
      <c r="A365">
        <v>0.51200000000000001</v>
      </c>
      <c r="B365">
        <v>10.7564102564102</v>
      </c>
      <c r="C365">
        <v>5616</v>
      </c>
      <c r="D365">
        <v>-0.99993995272737102</v>
      </c>
      <c r="E365">
        <v>0.99520660629787905</v>
      </c>
      <c r="F365">
        <v>1.0748231348017101</v>
      </c>
      <c r="G365" s="1">
        <v>5.5329817024718502E-5</v>
      </c>
      <c r="H365">
        <v>1.00004004957357</v>
      </c>
      <c r="I365" s="1">
        <v>3.9676680755332299E-4</v>
      </c>
      <c r="J365">
        <v>206252400</v>
      </c>
      <c r="K365">
        <v>24077</v>
      </c>
      <c r="L365">
        <v>316375400</v>
      </c>
      <c r="M365">
        <v>0.99591068664367299</v>
      </c>
      <c r="N365" s="1">
        <v>5.5695730958538097E-5</v>
      </c>
      <c r="O365">
        <v>1.00005512836874</v>
      </c>
      <c r="P365" s="1">
        <v>3.9939075448045702E-4</v>
      </c>
    </row>
    <row r="366" spans="1:16" x14ac:dyDescent="0.25">
      <c r="A366">
        <v>0.25600000000000001</v>
      </c>
      <c r="B366">
        <v>10.7564102564102</v>
      </c>
      <c r="C366">
        <v>5616</v>
      </c>
      <c r="D366">
        <v>-0.99993995272737102</v>
      </c>
      <c r="E366">
        <v>0.99520660629787905</v>
      </c>
      <c r="F366">
        <v>1.0748231348017101</v>
      </c>
      <c r="G366" s="1">
        <v>5.5329817024718502E-5</v>
      </c>
      <c r="H366">
        <v>1.00004004957357</v>
      </c>
      <c r="I366" s="1">
        <v>3.9676680755332299E-4</v>
      </c>
      <c r="J366">
        <v>204617100</v>
      </c>
      <c r="K366">
        <v>24077</v>
      </c>
      <c r="L366">
        <v>316375400</v>
      </c>
      <c r="M366">
        <v>0.99591068664367299</v>
      </c>
      <c r="N366" s="1">
        <v>5.5695730958538097E-5</v>
      </c>
      <c r="O366">
        <v>1.00005512836874</v>
      </c>
      <c r="P366" s="1">
        <v>3.9939075448045702E-4</v>
      </c>
    </row>
    <row r="367" spans="1:16" x14ac:dyDescent="0.25">
      <c r="A367">
        <v>0.128</v>
      </c>
      <c r="B367">
        <v>10.7564102564102</v>
      </c>
      <c r="C367">
        <v>5616</v>
      </c>
      <c r="D367">
        <v>-0.99993995272737102</v>
      </c>
      <c r="E367">
        <v>0.99520660629787905</v>
      </c>
      <c r="F367">
        <v>1.0748231348017101</v>
      </c>
      <c r="G367" s="1">
        <v>5.5329817024718502E-5</v>
      </c>
      <c r="H367">
        <v>1.00004004957357</v>
      </c>
      <c r="I367" s="1">
        <v>3.9676680755332299E-4</v>
      </c>
      <c r="J367">
        <v>207639500</v>
      </c>
      <c r="K367">
        <v>24077</v>
      </c>
      <c r="L367">
        <v>316375400</v>
      </c>
      <c r="M367">
        <v>0.99591068664367299</v>
      </c>
      <c r="N367" s="1">
        <v>5.5695730958538097E-5</v>
      </c>
      <c r="O367">
        <v>1.00005512836874</v>
      </c>
      <c r="P367" s="1">
        <v>3.9939075448045702E-4</v>
      </c>
    </row>
    <row r="368" spans="1:16" x14ac:dyDescent="0.25">
      <c r="A368">
        <v>6.4000000000000001E-2</v>
      </c>
      <c r="B368">
        <v>10.7564102564102</v>
      </c>
      <c r="C368">
        <v>5616</v>
      </c>
      <c r="D368">
        <v>-0.99993995272737102</v>
      </c>
      <c r="E368">
        <v>0.99520660629787905</v>
      </c>
      <c r="F368">
        <v>1.0748231348017101</v>
      </c>
      <c r="G368" s="1">
        <v>5.5329817024718502E-5</v>
      </c>
      <c r="H368">
        <v>1.00004004957357</v>
      </c>
      <c r="I368" s="1">
        <v>3.9676680755332299E-4</v>
      </c>
      <c r="J368">
        <v>215323600</v>
      </c>
      <c r="K368">
        <v>24077</v>
      </c>
      <c r="L368">
        <v>316375400</v>
      </c>
      <c r="M368">
        <v>0.99591068664367299</v>
      </c>
      <c r="N368" s="1">
        <v>5.5695730958538097E-5</v>
      </c>
      <c r="O368">
        <v>1.00005512836874</v>
      </c>
      <c r="P368" s="1">
        <v>3.9939075448045702E-4</v>
      </c>
    </row>
    <row r="369" spans="1:16" x14ac:dyDescent="0.25">
      <c r="A369">
        <v>3.2000000000000001E-2</v>
      </c>
      <c r="B369">
        <v>10.7564102564102</v>
      </c>
      <c r="C369">
        <v>5616</v>
      </c>
      <c r="D369">
        <v>-0.99993995272737102</v>
      </c>
      <c r="E369">
        <v>0.99520660629787905</v>
      </c>
      <c r="F369">
        <v>1.0748231348017101</v>
      </c>
      <c r="G369" s="1">
        <v>5.5329817024718502E-5</v>
      </c>
      <c r="H369">
        <v>1.00004004957357</v>
      </c>
      <c r="I369" s="1">
        <v>3.9676680755332299E-4</v>
      </c>
      <c r="J369">
        <v>202912900</v>
      </c>
      <c r="K369">
        <v>24077</v>
      </c>
      <c r="L369">
        <v>316375400</v>
      </c>
      <c r="M369">
        <v>0.99591068664367299</v>
      </c>
      <c r="N369" s="1">
        <v>5.5695730958538097E-5</v>
      </c>
      <c r="O369">
        <v>1.00005512836874</v>
      </c>
      <c r="P369" s="1">
        <v>3.9939075448045702E-4</v>
      </c>
    </row>
    <row r="370" spans="1:16" x14ac:dyDescent="0.25">
      <c r="A370">
        <v>1.6E-2</v>
      </c>
      <c r="B370">
        <v>10.7564102564102</v>
      </c>
      <c r="C370">
        <v>2359</v>
      </c>
      <c r="D370">
        <v>-0.99980764211231699</v>
      </c>
      <c r="E370">
        <v>0.98687745891150103</v>
      </c>
      <c r="F370">
        <v>1.0658276556244199</v>
      </c>
      <c r="G370" s="1">
        <v>5.3876692469034801E-5</v>
      </c>
      <c r="H370">
        <v>1.0001036770066101</v>
      </c>
      <c r="I370" s="1">
        <v>3.8634653830359102E-4</v>
      </c>
      <c r="J370">
        <v>91069800</v>
      </c>
      <c r="K370">
        <v>24077</v>
      </c>
      <c r="L370">
        <v>316375400</v>
      </c>
      <c r="M370">
        <v>0.99591068664367299</v>
      </c>
      <c r="N370" s="1">
        <v>5.5695730958538097E-5</v>
      </c>
      <c r="O370">
        <v>1.00005512836874</v>
      </c>
      <c r="P370" s="1">
        <v>3.9939075448045702E-4</v>
      </c>
    </row>
    <row r="371" spans="1:16" x14ac:dyDescent="0.25">
      <c r="A371">
        <v>8.0000000000000002E-3</v>
      </c>
      <c r="B371">
        <v>10.7564102564102</v>
      </c>
      <c r="C371">
        <v>3855</v>
      </c>
      <c r="D371">
        <v>-1.0001002533266901</v>
      </c>
      <c r="E371">
        <v>0.98438530577238204</v>
      </c>
      <c r="F371">
        <v>1.06313613023417</v>
      </c>
      <c r="G371" s="1">
        <v>5.5438617916903002E-5</v>
      </c>
      <c r="H371">
        <v>1.0001002533266901</v>
      </c>
      <c r="I371" s="1">
        <v>3.9754701224172298E-4</v>
      </c>
      <c r="J371">
        <v>144225100</v>
      </c>
      <c r="K371">
        <v>24077</v>
      </c>
      <c r="L371">
        <v>316375400</v>
      </c>
      <c r="M371">
        <v>0.99591068664367299</v>
      </c>
      <c r="N371" s="1">
        <v>5.5695730958538097E-5</v>
      </c>
      <c r="O371">
        <v>1.00005512836874</v>
      </c>
      <c r="P371" s="1">
        <v>3.9939075448045702E-4</v>
      </c>
    </row>
    <row r="372" spans="1:16" x14ac:dyDescent="0.25">
      <c r="A372">
        <v>4.0000000000000001E-3</v>
      </c>
      <c r="B372">
        <v>10.7564102564102</v>
      </c>
      <c r="C372">
        <v>4861</v>
      </c>
      <c r="D372">
        <v>-0.99989746807043001</v>
      </c>
      <c r="E372">
        <v>0.99134220986980903</v>
      </c>
      <c r="F372">
        <v>1.0706495866593899</v>
      </c>
      <c r="G372" s="1">
        <v>5.4841127247628998E-5</v>
      </c>
      <c r="H372">
        <v>1.00005649460685</v>
      </c>
      <c r="I372" s="1">
        <v>3.9326244239966401E-4</v>
      </c>
      <c r="J372">
        <v>182137300</v>
      </c>
      <c r="K372">
        <v>24077</v>
      </c>
      <c r="L372">
        <v>316375400</v>
      </c>
      <c r="M372">
        <v>0.99591068664367299</v>
      </c>
      <c r="N372" s="1">
        <v>5.5695730958538097E-5</v>
      </c>
      <c r="O372">
        <v>1.00005512836874</v>
      </c>
      <c r="P372" s="1">
        <v>3.9939075448045702E-4</v>
      </c>
    </row>
    <row r="373" spans="1:16" x14ac:dyDescent="0.25">
      <c r="A373">
        <v>2E-3</v>
      </c>
      <c r="B373">
        <v>10.7564102564102</v>
      </c>
      <c r="C373">
        <v>4903</v>
      </c>
      <c r="D373">
        <v>-0.99989161326523601</v>
      </c>
      <c r="E373">
        <v>0.99107924370601996</v>
      </c>
      <c r="F373">
        <v>1.0703655832025001</v>
      </c>
      <c r="G373" s="1">
        <v>5.48358122373082E-5</v>
      </c>
      <c r="H373">
        <v>1.0000573481958599</v>
      </c>
      <c r="I373" s="1">
        <v>3.9322432877864598E-4</v>
      </c>
      <c r="J373">
        <v>189696100</v>
      </c>
      <c r="K373">
        <v>24077</v>
      </c>
      <c r="L373">
        <v>316375400</v>
      </c>
      <c r="M373">
        <v>0.99591068664367299</v>
      </c>
      <c r="N373" s="1">
        <v>5.5695730958538097E-5</v>
      </c>
      <c r="O373">
        <v>1.00005512836874</v>
      </c>
      <c r="P373" s="1">
        <v>3.9939075448045702E-4</v>
      </c>
    </row>
    <row r="374" spans="1:16" x14ac:dyDescent="0.25">
      <c r="A374">
        <v>1E-3</v>
      </c>
      <c r="B374">
        <v>10.7564102564102</v>
      </c>
      <c r="C374">
        <v>2975</v>
      </c>
      <c r="D374">
        <v>-1.0000456231047701</v>
      </c>
      <c r="E374">
        <v>0.98732157816302701</v>
      </c>
      <c r="F374">
        <v>1.06630730441606</v>
      </c>
      <c r="G374" s="1">
        <v>5.40800812058872E-5</v>
      </c>
      <c r="H374">
        <v>1.0001354920689201</v>
      </c>
      <c r="I374" s="1">
        <v>3.8780502676700302E-4</v>
      </c>
      <c r="J374">
        <v>112026100</v>
      </c>
      <c r="K374">
        <v>24077</v>
      </c>
      <c r="L374">
        <v>316375400</v>
      </c>
      <c r="M374">
        <v>0.99591068664367299</v>
      </c>
      <c r="N374" s="1">
        <v>5.5695730958538097E-5</v>
      </c>
      <c r="O374">
        <v>1.00005512836874</v>
      </c>
      <c r="P374" s="1">
        <v>3.9939075448045702E-4</v>
      </c>
    </row>
    <row r="375" spans="1:16" x14ac:dyDescent="0.25">
      <c r="A375" s="1">
        <v>5.0000000000000001E-4</v>
      </c>
      <c r="B375">
        <v>10.7564102564102</v>
      </c>
      <c r="C375">
        <v>5621</v>
      </c>
      <c r="D375">
        <v>-0.99992853338113996</v>
      </c>
      <c r="E375">
        <v>0.99317090687685505</v>
      </c>
      <c r="F375">
        <v>1.072624579427</v>
      </c>
      <c r="G375" s="1">
        <v>5.5180550834199498E-5</v>
      </c>
      <c r="H375">
        <v>1.0000425803680499</v>
      </c>
      <c r="I375" s="1">
        <v>3.9569642863156699E-4</v>
      </c>
      <c r="J375">
        <v>208079100</v>
      </c>
      <c r="K375">
        <v>24077</v>
      </c>
      <c r="L375">
        <v>316375400</v>
      </c>
      <c r="M375">
        <v>0.99591068664367299</v>
      </c>
      <c r="N375" s="1">
        <v>5.5695730958538097E-5</v>
      </c>
      <c r="O375">
        <v>1.00005512836874</v>
      </c>
      <c r="P375" s="1">
        <v>3.9939075448045702E-4</v>
      </c>
    </row>
    <row r="376" spans="1:16" x14ac:dyDescent="0.25">
      <c r="A376" s="1">
        <v>2.5000000000000001E-4</v>
      </c>
      <c r="B376">
        <v>10.7564102564102</v>
      </c>
      <c r="C376">
        <v>2063</v>
      </c>
      <c r="D376">
        <v>-1.0000800825918501</v>
      </c>
      <c r="E376">
        <v>0.98681290190739801</v>
      </c>
      <c r="F376">
        <v>1.0657579340599801</v>
      </c>
      <c r="G376" s="1">
        <v>5.4392809687220297E-5</v>
      </c>
      <c r="H376">
        <v>1.0000800825918501</v>
      </c>
      <c r="I376" s="1">
        <v>3.9004758399639202E-4</v>
      </c>
      <c r="J376">
        <v>84603500</v>
      </c>
      <c r="K376">
        <v>24077</v>
      </c>
      <c r="L376">
        <v>316375400</v>
      </c>
      <c r="M376">
        <v>0.99591068664367299</v>
      </c>
      <c r="N376" s="1">
        <v>5.5695730958538097E-5</v>
      </c>
      <c r="O376">
        <v>1.00005512836874</v>
      </c>
      <c r="P376" s="1">
        <v>3.9939075448045702E-4</v>
      </c>
    </row>
    <row r="377" spans="1:16" x14ac:dyDescent="0.25">
      <c r="A377" s="1">
        <v>1.25E-4</v>
      </c>
      <c r="B377">
        <v>10.7564102564102</v>
      </c>
      <c r="C377">
        <v>3822</v>
      </c>
      <c r="D377">
        <v>-0.99996732583299597</v>
      </c>
      <c r="E377">
        <v>0.99392024200735496</v>
      </c>
      <c r="F377">
        <v>1.0734338613679399</v>
      </c>
      <c r="G377" s="1">
        <v>5.5025601069180698E-5</v>
      </c>
      <c r="H377">
        <v>1.0000342629397601</v>
      </c>
      <c r="I377" s="1">
        <v>3.9458529313711601E-4</v>
      </c>
      <c r="J377">
        <v>152100600</v>
      </c>
      <c r="K377">
        <v>24077</v>
      </c>
      <c r="L377">
        <v>316375400</v>
      </c>
      <c r="M377">
        <v>0.99591068664367299</v>
      </c>
      <c r="N377" s="1">
        <v>5.5695730958538097E-5</v>
      </c>
      <c r="O377">
        <v>1.00005512836874</v>
      </c>
      <c r="P377" s="1">
        <v>3.9939075448045702E-4</v>
      </c>
    </row>
    <row r="378" spans="1:16" x14ac:dyDescent="0.25">
      <c r="A378" s="1">
        <v>6.2500000000000001E-5</v>
      </c>
      <c r="B378">
        <v>10.7564102564102</v>
      </c>
      <c r="C378">
        <v>3720</v>
      </c>
      <c r="D378">
        <v>-1.0000729321078199</v>
      </c>
      <c r="E378">
        <v>0.98485108512570796</v>
      </c>
      <c r="F378">
        <v>1.0636391719357601</v>
      </c>
      <c r="G378" s="1">
        <v>5.5108578961848801E-5</v>
      </c>
      <c r="H378">
        <v>1.0000776893507899</v>
      </c>
      <c r="I378" s="1">
        <v>3.9518032264095E-4</v>
      </c>
      <c r="J378">
        <v>153420400</v>
      </c>
      <c r="K378">
        <v>24077</v>
      </c>
      <c r="L378">
        <v>316375400</v>
      </c>
      <c r="M378">
        <v>0.99591068664367299</v>
      </c>
      <c r="N378" s="1">
        <v>5.5695730958538097E-5</v>
      </c>
      <c r="O378">
        <v>1.00005512836874</v>
      </c>
      <c r="P378" s="1">
        <v>3.9939075448045702E-4</v>
      </c>
    </row>
    <row r="379" spans="1:16" x14ac:dyDescent="0.25">
      <c r="A379" s="1">
        <v>3.1250000000000001E-5</v>
      </c>
      <c r="B379">
        <v>10.7564102564102</v>
      </c>
      <c r="C379">
        <v>3343</v>
      </c>
      <c r="D379">
        <v>-0.99977802532389404</v>
      </c>
      <c r="E379">
        <v>0.98605150905908501</v>
      </c>
      <c r="F379">
        <v>1.06493562978381</v>
      </c>
      <c r="G379" s="1">
        <v>5.43478100286654E-5</v>
      </c>
      <c r="H379">
        <v>1.00010739675029</v>
      </c>
      <c r="I379" s="1">
        <v>3.89724894137181E-4</v>
      </c>
      <c r="J379">
        <v>145800200</v>
      </c>
      <c r="K379">
        <v>24077</v>
      </c>
      <c r="L379">
        <v>316375400</v>
      </c>
      <c r="M379">
        <v>0.99591068664367299</v>
      </c>
      <c r="N379" s="1">
        <v>5.5695730958538097E-5</v>
      </c>
      <c r="O379">
        <v>1.00005512836874</v>
      </c>
      <c r="P379" s="1">
        <v>3.9939075448045702E-4</v>
      </c>
    </row>
    <row r="380" spans="1:16" x14ac:dyDescent="0.25">
      <c r="A380" s="1">
        <v>1.5625E-5</v>
      </c>
      <c r="B380">
        <v>10.7564102564102</v>
      </c>
      <c r="C380">
        <v>2835</v>
      </c>
      <c r="D380">
        <v>-0.99993137837471002</v>
      </c>
      <c r="E380">
        <v>0.98634328422783601</v>
      </c>
      <c r="F380">
        <v>1.0652507469660599</v>
      </c>
      <c r="G380" s="1">
        <v>5.40154100326928E-5</v>
      </c>
      <c r="H380">
        <v>1.00007048729933</v>
      </c>
      <c r="I380" s="1">
        <v>3.8734127365324099E-4</v>
      </c>
      <c r="J380">
        <v>137899200</v>
      </c>
      <c r="K380">
        <v>24077</v>
      </c>
      <c r="L380">
        <v>316375400</v>
      </c>
      <c r="M380">
        <v>0.99591068664367299</v>
      </c>
      <c r="N380" s="1">
        <v>5.5695730958538097E-5</v>
      </c>
      <c r="O380">
        <v>1.00005512836874</v>
      </c>
      <c r="P380" s="1">
        <v>3.9939075448045702E-4</v>
      </c>
    </row>
    <row r="381" spans="1:16" x14ac:dyDescent="0.25">
      <c r="A381" t="s">
        <v>0</v>
      </c>
      <c r="B381">
        <v>11.269230769230701</v>
      </c>
      <c r="C381">
        <v>24911</v>
      </c>
      <c r="D381">
        <v>-0.99988670315816297</v>
      </c>
      <c r="E381">
        <v>0.99060227507908505</v>
      </c>
      <c r="F381">
        <v>1.0698504570854099</v>
      </c>
      <c r="G381" s="1">
        <v>4.8953568945408998E-5</v>
      </c>
      <c r="H381">
        <v>1.00007049251875</v>
      </c>
      <c r="I381" s="1">
        <v>3.6777937694884198E-4</v>
      </c>
      <c r="J381">
        <v>322941900</v>
      </c>
    </row>
    <row r="382" spans="1:16" x14ac:dyDescent="0.25">
      <c r="A382">
        <v>1.024</v>
      </c>
      <c r="B382">
        <v>11.269230769230701</v>
      </c>
      <c r="C382">
        <v>3720</v>
      </c>
      <c r="D382">
        <v>-0.99979516051542905</v>
      </c>
      <c r="E382">
        <v>0.98527822294276002</v>
      </c>
      <c r="F382">
        <v>1.06410048077818</v>
      </c>
      <c r="G382" s="1">
        <v>4.87127238030238E-5</v>
      </c>
      <c r="H382">
        <v>1.0001245484034</v>
      </c>
      <c r="I382" s="1">
        <v>3.65969950622717E-4</v>
      </c>
      <c r="J382">
        <v>140091100</v>
      </c>
      <c r="K382">
        <v>24911</v>
      </c>
      <c r="L382">
        <v>322941900</v>
      </c>
      <c r="M382">
        <v>0.99060227507908505</v>
      </c>
      <c r="N382" s="1">
        <v>4.8953568945408998E-5</v>
      </c>
      <c r="O382">
        <v>1.00007049251875</v>
      </c>
      <c r="P382" s="1">
        <v>3.6777937694884198E-4</v>
      </c>
    </row>
    <row r="383" spans="1:16" x14ac:dyDescent="0.25">
      <c r="A383">
        <v>0.51200000000000001</v>
      </c>
      <c r="B383">
        <v>11.269230769230701</v>
      </c>
      <c r="C383">
        <v>3720</v>
      </c>
      <c r="D383">
        <v>-0.99979516051542905</v>
      </c>
      <c r="E383">
        <v>0.98527822294276002</v>
      </c>
      <c r="F383">
        <v>1.06410048077818</v>
      </c>
      <c r="G383" s="1">
        <v>4.87127238030238E-5</v>
      </c>
      <c r="H383">
        <v>1.0001245484034</v>
      </c>
      <c r="I383" s="1">
        <v>3.65969950622717E-4</v>
      </c>
      <c r="J383">
        <v>140618800</v>
      </c>
      <c r="K383">
        <v>24911</v>
      </c>
      <c r="L383">
        <v>322941900</v>
      </c>
      <c r="M383">
        <v>0.99060227507908505</v>
      </c>
      <c r="N383" s="1">
        <v>4.8953568945408998E-5</v>
      </c>
      <c r="O383">
        <v>1.00007049251875</v>
      </c>
      <c r="P383" s="1">
        <v>3.6777937694884198E-4</v>
      </c>
    </row>
    <row r="384" spans="1:16" x14ac:dyDescent="0.25">
      <c r="A384">
        <v>0.25600000000000001</v>
      </c>
      <c r="B384">
        <v>11.269230769230701</v>
      </c>
      <c r="C384">
        <v>3720</v>
      </c>
      <c r="D384">
        <v>-0.99979516051542905</v>
      </c>
      <c r="E384">
        <v>0.98527822294276002</v>
      </c>
      <c r="F384">
        <v>1.06410048077818</v>
      </c>
      <c r="G384" s="1">
        <v>4.87127238030238E-5</v>
      </c>
      <c r="H384">
        <v>1.0001245484034</v>
      </c>
      <c r="I384" s="1">
        <v>3.65969950622717E-4</v>
      </c>
      <c r="J384">
        <v>142399100</v>
      </c>
      <c r="K384">
        <v>24911</v>
      </c>
      <c r="L384">
        <v>322941900</v>
      </c>
      <c r="M384">
        <v>0.99060227507908505</v>
      </c>
      <c r="N384" s="1">
        <v>4.8953568945408998E-5</v>
      </c>
      <c r="O384">
        <v>1.00007049251875</v>
      </c>
      <c r="P384" s="1">
        <v>3.6777937694884198E-4</v>
      </c>
    </row>
    <row r="385" spans="1:16" x14ac:dyDescent="0.25">
      <c r="A385">
        <v>0.128</v>
      </c>
      <c r="B385">
        <v>11.269230769230701</v>
      </c>
      <c r="C385">
        <v>3720</v>
      </c>
      <c r="D385">
        <v>-0.99979516051542905</v>
      </c>
      <c r="E385">
        <v>0.98527822294276002</v>
      </c>
      <c r="F385">
        <v>1.06410048077818</v>
      </c>
      <c r="G385" s="1">
        <v>4.87127238030238E-5</v>
      </c>
      <c r="H385">
        <v>1.0001245484034</v>
      </c>
      <c r="I385" s="1">
        <v>3.65969950622717E-4</v>
      </c>
      <c r="J385">
        <v>140968500</v>
      </c>
      <c r="K385">
        <v>24911</v>
      </c>
      <c r="L385">
        <v>322941900</v>
      </c>
      <c r="M385">
        <v>0.99060227507908505</v>
      </c>
      <c r="N385" s="1">
        <v>4.8953568945408998E-5</v>
      </c>
      <c r="O385">
        <v>1.00007049251875</v>
      </c>
      <c r="P385" s="1">
        <v>3.6777937694884198E-4</v>
      </c>
    </row>
    <row r="386" spans="1:16" x14ac:dyDescent="0.25">
      <c r="A386">
        <v>6.4000000000000001E-2</v>
      </c>
      <c r="B386">
        <v>11.269230769230701</v>
      </c>
      <c r="C386">
        <v>3720</v>
      </c>
      <c r="D386">
        <v>-0.99979516051542905</v>
      </c>
      <c r="E386">
        <v>0.98527822294276002</v>
      </c>
      <c r="F386">
        <v>1.06410048077818</v>
      </c>
      <c r="G386" s="1">
        <v>4.87127238030238E-5</v>
      </c>
      <c r="H386">
        <v>1.0001245484034</v>
      </c>
      <c r="I386" s="1">
        <v>3.65969950622717E-4</v>
      </c>
      <c r="J386">
        <v>145571600</v>
      </c>
      <c r="K386">
        <v>24911</v>
      </c>
      <c r="L386">
        <v>322941900</v>
      </c>
      <c r="M386">
        <v>0.99060227507908505</v>
      </c>
      <c r="N386" s="1">
        <v>4.8953568945408998E-5</v>
      </c>
      <c r="O386">
        <v>1.00007049251875</v>
      </c>
      <c r="P386" s="1">
        <v>3.6777937694884198E-4</v>
      </c>
    </row>
    <row r="387" spans="1:16" x14ac:dyDescent="0.25">
      <c r="A387">
        <v>3.2000000000000001E-2</v>
      </c>
      <c r="B387">
        <v>11.269230769230701</v>
      </c>
      <c r="C387">
        <v>3186</v>
      </c>
      <c r="D387">
        <v>-0.99977107827609901</v>
      </c>
      <c r="E387">
        <v>0.98469403829943603</v>
      </c>
      <c r="F387">
        <v>1.06346956136339</v>
      </c>
      <c r="G387" s="1">
        <v>4.8556011091105397E-5</v>
      </c>
      <c r="H387">
        <v>1.00009354828187</v>
      </c>
      <c r="I387" s="1">
        <v>3.64792596145997E-4</v>
      </c>
      <c r="J387">
        <v>119694000</v>
      </c>
      <c r="K387">
        <v>24911</v>
      </c>
      <c r="L387">
        <v>322941900</v>
      </c>
      <c r="M387">
        <v>0.99060227507908505</v>
      </c>
      <c r="N387" s="1">
        <v>4.8953568945408998E-5</v>
      </c>
      <c r="O387">
        <v>1.00007049251875</v>
      </c>
      <c r="P387" s="1">
        <v>3.6777937694884198E-4</v>
      </c>
    </row>
    <row r="388" spans="1:16" x14ac:dyDescent="0.25">
      <c r="A388">
        <v>1.6E-2</v>
      </c>
      <c r="B388">
        <v>11.269230769230701</v>
      </c>
      <c r="C388">
        <v>4418</v>
      </c>
      <c r="D388">
        <v>-0.99997180102878203</v>
      </c>
      <c r="E388">
        <v>0.99456182044338304</v>
      </c>
      <c r="F388">
        <v>1.07412676607885</v>
      </c>
      <c r="G388" s="1">
        <v>4.9578832431618203E-5</v>
      </c>
      <c r="H388">
        <v>1.0000392155623601</v>
      </c>
      <c r="I388" s="1">
        <v>3.7247686929395198E-4</v>
      </c>
      <c r="J388">
        <v>164097700</v>
      </c>
      <c r="K388">
        <v>24911</v>
      </c>
      <c r="L388">
        <v>322941900</v>
      </c>
      <c r="M388">
        <v>0.99060227507908505</v>
      </c>
      <c r="N388" s="1">
        <v>4.8953568945408998E-5</v>
      </c>
      <c r="O388">
        <v>1.00007049251875</v>
      </c>
      <c r="P388" s="1">
        <v>3.6777937694884198E-4</v>
      </c>
    </row>
    <row r="389" spans="1:16" x14ac:dyDescent="0.25">
      <c r="A389">
        <v>8.0000000000000002E-3</v>
      </c>
      <c r="B389">
        <v>11.269230769230701</v>
      </c>
      <c r="C389">
        <v>2353</v>
      </c>
      <c r="D389">
        <v>-0.99990259244635404</v>
      </c>
      <c r="E389">
        <v>0.99132877349898396</v>
      </c>
      <c r="F389">
        <v>1.0706350753789</v>
      </c>
      <c r="G389" s="1">
        <v>4.9341945153491497E-5</v>
      </c>
      <c r="H389">
        <v>1.0000597748758999</v>
      </c>
      <c r="I389" s="1">
        <v>3.70697177691616E-4</v>
      </c>
      <c r="J389">
        <v>92215900</v>
      </c>
      <c r="K389">
        <v>24911</v>
      </c>
      <c r="L389">
        <v>322941900</v>
      </c>
      <c r="M389">
        <v>0.99060227507908505</v>
      </c>
      <c r="N389" s="1">
        <v>4.8953568945408998E-5</v>
      </c>
      <c r="O389">
        <v>1.00007049251875</v>
      </c>
      <c r="P389" s="1">
        <v>3.6777937694884198E-4</v>
      </c>
    </row>
    <row r="390" spans="1:16" x14ac:dyDescent="0.25">
      <c r="A390">
        <v>4.0000000000000001E-3</v>
      </c>
      <c r="B390">
        <v>11.269230769230701</v>
      </c>
      <c r="C390">
        <v>2589</v>
      </c>
      <c r="D390">
        <v>-0.99985645106721699</v>
      </c>
      <c r="E390">
        <v>0.99065666787547102</v>
      </c>
      <c r="F390">
        <v>1.0699092013055</v>
      </c>
      <c r="G390" s="1">
        <v>4.8060275860350998E-5</v>
      </c>
      <c r="H390">
        <v>1.00002123917821</v>
      </c>
      <c r="I390" s="1">
        <v>3.6106822633545697E-4</v>
      </c>
      <c r="J390">
        <v>98871200</v>
      </c>
      <c r="K390">
        <v>24911</v>
      </c>
      <c r="L390">
        <v>322941900</v>
      </c>
      <c r="M390">
        <v>0.99060227507908505</v>
      </c>
      <c r="N390" s="1">
        <v>4.8953568945408998E-5</v>
      </c>
      <c r="O390">
        <v>1.00007049251875</v>
      </c>
      <c r="P390" s="1">
        <v>3.6777937694884198E-4</v>
      </c>
    </row>
    <row r="391" spans="1:16" x14ac:dyDescent="0.25">
      <c r="A391">
        <v>2E-3</v>
      </c>
      <c r="B391">
        <v>11.269230769230701</v>
      </c>
      <c r="C391">
        <v>5590</v>
      </c>
      <c r="D391">
        <v>-1.0000012014684401</v>
      </c>
      <c r="E391">
        <v>0.993200240559453</v>
      </c>
      <c r="F391">
        <v>1.0726562598042</v>
      </c>
      <c r="G391" s="1">
        <v>4.9419451016330303E-5</v>
      </c>
      <c r="H391">
        <v>1.0000452407335201</v>
      </c>
      <c r="I391" s="1">
        <v>3.7127946532781498E-4</v>
      </c>
      <c r="J391">
        <v>206945300</v>
      </c>
      <c r="K391">
        <v>24911</v>
      </c>
      <c r="L391">
        <v>322941900</v>
      </c>
      <c r="M391">
        <v>0.99060227507908505</v>
      </c>
      <c r="N391" s="1">
        <v>4.8953568945408998E-5</v>
      </c>
      <c r="O391">
        <v>1.00007049251875</v>
      </c>
      <c r="P391" s="1">
        <v>3.6777937694884198E-4</v>
      </c>
    </row>
    <row r="392" spans="1:16" x14ac:dyDescent="0.25">
      <c r="A392">
        <v>1E-3</v>
      </c>
      <c r="B392">
        <v>11.269230769230701</v>
      </c>
      <c r="C392">
        <v>2381</v>
      </c>
      <c r="D392">
        <v>-0.99993968072359096</v>
      </c>
      <c r="E392">
        <v>0.98724541599822802</v>
      </c>
      <c r="F392">
        <v>1.06622504927808</v>
      </c>
      <c r="G392" s="1">
        <v>4.8811613089894103E-5</v>
      </c>
      <c r="H392">
        <v>1.00007061983693</v>
      </c>
      <c r="I392" s="1">
        <v>3.6671288808561399E-4</v>
      </c>
      <c r="J392">
        <v>94486000</v>
      </c>
      <c r="K392">
        <v>24911</v>
      </c>
      <c r="L392">
        <v>322941900</v>
      </c>
      <c r="M392">
        <v>0.99060227507908505</v>
      </c>
      <c r="N392" s="1">
        <v>4.8953568945408998E-5</v>
      </c>
      <c r="O392">
        <v>1.00007049251875</v>
      </c>
      <c r="P392" s="1">
        <v>3.6777937694884198E-4</v>
      </c>
    </row>
    <row r="393" spans="1:16" x14ac:dyDescent="0.25">
      <c r="A393" s="1">
        <v>5.0000000000000001E-4</v>
      </c>
      <c r="B393">
        <v>11.269230769230701</v>
      </c>
      <c r="C393">
        <v>4494</v>
      </c>
      <c r="D393">
        <v>-0.99983824782066599</v>
      </c>
      <c r="E393">
        <v>0.98793167033377105</v>
      </c>
      <c r="F393">
        <v>1.0669662039604699</v>
      </c>
      <c r="G393" s="1">
        <v>4.9216396533768797E-5</v>
      </c>
      <c r="H393">
        <v>1.0001029863731801</v>
      </c>
      <c r="I393" s="1">
        <v>3.69753953446007E-4</v>
      </c>
      <c r="J393">
        <v>171095800</v>
      </c>
      <c r="K393">
        <v>24911</v>
      </c>
      <c r="L393">
        <v>322941900</v>
      </c>
      <c r="M393">
        <v>0.99060227507908505</v>
      </c>
      <c r="N393" s="1">
        <v>4.8953568945408998E-5</v>
      </c>
      <c r="O393">
        <v>1.00007049251875</v>
      </c>
      <c r="P393" s="1">
        <v>3.6777937694884198E-4</v>
      </c>
    </row>
    <row r="394" spans="1:16" x14ac:dyDescent="0.25">
      <c r="A394" s="1">
        <v>2.5000000000000001E-4</v>
      </c>
      <c r="B394">
        <v>11.269230769230701</v>
      </c>
      <c r="C394">
        <v>3350</v>
      </c>
      <c r="D394">
        <v>-0.99978319342509403</v>
      </c>
      <c r="E394">
        <v>0.98495562475749399</v>
      </c>
      <c r="F394">
        <v>1.06375207473809</v>
      </c>
      <c r="G394" s="1">
        <v>4.8805195939527398E-5</v>
      </c>
      <c r="H394">
        <v>1.0000949664348</v>
      </c>
      <c r="I394" s="1">
        <v>3.6666467718670601E-4</v>
      </c>
      <c r="J394">
        <v>132580300</v>
      </c>
      <c r="K394">
        <v>24911</v>
      </c>
      <c r="L394">
        <v>322941900</v>
      </c>
      <c r="M394">
        <v>0.99060227507908505</v>
      </c>
      <c r="N394" s="1">
        <v>4.8953568945408998E-5</v>
      </c>
      <c r="O394">
        <v>1.00007049251875</v>
      </c>
      <c r="P394" s="1">
        <v>3.6777937694884198E-4</v>
      </c>
    </row>
    <row r="395" spans="1:16" x14ac:dyDescent="0.25">
      <c r="A395" s="1">
        <v>1.25E-4</v>
      </c>
      <c r="B395">
        <v>11.269230769230701</v>
      </c>
      <c r="C395">
        <v>4079</v>
      </c>
      <c r="D395">
        <v>-1.0000578984666399</v>
      </c>
      <c r="E395">
        <v>0.984493064523843</v>
      </c>
      <c r="F395">
        <v>1.0632525096857499</v>
      </c>
      <c r="G395" s="1">
        <v>4.84344778882706E-5</v>
      </c>
      <c r="H395">
        <v>1.0001313434865899</v>
      </c>
      <c r="I395" s="1">
        <v>3.6387953900674999E-4</v>
      </c>
      <c r="J395">
        <v>167885600</v>
      </c>
      <c r="K395">
        <v>24911</v>
      </c>
      <c r="L395">
        <v>322941900</v>
      </c>
      <c r="M395">
        <v>0.99060227507908505</v>
      </c>
      <c r="N395" s="1">
        <v>4.8953568945408998E-5</v>
      </c>
      <c r="O395">
        <v>1.00007049251875</v>
      </c>
      <c r="P395" s="1">
        <v>3.6777937694884198E-4</v>
      </c>
    </row>
    <row r="396" spans="1:16" x14ac:dyDescent="0.25">
      <c r="A396" s="1">
        <v>6.2500000000000001E-5</v>
      </c>
      <c r="B396">
        <v>11.269230769230701</v>
      </c>
      <c r="C396">
        <v>3796</v>
      </c>
      <c r="D396">
        <v>-1.00005422348089</v>
      </c>
      <c r="E396">
        <v>0.98581830498338596</v>
      </c>
      <c r="F396">
        <v>1.0646837693820499</v>
      </c>
      <c r="G396" s="1">
        <v>4.9036852037720403E-5</v>
      </c>
      <c r="H396">
        <v>1.00014352813267</v>
      </c>
      <c r="I396" s="1">
        <v>3.6840506787313E-4</v>
      </c>
      <c r="J396">
        <v>167635700</v>
      </c>
      <c r="K396">
        <v>24911</v>
      </c>
      <c r="L396">
        <v>322941900</v>
      </c>
      <c r="M396">
        <v>0.99060227507908505</v>
      </c>
      <c r="N396" s="1">
        <v>4.8953568945408998E-5</v>
      </c>
      <c r="O396">
        <v>1.00007049251875</v>
      </c>
      <c r="P396" s="1">
        <v>3.6777937694884198E-4</v>
      </c>
    </row>
    <row r="397" spans="1:16" x14ac:dyDescent="0.25">
      <c r="A397" s="1">
        <v>3.1250000000000001E-5</v>
      </c>
      <c r="B397">
        <v>11.269230769230701</v>
      </c>
      <c r="C397">
        <v>3539</v>
      </c>
      <c r="D397">
        <v>-0.99977969834971803</v>
      </c>
      <c r="E397">
        <v>0.98498777771662405</v>
      </c>
      <c r="F397">
        <v>1.0637867999339501</v>
      </c>
      <c r="G397" s="1">
        <v>4.85143318685876E-5</v>
      </c>
      <c r="H397">
        <v>1.0000673700878</v>
      </c>
      <c r="I397" s="1">
        <v>3.6447946762810699E-4</v>
      </c>
      <c r="J397">
        <v>157624200</v>
      </c>
      <c r="K397">
        <v>24911</v>
      </c>
      <c r="L397">
        <v>322941900</v>
      </c>
      <c r="M397">
        <v>0.99060227507908505</v>
      </c>
      <c r="N397" s="1">
        <v>4.8953568945408998E-5</v>
      </c>
      <c r="O397">
        <v>1.00007049251875</v>
      </c>
      <c r="P397" s="1">
        <v>3.6777937694884198E-4</v>
      </c>
    </row>
    <row r="398" spans="1:16" x14ac:dyDescent="0.25">
      <c r="A398" s="1">
        <v>1.5625E-5</v>
      </c>
      <c r="B398">
        <v>11.269230769230701</v>
      </c>
      <c r="C398">
        <v>4102</v>
      </c>
      <c r="D398">
        <v>-1.0000630821630301</v>
      </c>
      <c r="E398">
        <v>0.98489535520271598</v>
      </c>
      <c r="F398">
        <v>1.06368698361893</v>
      </c>
      <c r="G398" s="1">
        <v>4.9021371651414197E-5</v>
      </c>
      <c r="H398">
        <v>1.0001242699347299</v>
      </c>
      <c r="I398" s="1">
        <v>3.6828876650934301E-4</v>
      </c>
      <c r="J398">
        <v>194452200</v>
      </c>
      <c r="K398">
        <v>24911</v>
      </c>
      <c r="L398">
        <v>322941900</v>
      </c>
      <c r="M398">
        <v>0.99060227507908505</v>
      </c>
      <c r="N398" s="1">
        <v>4.8953568945408998E-5</v>
      </c>
      <c r="O398">
        <v>1.00007049251875</v>
      </c>
      <c r="P398" s="1">
        <v>3.6777937694884198E-4</v>
      </c>
    </row>
    <row r="399" spans="1:16" x14ac:dyDescent="0.25">
      <c r="A399" t="s">
        <v>0</v>
      </c>
      <c r="B399">
        <v>11.782051282051199</v>
      </c>
      <c r="C399">
        <v>27583</v>
      </c>
      <c r="D399">
        <v>-0.99998527846368201</v>
      </c>
      <c r="E399">
        <v>0.99759174203965595</v>
      </c>
      <c r="F399">
        <v>1.07739908140282</v>
      </c>
      <c r="G399" s="1">
        <v>4.4944824466708299E-5</v>
      </c>
      <c r="H399">
        <v>1.0000552250860999</v>
      </c>
      <c r="I399" s="1">
        <v>3.5302815115303298E-4</v>
      </c>
      <c r="J399">
        <v>363180700</v>
      </c>
    </row>
    <row r="400" spans="1:16" x14ac:dyDescent="0.25">
      <c r="A400">
        <v>1.024</v>
      </c>
      <c r="B400">
        <v>11.782051282051199</v>
      </c>
      <c r="C400">
        <v>4822</v>
      </c>
      <c r="D400">
        <v>-0.99979518923641697</v>
      </c>
      <c r="E400">
        <v>0.98873426736723602</v>
      </c>
      <c r="F400">
        <v>1.0678330087566099</v>
      </c>
      <c r="G400" s="1">
        <v>4.3675084221095299E-5</v>
      </c>
      <c r="H400">
        <v>1.0001363668461301</v>
      </c>
      <c r="I400" s="1">
        <v>3.4305472136056901E-4</v>
      </c>
      <c r="J400">
        <v>181733300</v>
      </c>
      <c r="K400">
        <v>27583</v>
      </c>
      <c r="L400">
        <v>363180700</v>
      </c>
      <c r="M400">
        <v>0.99759174203965595</v>
      </c>
      <c r="N400" s="1">
        <v>4.4944824466708299E-5</v>
      </c>
      <c r="O400">
        <v>1.0000552250860999</v>
      </c>
      <c r="P400" s="1">
        <v>3.5302815115303298E-4</v>
      </c>
    </row>
    <row r="401" spans="1:16" x14ac:dyDescent="0.25">
      <c r="A401">
        <v>0.51200000000000001</v>
      </c>
      <c r="B401">
        <v>11.782051282051199</v>
      </c>
      <c r="C401">
        <v>4822</v>
      </c>
      <c r="D401">
        <v>-0.99979518923641697</v>
      </c>
      <c r="E401">
        <v>0.98873426736723602</v>
      </c>
      <c r="F401">
        <v>1.0678330087566099</v>
      </c>
      <c r="G401" s="1">
        <v>4.3675084221095299E-5</v>
      </c>
      <c r="H401">
        <v>1.0001363668461301</v>
      </c>
      <c r="I401" s="1">
        <v>3.4305472136056901E-4</v>
      </c>
      <c r="J401">
        <v>182758600</v>
      </c>
      <c r="K401">
        <v>27583</v>
      </c>
      <c r="L401">
        <v>363180700</v>
      </c>
      <c r="M401">
        <v>0.99759174203965595</v>
      </c>
      <c r="N401" s="1">
        <v>4.4944824466708299E-5</v>
      </c>
      <c r="O401">
        <v>1.0000552250860999</v>
      </c>
      <c r="P401" s="1">
        <v>3.5302815115303298E-4</v>
      </c>
    </row>
    <row r="402" spans="1:16" x14ac:dyDescent="0.25">
      <c r="A402">
        <v>0.25600000000000001</v>
      </c>
      <c r="B402">
        <v>11.782051282051199</v>
      </c>
      <c r="C402">
        <v>4822</v>
      </c>
      <c r="D402">
        <v>-0.99979518923641697</v>
      </c>
      <c r="E402">
        <v>0.98873426736723602</v>
      </c>
      <c r="F402">
        <v>1.0678330087566099</v>
      </c>
      <c r="G402" s="1">
        <v>4.3675084221095299E-5</v>
      </c>
      <c r="H402">
        <v>1.0001363668461301</v>
      </c>
      <c r="I402" s="1">
        <v>3.4305472136056901E-4</v>
      </c>
      <c r="J402">
        <v>180292200</v>
      </c>
      <c r="K402">
        <v>27583</v>
      </c>
      <c r="L402">
        <v>363180700</v>
      </c>
      <c r="M402">
        <v>0.99759174203965595</v>
      </c>
      <c r="N402" s="1">
        <v>4.4944824466708299E-5</v>
      </c>
      <c r="O402">
        <v>1.0000552250860999</v>
      </c>
      <c r="P402" s="1">
        <v>3.5302815115303298E-4</v>
      </c>
    </row>
    <row r="403" spans="1:16" x14ac:dyDescent="0.25">
      <c r="A403">
        <v>0.128</v>
      </c>
      <c r="B403">
        <v>11.782051282051199</v>
      </c>
      <c r="C403">
        <v>4822</v>
      </c>
      <c r="D403">
        <v>-0.99979518923641697</v>
      </c>
      <c r="E403">
        <v>0.98873426736723602</v>
      </c>
      <c r="F403">
        <v>1.0678330087566099</v>
      </c>
      <c r="G403" s="1">
        <v>4.3675084221095299E-5</v>
      </c>
      <c r="H403">
        <v>1.0001363668461301</v>
      </c>
      <c r="I403" s="1">
        <v>3.4305472136056901E-4</v>
      </c>
      <c r="J403">
        <v>179366400</v>
      </c>
      <c r="K403">
        <v>27583</v>
      </c>
      <c r="L403">
        <v>363180700</v>
      </c>
      <c r="M403">
        <v>0.99759174203965595</v>
      </c>
      <c r="N403" s="1">
        <v>4.4944824466708299E-5</v>
      </c>
      <c r="O403">
        <v>1.0000552250860999</v>
      </c>
      <c r="P403" s="1">
        <v>3.5302815115303298E-4</v>
      </c>
    </row>
    <row r="404" spans="1:16" x14ac:dyDescent="0.25">
      <c r="A404">
        <v>6.4000000000000001E-2</v>
      </c>
      <c r="B404">
        <v>11.782051282051199</v>
      </c>
      <c r="C404">
        <v>4822</v>
      </c>
      <c r="D404">
        <v>-0.99979518923641697</v>
      </c>
      <c r="E404">
        <v>0.98873426736723602</v>
      </c>
      <c r="F404">
        <v>1.0678330087566099</v>
      </c>
      <c r="G404" s="1">
        <v>4.3675084221095299E-5</v>
      </c>
      <c r="H404">
        <v>1.0001363668461301</v>
      </c>
      <c r="I404" s="1">
        <v>3.4305472136056901E-4</v>
      </c>
      <c r="J404">
        <v>179919400</v>
      </c>
      <c r="K404">
        <v>27583</v>
      </c>
      <c r="L404">
        <v>363180700</v>
      </c>
      <c r="M404">
        <v>0.99759174203965595</v>
      </c>
      <c r="N404" s="1">
        <v>4.4944824466708299E-5</v>
      </c>
      <c r="O404">
        <v>1.0000552250860999</v>
      </c>
      <c r="P404" s="1">
        <v>3.5302815115303298E-4</v>
      </c>
    </row>
    <row r="405" spans="1:16" x14ac:dyDescent="0.25">
      <c r="A405">
        <v>3.2000000000000001E-2</v>
      </c>
      <c r="B405">
        <v>11.782051282051199</v>
      </c>
      <c r="C405">
        <v>2601</v>
      </c>
      <c r="D405">
        <v>-1.00002564955608</v>
      </c>
      <c r="E405">
        <v>0.98674374743385096</v>
      </c>
      <c r="F405">
        <v>1.06568324722855</v>
      </c>
      <c r="G405" s="1">
        <v>4.3749408292770298E-5</v>
      </c>
      <c r="H405">
        <v>1.0001282495833499</v>
      </c>
      <c r="I405" s="1">
        <v>3.43638514709879E-4</v>
      </c>
      <c r="J405">
        <v>101340600</v>
      </c>
      <c r="K405">
        <v>27583</v>
      </c>
      <c r="L405">
        <v>363180700</v>
      </c>
      <c r="M405">
        <v>0.99759174203965595</v>
      </c>
      <c r="N405" s="1">
        <v>4.4944824466708299E-5</v>
      </c>
      <c r="O405">
        <v>1.0000552250860999</v>
      </c>
      <c r="P405" s="1">
        <v>3.5302815115303298E-4</v>
      </c>
    </row>
    <row r="406" spans="1:16" x14ac:dyDescent="0.25">
      <c r="A406">
        <v>1.6E-2</v>
      </c>
      <c r="B406">
        <v>11.782051282051199</v>
      </c>
      <c r="C406">
        <v>4699</v>
      </c>
      <c r="D406">
        <v>-1.00000871606419</v>
      </c>
      <c r="E406">
        <v>0.99255895654084403</v>
      </c>
      <c r="F406">
        <v>1.07196367306411</v>
      </c>
      <c r="G406" s="1">
        <v>4.4286359710765598E-5</v>
      </c>
      <c r="H406">
        <v>1.0000491874281601</v>
      </c>
      <c r="I406" s="1">
        <v>3.4785610747174002E-4</v>
      </c>
      <c r="J406">
        <v>171094700</v>
      </c>
      <c r="K406">
        <v>27583</v>
      </c>
      <c r="L406">
        <v>363180700</v>
      </c>
      <c r="M406">
        <v>0.99759174203965595</v>
      </c>
      <c r="N406" s="1">
        <v>4.4944824466708299E-5</v>
      </c>
      <c r="O406">
        <v>1.0000552250860999</v>
      </c>
      <c r="P406" s="1">
        <v>3.5302815115303298E-4</v>
      </c>
    </row>
    <row r="407" spans="1:16" x14ac:dyDescent="0.25">
      <c r="A407">
        <v>8.0000000000000002E-3</v>
      </c>
      <c r="B407">
        <v>11.782051282051199</v>
      </c>
      <c r="C407">
        <v>2527</v>
      </c>
      <c r="D407">
        <v>-1.00002761727756</v>
      </c>
      <c r="E407">
        <v>0.98421657794400497</v>
      </c>
      <c r="F407">
        <v>1.06295390417952</v>
      </c>
      <c r="G407" s="1">
        <v>4.3800375386204801E-5</v>
      </c>
      <c r="H407">
        <v>1.000074607598</v>
      </c>
      <c r="I407" s="1">
        <v>3.4403884598224098E-4</v>
      </c>
      <c r="J407">
        <v>97456000</v>
      </c>
      <c r="K407">
        <v>27583</v>
      </c>
      <c r="L407">
        <v>363180700</v>
      </c>
      <c r="M407">
        <v>0.99759174203965595</v>
      </c>
      <c r="N407" s="1">
        <v>4.4944824466708299E-5</v>
      </c>
      <c r="O407">
        <v>1.0000552250860999</v>
      </c>
      <c r="P407" s="1">
        <v>3.5302815115303298E-4</v>
      </c>
    </row>
    <row r="408" spans="1:16" x14ac:dyDescent="0.25">
      <c r="A408">
        <v>4.0000000000000001E-3</v>
      </c>
      <c r="B408">
        <v>11.782051282051199</v>
      </c>
      <c r="C408">
        <v>3240</v>
      </c>
      <c r="D408">
        <v>-0.99992526512086699</v>
      </c>
      <c r="E408">
        <v>0.98986549724720296</v>
      </c>
      <c r="F408">
        <v>1.0690547370269701</v>
      </c>
      <c r="G408" s="1">
        <v>4.4486186680625603E-5</v>
      </c>
      <c r="H408">
        <v>1.00005974318142</v>
      </c>
      <c r="I408" s="1">
        <v>3.4942568854269199E-4</v>
      </c>
      <c r="J408">
        <v>122468600</v>
      </c>
      <c r="K408">
        <v>27583</v>
      </c>
      <c r="L408">
        <v>363180700</v>
      </c>
      <c r="M408">
        <v>0.99759174203965595</v>
      </c>
      <c r="N408" s="1">
        <v>4.4944824466708299E-5</v>
      </c>
      <c r="O408">
        <v>1.0000552250860999</v>
      </c>
      <c r="P408" s="1">
        <v>3.5302815115303298E-4</v>
      </c>
    </row>
    <row r="409" spans="1:16" x14ac:dyDescent="0.25">
      <c r="A409">
        <v>2E-3</v>
      </c>
      <c r="B409">
        <v>11.782051282051199</v>
      </c>
      <c r="C409">
        <v>3273</v>
      </c>
      <c r="D409">
        <v>-0.99980501290395996</v>
      </c>
      <c r="E409">
        <v>0.98415246484257501</v>
      </c>
      <c r="F409">
        <v>1.0628846620299801</v>
      </c>
      <c r="G409" s="1">
        <v>4.4372543031578798E-5</v>
      </c>
      <c r="H409">
        <v>1.0000974554612101</v>
      </c>
      <c r="I409" s="1">
        <v>3.4853305167539301E-4</v>
      </c>
      <c r="J409">
        <v>141973100</v>
      </c>
      <c r="K409">
        <v>27583</v>
      </c>
      <c r="L409">
        <v>363180700</v>
      </c>
      <c r="M409">
        <v>0.99759174203965595</v>
      </c>
      <c r="N409" s="1">
        <v>4.4944824466708299E-5</v>
      </c>
      <c r="O409">
        <v>1.0000552250860999</v>
      </c>
      <c r="P409" s="1">
        <v>3.5302815115303298E-4</v>
      </c>
    </row>
    <row r="410" spans="1:16" x14ac:dyDescent="0.25">
      <c r="A410">
        <v>1E-3</v>
      </c>
      <c r="B410">
        <v>11.782051282051199</v>
      </c>
      <c r="C410">
        <v>3257</v>
      </c>
      <c r="D410">
        <v>-1.00001533487781</v>
      </c>
      <c r="E410">
        <v>0.99190887178321496</v>
      </c>
      <c r="F410">
        <v>1.0712615815258699</v>
      </c>
      <c r="G410" s="1">
        <v>4.4501035830202201E-5</v>
      </c>
      <c r="H410">
        <v>1.00004915515606</v>
      </c>
      <c r="I410" s="1">
        <v>3.49542324170563E-4</v>
      </c>
      <c r="J410">
        <v>127180500</v>
      </c>
      <c r="K410">
        <v>27583</v>
      </c>
      <c r="L410">
        <v>363180700</v>
      </c>
      <c r="M410">
        <v>0.99759174203965595</v>
      </c>
      <c r="N410" s="1">
        <v>4.4944824466708299E-5</v>
      </c>
      <c r="O410">
        <v>1.0000552250860999</v>
      </c>
      <c r="P410" s="1">
        <v>3.5302815115303298E-4</v>
      </c>
    </row>
    <row r="411" spans="1:16" x14ac:dyDescent="0.25">
      <c r="A411" s="1">
        <v>5.0000000000000001E-4</v>
      </c>
      <c r="B411">
        <v>11.782051282051199</v>
      </c>
      <c r="C411">
        <v>2534</v>
      </c>
      <c r="D411">
        <v>-0.99982793393439096</v>
      </c>
      <c r="E411">
        <v>0.98481420441224499</v>
      </c>
      <c r="F411">
        <v>1.06359934076522</v>
      </c>
      <c r="G411" s="1">
        <v>4.3641797135784902E-5</v>
      </c>
      <c r="H411">
        <v>1.0000732138406301</v>
      </c>
      <c r="I411" s="1">
        <v>3.4279326126313101E-4</v>
      </c>
      <c r="J411">
        <v>102270500</v>
      </c>
      <c r="K411">
        <v>27583</v>
      </c>
      <c r="L411">
        <v>363180700</v>
      </c>
      <c r="M411">
        <v>0.99759174203965595</v>
      </c>
      <c r="N411" s="1">
        <v>4.4944824466708299E-5</v>
      </c>
      <c r="O411">
        <v>1.0000552250860999</v>
      </c>
      <c r="P411" s="1">
        <v>3.5302815115303298E-4</v>
      </c>
    </row>
    <row r="412" spans="1:16" x14ac:dyDescent="0.25">
      <c r="A412" s="1">
        <v>2.5000000000000001E-4</v>
      </c>
      <c r="B412">
        <v>11.782051282051199</v>
      </c>
      <c r="C412">
        <v>5761</v>
      </c>
      <c r="D412">
        <v>-1.0000663556531799</v>
      </c>
      <c r="E412">
        <v>0.98791345447046996</v>
      </c>
      <c r="F412">
        <v>1.0669465308281001</v>
      </c>
      <c r="G412" s="1">
        <v>4.4638939980079499E-5</v>
      </c>
      <c r="H412">
        <v>1.0000663556531799</v>
      </c>
      <c r="I412" s="1">
        <v>3.5062552001446999E-4</v>
      </c>
      <c r="J412">
        <v>229994900</v>
      </c>
      <c r="K412">
        <v>27583</v>
      </c>
      <c r="L412">
        <v>363180700</v>
      </c>
      <c r="M412">
        <v>0.99759174203965595</v>
      </c>
      <c r="N412" s="1">
        <v>4.4944824466708299E-5</v>
      </c>
      <c r="O412">
        <v>1.0000552250860999</v>
      </c>
      <c r="P412" s="1">
        <v>3.5302815115303298E-4</v>
      </c>
    </row>
    <row r="413" spans="1:16" x14ac:dyDescent="0.25">
      <c r="A413" s="1">
        <v>1.25E-4</v>
      </c>
      <c r="B413">
        <v>11.782051282051199</v>
      </c>
      <c r="C413">
        <v>7655</v>
      </c>
      <c r="D413">
        <v>-0.99999926246240101</v>
      </c>
      <c r="E413">
        <v>0.992701717218469</v>
      </c>
      <c r="F413">
        <v>1.07211785459594</v>
      </c>
      <c r="G413" s="1">
        <v>4.4666590597097698E-5</v>
      </c>
      <c r="H413">
        <v>1.0000450497733999</v>
      </c>
      <c r="I413" s="1">
        <v>3.5084270733959599E-4</v>
      </c>
      <c r="J413">
        <v>295254700</v>
      </c>
      <c r="K413">
        <v>27583</v>
      </c>
      <c r="L413">
        <v>363180700</v>
      </c>
      <c r="M413">
        <v>0.99759174203965595</v>
      </c>
      <c r="N413" s="1">
        <v>4.4944824466708299E-5</v>
      </c>
      <c r="O413">
        <v>1.0000552250860999</v>
      </c>
      <c r="P413" s="1">
        <v>3.5302815115303298E-4</v>
      </c>
    </row>
    <row r="414" spans="1:16" x14ac:dyDescent="0.25">
      <c r="A414" s="1">
        <v>6.2500000000000001E-5</v>
      </c>
      <c r="B414">
        <v>11.782051282051199</v>
      </c>
      <c r="C414">
        <v>5940</v>
      </c>
      <c r="D414">
        <v>-1.00000659103002</v>
      </c>
      <c r="E414">
        <v>0.99268439834460598</v>
      </c>
      <c r="F414">
        <v>1.0720991502121699</v>
      </c>
      <c r="G414" s="1">
        <v>4.4027739078855703E-5</v>
      </c>
      <c r="H414">
        <v>1.0000486274891001</v>
      </c>
      <c r="I414" s="1">
        <v>3.4582471977323402E-4</v>
      </c>
      <c r="J414">
        <v>249484600</v>
      </c>
      <c r="K414">
        <v>27583</v>
      </c>
      <c r="L414">
        <v>363180700</v>
      </c>
      <c r="M414">
        <v>0.99759174203965595</v>
      </c>
      <c r="N414" s="1">
        <v>4.4944824466708299E-5</v>
      </c>
      <c r="O414">
        <v>1.0000552250860999</v>
      </c>
      <c r="P414" s="1">
        <v>3.5302815115303298E-4</v>
      </c>
    </row>
    <row r="415" spans="1:16" x14ac:dyDescent="0.25">
      <c r="A415" s="1">
        <v>3.1250000000000001E-5</v>
      </c>
      <c r="B415">
        <v>11.782051282051199</v>
      </c>
      <c r="C415">
        <v>4541</v>
      </c>
      <c r="D415">
        <v>-1.0000985380701299</v>
      </c>
      <c r="E415">
        <v>0.98719012089663805</v>
      </c>
      <c r="F415">
        <v>1.06616533056837</v>
      </c>
      <c r="G415" s="1">
        <v>4.4292719132088502E-5</v>
      </c>
      <c r="H415">
        <v>1.0000985380701299</v>
      </c>
      <c r="I415" s="1">
        <v>3.4790605882383999E-4</v>
      </c>
      <c r="J415">
        <v>193410000</v>
      </c>
      <c r="K415">
        <v>27583</v>
      </c>
      <c r="L415">
        <v>363180700</v>
      </c>
      <c r="M415">
        <v>0.99759174203965595</v>
      </c>
      <c r="N415" s="1">
        <v>4.4944824466708299E-5</v>
      </c>
      <c r="O415">
        <v>1.0000552250860999</v>
      </c>
      <c r="P415" s="1">
        <v>3.5302815115303298E-4</v>
      </c>
    </row>
    <row r="416" spans="1:16" x14ac:dyDescent="0.25">
      <c r="A416" s="1">
        <v>1.5625E-5</v>
      </c>
      <c r="B416">
        <v>11.782051282051199</v>
      </c>
      <c r="C416">
        <v>2620</v>
      </c>
      <c r="D416">
        <v>-0.99993768100730196</v>
      </c>
      <c r="E416">
        <v>0.99190821480786495</v>
      </c>
      <c r="F416">
        <v>1.0712608719924901</v>
      </c>
      <c r="G416" s="1">
        <v>4.35047140388E-5</v>
      </c>
      <c r="H416">
        <v>1.00002970333318</v>
      </c>
      <c r="I416" s="1">
        <v>3.4171651454407899E-4</v>
      </c>
      <c r="J416">
        <v>133471300</v>
      </c>
      <c r="K416">
        <v>27583</v>
      </c>
      <c r="L416">
        <v>363180700</v>
      </c>
      <c r="M416">
        <v>0.99759174203965595</v>
      </c>
      <c r="N416" s="1">
        <v>4.4944824466708299E-5</v>
      </c>
      <c r="O416">
        <v>1.0000552250860999</v>
      </c>
      <c r="P416" s="1">
        <v>3.5302815115303298E-4</v>
      </c>
    </row>
    <row r="417" spans="1:16" x14ac:dyDescent="0.25">
      <c r="A417" t="s">
        <v>0</v>
      </c>
      <c r="B417">
        <v>12.2948717948717</v>
      </c>
      <c r="C417">
        <v>29171</v>
      </c>
      <c r="D417">
        <v>-0.99997836670698204</v>
      </c>
      <c r="E417">
        <v>0.99311442881968004</v>
      </c>
      <c r="F417">
        <v>1.07256358312525</v>
      </c>
      <c r="G417" s="1">
        <v>3.9874325524213899E-5</v>
      </c>
      <c r="H417">
        <v>1.0000562465317999</v>
      </c>
      <c r="I417" s="1">
        <v>3.2683314681812998E-4</v>
      </c>
      <c r="J417">
        <v>384126300</v>
      </c>
    </row>
    <row r="418" spans="1:16" x14ac:dyDescent="0.25">
      <c r="A418">
        <v>1.024</v>
      </c>
      <c r="B418">
        <v>12.2948717948717</v>
      </c>
      <c r="C418">
        <v>2971</v>
      </c>
      <c r="D418">
        <v>-0.99978690349157995</v>
      </c>
      <c r="E418">
        <v>0.98628006693943604</v>
      </c>
      <c r="F418">
        <v>1.06518247229459</v>
      </c>
      <c r="G418" s="1">
        <v>3.9573269844050901E-5</v>
      </c>
      <c r="H418">
        <v>1.0001067424512</v>
      </c>
      <c r="I418" s="1">
        <v>3.2436551949098101E-4</v>
      </c>
      <c r="J418">
        <v>115004400</v>
      </c>
      <c r="K418">
        <v>29171</v>
      </c>
      <c r="L418">
        <v>384126300</v>
      </c>
      <c r="M418">
        <v>0.99311442881968004</v>
      </c>
      <c r="N418" s="1">
        <v>3.9874325524213899E-5</v>
      </c>
      <c r="O418">
        <v>1.0000562465317999</v>
      </c>
      <c r="P418" s="1">
        <v>3.2683314681812998E-4</v>
      </c>
    </row>
    <row r="419" spans="1:16" x14ac:dyDescent="0.25">
      <c r="A419">
        <v>0.51200000000000001</v>
      </c>
      <c r="B419">
        <v>12.2948717948717</v>
      </c>
      <c r="C419">
        <v>2971</v>
      </c>
      <c r="D419">
        <v>-0.99978690349157995</v>
      </c>
      <c r="E419">
        <v>0.98628006693943604</v>
      </c>
      <c r="F419">
        <v>1.06518247229459</v>
      </c>
      <c r="G419" s="1">
        <v>3.9573269844050901E-5</v>
      </c>
      <c r="H419">
        <v>1.0001067424512</v>
      </c>
      <c r="I419" s="1">
        <v>3.2436551949098101E-4</v>
      </c>
      <c r="J419">
        <v>115083800</v>
      </c>
      <c r="K419">
        <v>29171</v>
      </c>
      <c r="L419">
        <v>384126300</v>
      </c>
      <c r="M419">
        <v>0.99311442881968004</v>
      </c>
      <c r="N419" s="1">
        <v>3.9874325524213899E-5</v>
      </c>
      <c r="O419">
        <v>1.0000562465317999</v>
      </c>
      <c r="P419" s="1">
        <v>3.2683314681812998E-4</v>
      </c>
    </row>
    <row r="420" spans="1:16" x14ac:dyDescent="0.25">
      <c r="A420">
        <v>0.25600000000000001</v>
      </c>
      <c r="B420">
        <v>12.2948717948717</v>
      </c>
      <c r="C420">
        <v>2971</v>
      </c>
      <c r="D420">
        <v>-0.99978690349157995</v>
      </c>
      <c r="E420">
        <v>0.98628006693943604</v>
      </c>
      <c r="F420">
        <v>1.06518247229459</v>
      </c>
      <c r="G420" s="1">
        <v>3.9573269844050901E-5</v>
      </c>
      <c r="H420">
        <v>1.0001067424512</v>
      </c>
      <c r="I420" s="1">
        <v>3.2436551949098101E-4</v>
      </c>
      <c r="J420">
        <v>112037700</v>
      </c>
      <c r="K420">
        <v>29171</v>
      </c>
      <c r="L420">
        <v>384126300</v>
      </c>
      <c r="M420">
        <v>0.99311442881968004</v>
      </c>
      <c r="N420" s="1">
        <v>3.9874325524213899E-5</v>
      </c>
      <c r="O420">
        <v>1.0000562465317999</v>
      </c>
      <c r="P420" s="1">
        <v>3.2683314681812998E-4</v>
      </c>
    </row>
    <row r="421" spans="1:16" x14ac:dyDescent="0.25">
      <c r="A421">
        <v>0.128</v>
      </c>
      <c r="B421">
        <v>12.2948717948717</v>
      </c>
      <c r="C421">
        <v>2971</v>
      </c>
      <c r="D421">
        <v>-0.99978690349157995</v>
      </c>
      <c r="E421">
        <v>0.98628006693943604</v>
      </c>
      <c r="F421">
        <v>1.06518247229459</v>
      </c>
      <c r="G421" s="1">
        <v>3.9573269844050901E-5</v>
      </c>
      <c r="H421">
        <v>1.0001067424512</v>
      </c>
      <c r="I421" s="1">
        <v>3.2436551949098101E-4</v>
      </c>
      <c r="J421">
        <v>114140900</v>
      </c>
      <c r="K421">
        <v>29171</v>
      </c>
      <c r="L421">
        <v>384126300</v>
      </c>
      <c r="M421">
        <v>0.99311442881968004</v>
      </c>
      <c r="N421" s="1">
        <v>3.9874325524213899E-5</v>
      </c>
      <c r="O421">
        <v>1.0000562465317999</v>
      </c>
      <c r="P421" s="1">
        <v>3.2683314681812998E-4</v>
      </c>
    </row>
    <row r="422" spans="1:16" x14ac:dyDescent="0.25">
      <c r="A422">
        <v>6.4000000000000001E-2</v>
      </c>
      <c r="B422">
        <v>12.2948717948717</v>
      </c>
      <c r="C422">
        <v>2971</v>
      </c>
      <c r="D422">
        <v>-0.99978690349157995</v>
      </c>
      <c r="E422">
        <v>0.98628006693943604</v>
      </c>
      <c r="F422">
        <v>1.06518247229459</v>
      </c>
      <c r="G422" s="1">
        <v>3.9573269844050901E-5</v>
      </c>
      <c r="H422">
        <v>1.0001067424512</v>
      </c>
      <c r="I422" s="1">
        <v>3.2436551949098101E-4</v>
      </c>
      <c r="J422">
        <v>114661400</v>
      </c>
      <c r="K422">
        <v>29171</v>
      </c>
      <c r="L422">
        <v>384126300</v>
      </c>
      <c r="M422">
        <v>0.99311442881968004</v>
      </c>
      <c r="N422" s="1">
        <v>3.9874325524213899E-5</v>
      </c>
      <c r="O422">
        <v>1.0000562465317999</v>
      </c>
      <c r="P422" s="1">
        <v>3.2683314681812998E-4</v>
      </c>
    </row>
    <row r="423" spans="1:16" x14ac:dyDescent="0.25">
      <c r="A423">
        <v>3.2000000000000001E-2</v>
      </c>
      <c r="B423">
        <v>12.2948717948717</v>
      </c>
      <c r="C423">
        <v>2323</v>
      </c>
      <c r="D423">
        <v>-0.99995319596394205</v>
      </c>
      <c r="E423">
        <v>0.98605843310223595</v>
      </c>
      <c r="F423">
        <v>1.0649431077504099</v>
      </c>
      <c r="G423" s="1">
        <v>3.9052206267098303E-5</v>
      </c>
      <c r="H423">
        <v>1.00004447135981</v>
      </c>
      <c r="I423" s="1">
        <v>3.2009457957390801E-4</v>
      </c>
      <c r="J423">
        <v>90264700</v>
      </c>
      <c r="K423">
        <v>29171</v>
      </c>
      <c r="L423">
        <v>384126300</v>
      </c>
      <c r="M423">
        <v>0.99311442881968004</v>
      </c>
      <c r="N423" s="1">
        <v>3.9874325524213899E-5</v>
      </c>
      <c r="O423">
        <v>1.0000562465317999</v>
      </c>
      <c r="P423" s="1">
        <v>3.2683314681812998E-4</v>
      </c>
    </row>
    <row r="424" spans="1:16" x14ac:dyDescent="0.25">
      <c r="A424">
        <v>1.6E-2</v>
      </c>
      <c r="B424">
        <v>12.2948717948717</v>
      </c>
      <c r="C424">
        <v>2375</v>
      </c>
      <c r="D424">
        <v>-1.0000875715587401</v>
      </c>
      <c r="E424">
        <v>0.98489854802680199</v>
      </c>
      <c r="F424">
        <v>1.06369043186894</v>
      </c>
      <c r="G424" s="1">
        <v>3.9573897746336602E-5</v>
      </c>
      <c r="H424">
        <v>1.0000875715587401</v>
      </c>
      <c r="I424" s="1">
        <v>3.2437066614305E-4</v>
      </c>
      <c r="J424">
        <v>92879500</v>
      </c>
      <c r="K424">
        <v>29171</v>
      </c>
      <c r="L424">
        <v>384126300</v>
      </c>
      <c r="M424">
        <v>0.99311442881968004</v>
      </c>
      <c r="N424" s="1">
        <v>3.9874325524213899E-5</v>
      </c>
      <c r="O424">
        <v>1.0000562465317999</v>
      </c>
      <c r="P424" s="1">
        <v>3.2683314681812998E-4</v>
      </c>
    </row>
    <row r="425" spans="1:16" x14ac:dyDescent="0.25">
      <c r="A425">
        <v>8.0000000000000002E-3</v>
      </c>
      <c r="B425">
        <v>12.2948717948717</v>
      </c>
      <c r="C425">
        <v>7630</v>
      </c>
      <c r="D425">
        <v>-0.99994828810953196</v>
      </c>
      <c r="E425">
        <v>0.99447815339783996</v>
      </c>
      <c r="F425">
        <v>1.0740364056696601</v>
      </c>
      <c r="G425" s="1">
        <v>4.0140348693262698E-5</v>
      </c>
      <c r="H425">
        <v>1.0000535717616601</v>
      </c>
      <c r="I425" s="1">
        <v>3.2901362732340998E-4</v>
      </c>
      <c r="J425">
        <v>278957300</v>
      </c>
      <c r="K425">
        <v>29171</v>
      </c>
      <c r="L425">
        <v>384126300</v>
      </c>
      <c r="M425">
        <v>0.99311442881968004</v>
      </c>
      <c r="N425" s="1">
        <v>3.9874325524213899E-5</v>
      </c>
      <c r="O425">
        <v>1.0000562465317999</v>
      </c>
      <c r="P425" s="1">
        <v>3.2683314681812998E-4</v>
      </c>
    </row>
    <row r="426" spans="1:16" x14ac:dyDescent="0.25">
      <c r="A426">
        <v>4.0000000000000001E-3</v>
      </c>
      <c r="B426">
        <v>12.2948717948717</v>
      </c>
      <c r="C426">
        <v>7661</v>
      </c>
      <c r="D426">
        <v>-0.99995430351494496</v>
      </c>
      <c r="E426">
        <v>0.99502081404542697</v>
      </c>
      <c r="F426">
        <v>1.07462247916906</v>
      </c>
      <c r="G426" s="1">
        <v>4.0031392939510103E-5</v>
      </c>
      <c r="H426">
        <v>1.0000441741813599</v>
      </c>
      <c r="I426" s="1">
        <v>3.2812056264094202E-4</v>
      </c>
      <c r="J426">
        <v>280565600</v>
      </c>
      <c r="K426">
        <v>29171</v>
      </c>
      <c r="L426">
        <v>384126300</v>
      </c>
      <c r="M426">
        <v>0.99311442881968004</v>
      </c>
      <c r="N426" s="1">
        <v>3.9874325524213899E-5</v>
      </c>
      <c r="O426">
        <v>1.0000562465317999</v>
      </c>
      <c r="P426" s="1">
        <v>3.2683314681812998E-4</v>
      </c>
    </row>
    <row r="427" spans="1:16" x14ac:dyDescent="0.25">
      <c r="A427">
        <v>2E-3</v>
      </c>
      <c r="B427">
        <v>12.2948717948717</v>
      </c>
      <c r="C427">
        <v>4346</v>
      </c>
      <c r="D427">
        <v>-1.0001023513954299</v>
      </c>
      <c r="E427">
        <v>0.98687724620613404</v>
      </c>
      <c r="F427">
        <v>1.0658274259026199</v>
      </c>
      <c r="G427" s="1">
        <v>3.99740029854989E-5</v>
      </c>
      <c r="H427">
        <v>1.0001023513954299</v>
      </c>
      <c r="I427" s="1">
        <v>3.2765016122301998E-4</v>
      </c>
      <c r="J427">
        <v>160995500</v>
      </c>
      <c r="K427">
        <v>29171</v>
      </c>
      <c r="L427">
        <v>384126300</v>
      </c>
      <c r="M427">
        <v>0.99311442881968004</v>
      </c>
      <c r="N427" s="1">
        <v>3.9874325524213899E-5</v>
      </c>
      <c r="O427">
        <v>1.0000562465317999</v>
      </c>
      <c r="P427" s="1">
        <v>3.2683314681812998E-4</v>
      </c>
    </row>
    <row r="428" spans="1:16" x14ac:dyDescent="0.25">
      <c r="A428">
        <v>1E-3</v>
      </c>
      <c r="B428">
        <v>12.2948717948717</v>
      </c>
      <c r="C428">
        <v>5266</v>
      </c>
      <c r="D428">
        <v>-0.999949429377468</v>
      </c>
      <c r="E428">
        <v>0.99410984376438505</v>
      </c>
      <c r="F428">
        <v>1.0736386312655299</v>
      </c>
      <c r="G428" s="1">
        <v>4.0107968430014201E-5</v>
      </c>
      <c r="H428">
        <v>1.0000478131411199</v>
      </c>
      <c r="I428" s="1">
        <v>3.2874821986652702E-4</v>
      </c>
      <c r="J428">
        <v>199773900</v>
      </c>
      <c r="K428">
        <v>29171</v>
      </c>
      <c r="L428">
        <v>384126300</v>
      </c>
      <c r="M428">
        <v>0.99311442881968004</v>
      </c>
      <c r="N428" s="1">
        <v>3.9874325524213899E-5</v>
      </c>
      <c r="O428">
        <v>1.0000562465317999</v>
      </c>
      <c r="P428" s="1">
        <v>3.2683314681812998E-4</v>
      </c>
    </row>
    <row r="429" spans="1:16" x14ac:dyDescent="0.25">
      <c r="A429" s="1">
        <v>5.0000000000000001E-4</v>
      </c>
      <c r="B429">
        <v>12.2948717948717</v>
      </c>
      <c r="C429">
        <v>3542</v>
      </c>
      <c r="D429">
        <v>-1.0000719768844599</v>
      </c>
      <c r="E429">
        <v>0.98580981561009295</v>
      </c>
      <c r="F429">
        <v>1.0646746008589001</v>
      </c>
      <c r="G429" s="1">
        <v>3.9840425705483998E-5</v>
      </c>
      <c r="H429">
        <v>1.0001244901047801</v>
      </c>
      <c r="I429" s="1">
        <v>3.2655528420136E-4</v>
      </c>
      <c r="J429">
        <v>138868100</v>
      </c>
      <c r="K429">
        <v>29171</v>
      </c>
      <c r="L429">
        <v>384126300</v>
      </c>
      <c r="M429">
        <v>0.99311442881968004</v>
      </c>
      <c r="N429" s="1">
        <v>3.9874325524213899E-5</v>
      </c>
      <c r="O429">
        <v>1.0000562465317999</v>
      </c>
      <c r="P429" s="1">
        <v>3.2683314681812998E-4</v>
      </c>
    </row>
    <row r="430" spans="1:16" x14ac:dyDescent="0.25">
      <c r="A430" s="1">
        <v>2.5000000000000001E-4</v>
      </c>
      <c r="B430">
        <v>12.2948717948717</v>
      </c>
      <c r="C430">
        <v>2597</v>
      </c>
      <c r="D430">
        <v>-0.99988249184633105</v>
      </c>
      <c r="E430">
        <v>0.99074948242755601</v>
      </c>
      <c r="F430">
        <v>1.07000944102176</v>
      </c>
      <c r="G430" s="1">
        <v>3.9329204639337799E-5</v>
      </c>
      <c r="H430">
        <v>1.0000707218045499</v>
      </c>
      <c r="I430" s="1">
        <v>3.2236501922328997E-4</v>
      </c>
      <c r="J430">
        <v>110446000</v>
      </c>
      <c r="K430">
        <v>29171</v>
      </c>
      <c r="L430">
        <v>384126300</v>
      </c>
      <c r="M430">
        <v>0.99311442881968004</v>
      </c>
      <c r="N430" s="1">
        <v>3.9874325524213899E-5</v>
      </c>
      <c r="O430">
        <v>1.0000562465317999</v>
      </c>
      <c r="P430" s="1">
        <v>3.2683314681812998E-4</v>
      </c>
    </row>
    <row r="431" spans="1:16" x14ac:dyDescent="0.25">
      <c r="A431" s="1">
        <v>1.25E-4</v>
      </c>
      <c r="B431">
        <v>12.2948717948717</v>
      </c>
      <c r="C431">
        <v>3014</v>
      </c>
      <c r="D431">
        <v>-0.99999852027859104</v>
      </c>
      <c r="E431">
        <v>0.98665782396768598</v>
      </c>
      <c r="F431">
        <v>1.0655904498851001</v>
      </c>
      <c r="G431" s="1">
        <v>3.9351920816166301E-5</v>
      </c>
      <c r="H431">
        <v>1.0001041556433801</v>
      </c>
      <c r="I431" s="1">
        <v>3.2255121421114098E-4</v>
      </c>
      <c r="J431">
        <v>125471200</v>
      </c>
      <c r="K431">
        <v>29171</v>
      </c>
      <c r="L431">
        <v>384126300</v>
      </c>
      <c r="M431">
        <v>0.99311442881968004</v>
      </c>
      <c r="N431" s="1">
        <v>3.9874325524213899E-5</v>
      </c>
      <c r="O431">
        <v>1.0000562465317999</v>
      </c>
      <c r="P431" s="1">
        <v>3.2683314681812998E-4</v>
      </c>
    </row>
    <row r="432" spans="1:16" x14ac:dyDescent="0.25">
      <c r="A432" s="1">
        <v>6.2500000000000001E-5</v>
      </c>
      <c r="B432">
        <v>12.2948717948717</v>
      </c>
      <c r="C432">
        <v>3423</v>
      </c>
      <c r="D432">
        <v>-0.99985379506779604</v>
      </c>
      <c r="E432">
        <v>0.98560328767884597</v>
      </c>
      <c r="F432">
        <v>1.06445155069315</v>
      </c>
      <c r="G432" s="1">
        <v>3.9334600231422101E-5</v>
      </c>
      <c r="H432">
        <v>1.00008289618261</v>
      </c>
      <c r="I432" s="1">
        <v>3.2240924463191201E-4</v>
      </c>
      <c r="J432">
        <v>150219900</v>
      </c>
      <c r="K432">
        <v>29171</v>
      </c>
      <c r="L432">
        <v>384126300</v>
      </c>
      <c r="M432">
        <v>0.99311442881968004</v>
      </c>
      <c r="N432" s="1">
        <v>3.9874325524213899E-5</v>
      </c>
      <c r="O432">
        <v>1.0000562465317999</v>
      </c>
      <c r="P432" s="1">
        <v>3.2683314681812998E-4</v>
      </c>
    </row>
    <row r="433" spans="1:16" x14ac:dyDescent="0.25">
      <c r="A433" s="1">
        <v>3.1250000000000001E-5</v>
      </c>
      <c r="B433">
        <v>12.2948717948717</v>
      </c>
      <c r="C433">
        <v>2774</v>
      </c>
      <c r="D433">
        <v>-0.99992335300069102</v>
      </c>
      <c r="E433">
        <v>0.98624019890813996</v>
      </c>
      <c r="F433">
        <v>1.06513941482079</v>
      </c>
      <c r="G433" s="1">
        <v>3.9125600491463001E-5</v>
      </c>
      <c r="H433">
        <v>1.0000407441119199</v>
      </c>
      <c r="I433" s="1">
        <v>3.2069616129327402E-4</v>
      </c>
      <c r="J433">
        <v>128185300</v>
      </c>
      <c r="K433">
        <v>29171</v>
      </c>
      <c r="L433">
        <v>384126300</v>
      </c>
      <c r="M433">
        <v>0.99311442881968004</v>
      </c>
      <c r="N433" s="1">
        <v>3.9874325524213899E-5</v>
      </c>
      <c r="O433">
        <v>1.0000562465317999</v>
      </c>
      <c r="P433" s="1">
        <v>3.2683314681812998E-4</v>
      </c>
    </row>
    <row r="434" spans="1:16" x14ac:dyDescent="0.25">
      <c r="A434" s="1">
        <v>1.5625E-5</v>
      </c>
      <c r="B434">
        <v>12.2948717948717</v>
      </c>
      <c r="C434">
        <v>4580</v>
      </c>
      <c r="D434">
        <v>-0.99982335989134596</v>
      </c>
      <c r="E434">
        <v>0.98841214747193396</v>
      </c>
      <c r="F434">
        <v>1.0674851192696799</v>
      </c>
      <c r="G434" s="1">
        <v>3.9505962393659999E-5</v>
      </c>
      <c r="H434">
        <v>1.00007078424814</v>
      </c>
      <c r="I434" s="1">
        <v>3.2381382850871698E-4</v>
      </c>
      <c r="J434">
        <v>197006900</v>
      </c>
      <c r="K434">
        <v>29171</v>
      </c>
      <c r="L434">
        <v>384126300</v>
      </c>
      <c r="M434">
        <v>0.99311442881968004</v>
      </c>
      <c r="N434" s="1">
        <v>3.9874325524213899E-5</v>
      </c>
      <c r="O434">
        <v>1.0000562465317999</v>
      </c>
      <c r="P434" s="1">
        <v>3.2683314681812998E-4</v>
      </c>
    </row>
    <row r="435" spans="1:16" x14ac:dyDescent="0.25">
      <c r="A435" t="s">
        <v>0</v>
      </c>
      <c r="B435">
        <v>12.807692307692299</v>
      </c>
      <c r="C435">
        <v>29786</v>
      </c>
      <c r="D435">
        <v>-0.99995461470837599</v>
      </c>
      <c r="E435">
        <v>0.99662779522260503</v>
      </c>
      <c r="F435">
        <v>1.07635801884041</v>
      </c>
      <c r="G435" s="1">
        <v>3.84643215980418E-5</v>
      </c>
      <c r="H435">
        <v>1.0000498770908699</v>
      </c>
      <c r="I435" s="1">
        <v>3.2842613056789503E-4</v>
      </c>
      <c r="J435">
        <v>389378200</v>
      </c>
    </row>
    <row r="436" spans="1:16" x14ac:dyDescent="0.25">
      <c r="A436">
        <v>1.024</v>
      </c>
      <c r="B436">
        <v>12.807692307692299</v>
      </c>
      <c r="C436">
        <v>6158</v>
      </c>
      <c r="D436">
        <v>-0.99988729152100198</v>
      </c>
      <c r="E436">
        <v>0.98989457860809305</v>
      </c>
      <c r="F436">
        <v>1.0690861448967399</v>
      </c>
      <c r="G436" s="1">
        <v>3.8572677598991398E-5</v>
      </c>
      <c r="H436">
        <v>1.00007685368306</v>
      </c>
      <c r="I436" s="1">
        <v>3.29351324114465E-4</v>
      </c>
      <c r="J436">
        <v>227794000</v>
      </c>
      <c r="K436">
        <v>29786</v>
      </c>
      <c r="L436">
        <v>389378200</v>
      </c>
      <c r="M436">
        <v>0.99662779522260503</v>
      </c>
      <c r="N436" s="1">
        <v>3.84643215980418E-5</v>
      </c>
      <c r="O436">
        <v>1.0000498770908699</v>
      </c>
      <c r="P436" s="1">
        <v>3.2842613056789503E-4</v>
      </c>
    </row>
    <row r="437" spans="1:16" x14ac:dyDescent="0.25">
      <c r="A437">
        <v>0.51200000000000001</v>
      </c>
      <c r="B437">
        <v>12.807692307692299</v>
      </c>
      <c r="C437">
        <v>6158</v>
      </c>
      <c r="D437">
        <v>-0.99988729152100198</v>
      </c>
      <c r="E437">
        <v>0.98989457860809305</v>
      </c>
      <c r="F437">
        <v>1.0690861448967399</v>
      </c>
      <c r="G437" s="1">
        <v>3.8572677598991398E-5</v>
      </c>
      <c r="H437">
        <v>1.00007685368306</v>
      </c>
      <c r="I437" s="1">
        <v>3.29351324114465E-4</v>
      </c>
      <c r="J437">
        <v>233774900</v>
      </c>
      <c r="K437">
        <v>29786</v>
      </c>
      <c r="L437">
        <v>389378200</v>
      </c>
      <c r="M437">
        <v>0.99662779522260503</v>
      </c>
      <c r="N437" s="1">
        <v>3.84643215980418E-5</v>
      </c>
      <c r="O437">
        <v>1.0000498770908699</v>
      </c>
      <c r="P437" s="1">
        <v>3.2842613056789503E-4</v>
      </c>
    </row>
    <row r="438" spans="1:16" x14ac:dyDescent="0.25">
      <c r="A438">
        <v>0.25600000000000001</v>
      </c>
      <c r="B438">
        <v>12.807692307692299</v>
      </c>
      <c r="C438">
        <v>6158</v>
      </c>
      <c r="D438">
        <v>-0.99988729152100198</v>
      </c>
      <c r="E438">
        <v>0.98989457860809305</v>
      </c>
      <c r="F438">
        <v>1.0690861448967399</v>
      </c>
      <c r="G438" s="1">
        <v>3.8572677598991398E-5</v>
      </c>
      <c r="H438">
        <v>1.00007685368306</v>
      </c>
      <c r="I438" s="1">
        <v>3.29351324114465E-4</v>
      </c>
      <c r="J438">
        <v>228779100</v>
      </c>
      <c r="K438">
        <v>29786</v>
      </c>
      <c r="L438">
        <v>389378200</v>
      </c>
      <c r="M438">
        <v>0.99662779522260503</v>
      </c>
      <c r="N438" s="1">
        <v>3.84643215980418E-5</v>
      </c>
      <c r="O438">
        <v>1.0000498770908699</v>
      </c>
      <c r="P438" s="1">
        <v>3.2842613056789503E-4</v>
      </c>
    </row>
    <row r="439" spans="1:16" x14ac:dyDescent="0.25">
      <c r="A439">
        <v>0.128</v>
      </c>
      <c r="B439">
        <v>12.807692307692299</v>
      </c>
      <c r="C439">
        <v>6158</v>
      </c>
      <c r="D439">
        <v>-0.99988729152100198</v>
      </c>
      <c r="E439">
        <v>0.98989457860809305</v>
      </c>
      <c r="F439">
        <v>1.0690861448967399</v>
      </c>
      <c r="G439" s="1">
        <v>3.8572677598991398E-5</v>
      </c>
      <c r="H439">
        <v>1.00007685368306</v>
      </c>
      <c r="I439" s="1">
        <v>3.29351324114465E-4</v>
      </c>
      <c r="J439">
        <v>233594600</v>
      </c>
      <c r="K439">
        <v>29786</v>
      </c>
      <c r="L439">
        <v>389378200</v>
      </c>
      <c r="M439">
        <v>0.99662779522260503</v>
      </c>
      <c r="N439" s="1">
        <v>3.84643215980418E-5</v>
      </c>
      <c r="O439">
        <v>1.0000498770908699</v>
      </c>
      <c r="P439" s="1">
        <v>3.2842613056789503E-4</v>
      </c>
    </row>
    <row r="440" spans="1:16" x14ac:dyDescent="0.25">
      <c r="A440">
        <v>6.4000000000000001E-2</v>
      </c>
      <c r="B440">
        <v>12.807692307692299</v>
      </c>
      <c r="C440">
        <v>6158</v>
      </c>
      <c r="D440">
        <v>-0.99988729152100198</v>
      </c>
      <c r="E440">
        <v>0.98989457860809305</v>
      </c>
      <c r="F440">
        <v>1.0690861448967399</v>
      </c>
      <c r="G440" s="1">
        <v>3.8572677598991398E-5</v>
      </c>
      <c r="H440">
        <v>1.00007685368306</v>
      </c>
      <c r="I440" s="1">
        <v>3.29351324114465E-4</v>
      </c>
      <c r="J440">
        <v>229977800</v>
      </c>
      <c r="K440">
        <v>29786</v>
      </c>
      <c r="L440">
        <v>389378200</v>
      </c>
      <c r="M440">
        <v>0.99662779522260503</v>
      </c>
      <c r="N440" s="1">
        <v>3.84643215980418E-5</v>
      </c>
      <c r="O440">
        <v>1.0000498770908699</v>
      </c>
      <c r="P440" s="1">
        <v>3.2842613056789503E-4</v>
      </c>
    </row>
    <row r="441" spans="1:16" x14ac:dyDescent="0.25">
      <c r="A441">
        <v>3.2000000000000001E-2</v>
      </c>
      <c r="B441">
        <v>12.807692307692299</v>
      </c>
      <c r="C441">
        <v>6158</v>
      </c>
      <c r="D441">
        <v>-0.99988729152100198</v>
      </c>
      <c r="E441">
        <v>0.98989457860809305</v>
      </c>
      <c r="F441">
        <v>1.0690861448967399</v>
      </c>
      <c r="G441" s="1">
        <v>3.8572677598991398E-5</v>
      </c>
      <c r="H441">
        <v>1.00007685368306</v>
      </c>
      <c r="I441" s="1">
        <v>3.29351324114465E-4</v>
      </c>
      <c r="J441">
        <v>227942700</v>
      </c>
      <c r="K441">
        <v>29786</v>
      </c>
      <c r="L441">
        <v>389378200</v>
      </c>
      <c r="M441">
        <v>0.99662779522260503</v>
      </c>
      <c r="N441" s="1">
        <v>3.84643215980418E-5</v>
      </c>
      <c r="O441">
        <v>1.0000498770908699</v>
      </c>
      <c r="P441" s="1">
        <v>3.2842613056789503E-4</v>
      </c>
    </row>
    <row r="442" spans="1:16" x14ac:dyDescent="0.25">
      <c r="A442">
        <v>1.6E-2</v>
      </c>
      <c r="B442">
        <v>12.807692307692299</v>
      </c>
      <c r="C442">
        <v>4369</v>
      </c>
      <c r="D442">
        <v>-1.00002346205735</v>
      </c>
      <c r="E442">
        <v>0.99146495969183002</v>
      </c>
      <c r="F442">
        <v>1.07078215646717</v>
      </c>
      <c r="G442" s="1">
        <v>3.8245572304917897E-5</v>
      </c>
      <c r="H442">
        <v>1.00006413207762</v>
      </c>
      <c r="I442" s="1">
        <v>3.2655834814199197E-4</v>
      </c>
      <c r="J442">
        <v>163910300</v>
      </c>
      <c r="K442">
        <v>29786</v>
      </c>
      <c r="L442">
        <v>389378200</v>
      </c>
      <c r="M442">
        <v>0.99662779522260503</v>
      </c>
      <c r="N442" s="1">
        <v>3.84643215980418E-5</v>
      </c>
      <c r="O442">
        <v>1.0000498770908699</v>
      </c>
      <c r="P442" s="1">
        <v>3.2842613056789503E-4</v>
      </c>
    </row>
    <row r="443" spans="1:16" x14ac:dyDescent="0.25">
      <c r="A443">
        <v>8.0000000000000002E-3</v>
      </c>
      <c r="B443">
        <v>12.807692307692299</v>
      </c>
      <c r="C443">
        <v>6992</v>
      </c>
      <c r="D443">
        <v>-1.00000789704403</v>
      </c>
      <c r="E443">
        <v>0.99179878989419101</v>
      </c>
      <c r="F443">
        <v>1.07114269308572</v>
      </c>
      <c r="G443" s="1">
        <v>3.85137638981847E-5</v>
      </c>
      <c r="H443">
        <v>1.0000537931001301</v>
      </c>
      <c r="I443" s="1">
        <v>3.2884829174603799E-4</v>
      </c>
      <c r="J443">
        <v>263018700</v>
      </c>
      <c r="K443">
        <v>29786</v>
      </c>
      <c r="L443">
        <v>389378200</v>
      </c>
      <c r="M443">
        <v>0.99662779522260503</v>
      </c>
      <c r="N443" s="1">
        <v>3.84643215980418E-5</v>
      </c>
      <c r="O443">
        <v>1.0000498770908699</v>
      </c>
      <c r="P443" s="1">
        <v>3.2842613056789503E-4</v>
      </c>
    </row>
    <row r="444" spans="1:16" x14ac:dyDescent="0.25">
      <c r="A444">
        <v>4.0000000000000001E-3</v>
      </c>
      <c r="B444">
        <v>12.807692307692299</v>
      </c>
      <c r="C444">
        <v>3322</v>
      </c>
      <c r="D444">
        <v>-0.99994612078115197</v>
      </c>
      <c r="E444">
        <v>0.99024112299716505</v>
      </c>
      <c r="F444">
        <v>1.0694604128369301</v>
      </c>
      <c r="G444" s="1">
        <v>3.8389869712496202E-5</v>
      </c>
      <c r="H444">
        <v>1.00006434122093</v>
      </c>
      <c r="I444" s="1">
        <v>3.2779042600669802E-4</v>
      </c>
      <c r="J444">
        <v>126072300</v>
      </c>
      <c r="K444">
        <v>29786</v>
      </c>
      <c r="L444">
        <v>389378200</v>
      </c>
      <c r="M444">
        <v>0.99662779522260503</v>
      </c>
      <c r="N444" s="1">
        <v>3.84643215980418E-5</v>
      </c>
      <c r="O444">
        <v>1.0000498770908699</v>
      </c>
      <c r="P444" s="1">
        <v>3.2842613056789503E-4</v>
      </c>
    </row>
    <row r="445" spans="1:16" x14ac:dyDescent="0.25">
      <c r="A445">
        <v>2E-3</v>
      </c>
      <c r="B445">
        <v>12.807692307692299</v>
      </c>
      <c r="C445">
        <v>2407</v>
      </c>
      <c r="D445">
        <v>-1.00002888576942</v>
      </c>
      <c r="E445">
        <v>0.99000079122373197</v>
      </c>
      <c r="F445">
        <v>1.0692008545216301</v>
      </c>
      <c r="G445" s="1">
        <v>3.8307188080843798E-5</v>
      </c>
      <c r="H445">
        <v>1.0000852967840399</v>
      </c>
      <c r="I445" s="1">
        <v>3.27084452074897E-4</v>
      </c>
      <c r="J445">
        <v>96628900</v>
      </c>
      <c r="K445">
        <v>29786</v>
      </c>
      <c r="L445">
        <v>389378200</v>
      </c>
      <c r="M445">
        <v>0.99662779522260503</v>
      </c>
      <c r="N445" s="1">
        <v>3.84643215980418E-5</v>
      </c>
      <c r="O445">
        <v>1.0000498770908699</v>
      </c>
      <c r="P445" s="1">
        <v>3.2842613056789503E-4</v>
      </c>
    </row>
    <row r="446" spans="1:16" x14ac:dyDescent="0.25">
      <c r="A446">
        <v>1E-3</v>
      </c>
      <c r="B446">
        <v>12.807692307692299</v>
      </c>
      <c r="C446">
        <v>2900</v>
      </c>
      <c r="D446">
        <v>-0.99978490351507499</v>
      </c>
      <c r="E446">
        <v>0.988197749145311</v>
      </c>
      <c r="F446">
        <v>1.06725356907693</v>
      </c>
      <c r="G446" s="1">
        <v>3.77764582046857E-5</v>
      </c>
      <c r="H446">
        <v>1.0001117387094201</v>
      </c>
      <c r="I446" s="1">
        <v>3.2255283544000899E-4</v>
      </c>
      <c r="J446">
        <v>113764500</v>
      </c>
      <c r="K446">
        <v>29786</v>
      </c>
      <c r="L446">
        <v>389378200</v>
      </c>
      <c r="M446">
        <v>0.99662779522260503</v>
      </c>
      <c r="N446" s="1">
        <v>3.84643215980418E-5</v>
      </c>
      <c r="O446">
        <v>1.0000498770908699</v>
      </c>
      <c r="P446" s="1">
        <v>3.2842613056789503E-4</v>
      </c>
    </row>
    <row r="447" spans="1:16" x14ac:dyDescent="0.25">
      <c r="A447" s="1">
        <v>5.0000000000000001E-4</v>
      </c>
      <c r="B447">
        <v>12.807692307692299</v>
      </c>
      <c r="C447">
        <v>2407</v>
      </c>
      <c r="D447">
        <v>-0.99981520706779903</v>
      </c>
      <c r="E447">
        <v>0.98696648611968396</v>
      </c>
      <c r="F447">
        <v>1.0659238050092501</v>
      </c>
      <c r="G447" s="1">
        <v>3.7793261165708297E-5</v>
      </c>
      <c r="H447">
        <v>1.00008472897853</v>
      </c>
      <c r="I447" s="1">
        <v>3.2269630687643201E-4</v>
      </c>
      <c r="J447">
        <v>96151100</v>
      </c>
      <c r="K447">
        <v>29786</v>
      </c>
      <c r="L447">
        <v>389378200</v>
      </c>
      <c r="M447">
        <v>0.99662779522260503</v>
      </c>
      <c r="N447" s="1">
        <v>3.84643215980418E-5</v>
      </c>
      <c r="O447">
        <v>1.0000498770908699</v>
      </c>
      <c r="P447" s="1">
        <v>3.2842613056789503E-4</v>
      </c>
    </row>
    <row r="448" spans="1:16" x14ac:dyDescent="0.25">
      <c r="A448" s="1">
        <v>2.5000000000000001E-4</v>
      </c>
      <c r="B448">
        <v>12.807692307692299</v>
      </c>
      <c r="C448">
        <v>6444</v>
      </c>
      <c r="D448">
        <v>-1.00005759805968</v>
      </c>
      <c r="E448">
        <v>0.98825438324998405</v>
      </c>
      <c r="F448">
        <v>1.06731473390998</v>
      </c>
      <c r="G448" s="1">
        <v>3.8507597944326101E-5</v>
      </c>
      <c r="H448">
        <v>1.00007016000441</v>
      </c>
      <c r="I448" s="1">
        <v>3.2879564398616902E-4</v>
      </c>
      <c r="J448">
        <v>247684900</v>
      </c>
      <c r="K448">
        <v>29786</v>
      </c>
      <c r="L448">
        <v>389378200</v>
      </c>
      <c r="M448">
        <v>0.99662779522260503</v>
      </c>
      <c r="N448" s="1">
        <v>3.84643215980418E-5</v>
      </c>
      <c r="O448">
        <v>1.0000498770908699</v>
      </c>
      <c r="P448" s="1">
        <v>3.2842613056789503E-4</v>
      </c>
    </row>
    <row r="449" spans="1:16" x14ac:dyDescent="0.25">
      <c r="A449" s="1">
        <v>1.25E-4</v>
      </c>
      <c r="B449">
        <v>12.807692307692299</v>
      </c>
      <c r="C449">
        <v>6523</v>
      </c>
      <c r="D449">
        <v>-1.0000112706675499</v>
      </c>
      <c r="E449">
        <v>0.99433640145741298</v>
      </c>
      <c r="F449">
        <v>1.073883313574</v>
      </c>
      <c r="G449" s="1">
        <v>3.8680133916946199E-5</v>
      </c>
      <c r="H449">
        <v>1.0000634828303301</v>
      </c>
      <c r="I449" s="1">
        <v>3.3026883575238699E-4</v>
      </c>
      <c r="J449">
        <v>249524900</v>
      </c>
      <c r="K449">
        <v>29786</v>
      </c>
      <c r="L449">
        <v>389378200</v>
      </c>
      <c r="M449">
        <v>0.99662779522260503</v>
      </c>
      <c r="N449" s="1">
        <v>3.84643215980418E-5</v>
      </c>
      <c r="O449">
        <v>1.0000498770908699</v>
      </c>
      <c r="P449" s="1">
        <v>3.2842613056789503E-4</v>
      </c>
    </row>
    <row r="450" spans="1:16" x14ac:dyDescent="0.25">
      <c r="A450" s="1">
        <v>6.2500000000000001E-5</v>
      </c>
      <c r="B450">
        <v>12.807692307692299</v>
      </c>
      <c r="C450">
        <v>7108</v>
      </c>
      <c r="D450">
        <v>-1.0000039892113299</v>
      </c>
      <c r="E450">
        <v>0.99239635956508998</v>
      </c>
      <c r="F450">
        <v>1.0717880683302901</v>
      </c>
      <c r="G450" s="1">
        <v>3.8130269420788497E-5</v>
      </c>
      <c r="H450">
        <v>1.0000540193555501</v>
      </c>
      <c r="I450" s="1">
        <v>3.25573838900579E-4</v>
      </c>
      <c r="J450">
        <v>274096400</v>
      </c>
      <c r="K450">
        <v>29786</v>
      </c>
      <c r="L450">
        <v>389378200</v>
      </c>
      <c r="M450">
        <v>0.99662779522260503</v>
      </c>
      <c r="N450" s="1">
        <v>3.84643215980418E-5</v>
      </c>
      <c r="O450">
        <v>1.0000498770908699</v>
      </c>
      <c r="P450" s="1">
        <v>3.2842613056789503E-4</v>
      </c>
    </row>
    <row r="451" spans="1:16" x14ac:dyDescent="0.25">
      <c r="A451" s="1">
        <v>3.1250000000000001E-5</v>
      </c>
      <c r="B451">
        <v>12.807692307692299</v>
      </c>
      <c r="C451">
        <v>8062</v>
      </c>
      <c r="D451">
        <v>-1.00001081458996</v>
      </c>
      <c r="E451">
        <v>0.99402461923887298</v>
      </c>
      <c r="F451">
        <v>1.07354658877798</v>
      </c>
      <c r="G451" s="1">
        <v>3.8213050762569903E-5</v>
      </c>
      <c r="H451">
        <v>1.0000531261963901</v>
      </c>
      <c r="I451" s="1">
        <v>3.2628066420348201E-4</v>
      </c>
      <c r="J451">
        <v>320793600</v>
      </c>
      <c r="K451">
        <v>29786</v>
      </c>
      <c r="L451">
        <v>389378200</v>
      </c>
      <c r="M451">
        <v>0.99662779522260503</v>
      </c>
      <c r="N451" s="1">
        <v>3.84643215980418E-5</v>
      </c>
      <c r="O451">
        <v>1.0000498770908699</v>
      </c>
      <c r="P451" s="1">
        <v>3.2842613056789503E-4</v>
      </c>
    </row>
    <row r="452" spans="1:16" x14ac:dyDescent="0.25">
      <c r="A452" s="1">
        <v>1.5625E-5</v>
      </c>
      <c r="B452">
        <v>12.807692307692299</v>
      </c>
      <c r="C452">
        <v>5127</v>
      </c>
      <c r="D452">
        <v>-1.0000976178672401</v>
      </c>
      <c r="E452">
        <v>0.98557852276797797</v>
      </c>
      <c r="F452">
        <v>1.06442480458941</v>
      </c>
      <c r="G452" s="1">
        <v>3.81763402954593E-5</v>
      </c>
      <c r="H452">
        <v>1.0000976178672401</v>
      </c>
      <c r="I452" s="1">
        <v>3.25967213291999E-4</v>
      </c>
      <c r="J452">
        <v>230126600</v>
      </c>
      <c r="K452">
        <v>29786</v>
      </c>
      <c r="L452">
        <v>389378200</v>
      </c>
      <c r="M452">
        <v>0.99662779522260503</v>
      </c>
      <c r="N452" s="1">
        <v>3.84643215980418E-5</v>
      </c>
      <c r="O452">
        <v>1.0000498770908699</v>
      </c>
      <c r="P452" s="1">
        <v>3.2842613056789503E-4</v>
      </c>
    </row>
    <row r="453" spans="1:16" x14ac:dyDescent="0.25">
      <c r="A453" t="s">
        <v>0</v>
      </c>
      <c r="B453">
        <v>13.3205128205128</v>
      </c>
      <c r="C453">
        <v>32166</v>
      </c>
      <c r="D453">
        <v>-0.99999311969479399</v>
      </c>
      <c r="E453">
        <v>0.99494642599225802</v>
      </c>
      <c r="F453">
        <v>1.07454214007163</v>
      </c>
      <c r="G453" s="1">
        <v>3.4711043496726803E-5</v>
      </c>
      <c r="H453">
        <v>1.0000622348457999</v>
      </c>
      <c r="I453" s="1">
        <v>3.0824593327435099E-4</v>
      </c>
      <c r="J453">
        <v>421753300</v>
      </c>
    </row>
    <row r="454" spans="1:16" x14ac:dyDescent="0.25">
      <c r="A454">
        <v>1.024</v>
      </c>
      <c r="B454">
        <v>13.3205128205128</v>
      </c>
      <c r="C454">
        <v>10445</v>
      </c>
      <c r="D454">
        <v>-1.0000007721933299</v>
      </c>
      <c r="E454">
        <v>0.99309262185185199</v>
      </c>
      <c r="F454">
        <v>1.0725400316</v>
      </c>
      <c r="G454" s="1">
        <v>3.4816424776429302E-5</v>
      </c>
      <c r="H454">
        <v>1.00005174784637</v>
      </c>
      <c r="I454" s="1">
        <v>3.09181755065898E-4</v>
      </c>
      <c r="J454">
        <v>381315700</v>
      </c>
      <c r="K454">
        <v>32166</v>
      </c>
      <c r="L454">
        <v>421753300</v>
      </c>
      <c r="M454">
        <v>0.99494642599225802</v>
      </c>
      <c r="N454" s="1">
        <v>3.4711043496726803E-5</v>
      </c>
      <c r="O454">
        <v>1.0000622348457999</v>
      </c>
      <c r="P454" s="1">
        <v>3.0824593327435099E-4</v>
      </c>
    </row>
    <row r="455" spans="1:16" x14ac:dyDescent="0.25">
      <c r="A455">
        <v>0.51200000000000001</v>
      </c>
      <c r="B455">
        <v>13.3205128205128</v>
      </c>
      <c r="C455">
        <v>10445</v>
      </c>
      <c r="D455">
        <v>-1.0000007721933299</v>
      </c>
      <c r="E455">
        <v>0.99309262185185199</v>
      </c>
      <c r="F455">
        <v>1.0725400316</v>
      </c>
      <c r="G455" s="1">
        <v>3.4816424776429302E-5</v>
      </c>
      <c r="H455">
        <v>1.00005174784637</v>
      </c>
      <c r="I455" s="1">
        <v>3.09181755065898E-4</v>
      </c>
      <c r="J455">
        <v>385555500</v>
      </c>
      <c r="K455">
        <v>32166</v>
      </c>
      <c r="L455">
        <v>421753300</v>
      </c>
      <c r="M455">
        <v>0.99494642599225802</v>
      </c>
      <c r="N455" s="1">
        <v>3.4711043496726803E-5</v>
      </c>
      <c r="O455">
        <v>1.0000622348457999</v>
      </c>
      <c r="P455" s="1">
        <v>3.0824593327435099E-4</v>
      </c>
    </row>
    <row r="456" spans="1:16" x14ac:dyDescent="0.25">
      <c r="A456">
        <v>0.25600000000000001</v>
      </c>
      <c r="B456">
        <v>13.3205128205128</v>
      </c>
      <c r="C456">
        <v>10445</v>
      </c>
      <c r="D456">
        <v>-1.0000007721933299</v>
      </c>
      <c r="E456">
        <v>0.99309262185185199</v>
      </c>
      <c r="F456">
        <v>1.0725400316</v>
      </c>
      <c r="G456" s="1">
        <v>3.4816424776429302E-5</v>
      </c>
      <c r="H456">
        <v>1.00005174784637</v>
      </c>
      <c r="I456" s="1">
        <v>3.09181755065898E-4</v>
      </c>
      <c r="J456">
        <v>373705100</v>
      </c>
      <c r="K456">
        <v>32166</v>
      </c>
      <c r="L456">
        <v>421753300</v>
      </c>
      <c r="M456">
        <v>0.99494642599225802</v>
      </c>
      <c r="N456" s="1">
        <v>3.4711043496726803E-5</v>
      </c>
      <c r="O456">
        <v>1.0000622348457999</v>
      </c>
      <c r="P456" s="1">
        <v>3.0824593327435099E-4</v>
      </c>
    </row>
    <row r="457" spans="1:16" x14ac:dyDescent="0.25">
      <c r="A457">
        <v>0.128</v>
      </c>
      <c r="B457">
        <v>13.3205128205128</v>
      </c>
      <c r="C457">
        <v>10445</v>
      </c>
      <c r="D457">
        <v>-1.0000007721933299</v>
      </c>
      <c r="E457">
        <v>0.99309262185185199</v>
      </c>
      <c r="F457">
        <v>1.0725400316</v>
      </c>
      <c r="G457" s="1">
        <v>3.4816424776429302E-5</v>
      </c>
      <c r="H457">
        <v>1.00005174784637</v>
      </c>
      <c r="I457" s="1">
        <v>3.09181755065898E-4</v>
      </c>
      <c r="J457">
        <v>379514100</v>
      </c>
      <c r="K457">
        <v>32166</v>
      </c>
      <c r="L457">
        <v>421753300</v>
      </c>
      <c r="M457">
        <v>0.99494642599225802</v>
      </c>
      <c r="N457" s="1">
        <v>3.4711043496726803E-5</v>
      </c>
      <c r="O457">
        <v>1.0000622348457999</v>
      </c>
      <c r="P457" s="1">
        <v>3.0824593327435099E-4</v>
      </c>
    </row>
    <row r="458" spans="1:16" x14ac:dyDescent="0.25">
      <c r="A458">
        <v>6.4000000000000001E-2</v>
      </c>
      <c r="B458">
        <v>13.3205128205128</v>
      </c>
      <c r="C458">
        <v>10445</v>
      </c>
      <c r="D458">
        <v>-1.0000007721933299</v>
      </c>
      <c r="E458">
        <v>0.99309262185185199</v>
      </c>
      <c r="F458">
        <v>1.0725400316</v>
      </c>
      <c r="G458" s="1">
        <v>3.4816424776429302E-5</v>
      </c>
      <c r="H458">
        <v>1.00005174784637</v>
      </c>
      <c r="I458" s="1">
        <v>3.09181755065898E-4</v>
      </c>
      <c r="J458">
        <v>380346500</v>
      </c>
      <c r="K458">
        <v>32166</v>
      </c>
      <c r="L458">
        <v>421753300</v>
      </c>
      <c r="M458">
        <v>0.99494642599225802</v>
      </c>
      <c r="N458" s="1">
        <v>3.4711043496726803E-5</v>
      </c>
      <c r="O458">
        <v>1.0000622348457999</v>
      </c>
      <c r="P458" s="1">
        <v>3.0824593327435099E-4</v>
      </c>
    </row>
    <row r="459" spans="1:16" x14ac:dyDescent="0.25">
      <c r="A459">
        <v>3.2000000000000001E-2</v>
      </c>
      <c r="B459">
        <v>13.3205128205128</v>
      </c>
      <c r="C459">
        <v>3054</v>
      </c>
      <c r="D459">
        <v>-0.99996965386167602</v>
      </c>
      <c r="E459">
        <v>0.98571892454833598</v>
      </c>
      <c r="F459">
        <v>1.0645764385122001</v>
      </c>
      <c r="G459" s="1">
        <v>3.4093253340916598E-5</v>
      </c>
      <c r="H459">
        <v>1.0000441132227</v>
      </c>
      <c r="I459" s="1">
        <v>3.0275974548044701E-4</v>
      </c>
      <c r="J459">
        <v>118238600</v>
      </c>
      <c r="K459">
        <v>32166</v>
      </c>
      <c r="L459">
        <v>421753300</v>
      </c>
      <c r="M459">
        <v>0.99494642599225802</v>
      </c>
      <c r="N459" s="1">
        <v>3.4711043496726803E-5</v>
      </c>
      <c r="O459">
        <v>1.0000622348457999</v>
      </c>
      <c r="P459" s="1">
        <v>3.0824593327435099E-4</v>
      </c>
    </row>
    <row r="460" spans="1:16" x14ac:dyDescent="0.25">
      <c r="A460">
        <v>1.6E-2</v>
      </c>
      <c r="B460">
        <v>13.3205128205128</v>
      </c>
      <c r="C460">
        <v>7921</v>
      </c>
      <c r="D460">
        <v>-0.99997518359745097</v>
      </c>
      <c r="E460">
        <v>0.99305983731467096</v>
      </c>
      <c r="F460">
        <v>1.0725046242998399</v>
      </c>
      <c r="G460" s="1">
        <v>3.4522733997399602E-5</v>
      </c>
      <c r="H460">
        <v>1.00004739493663</v>
      </c>
      <c r="I460" s="1">
        <v>3.0657368054101003E-4</v>
      </c>
      <c r="J460">
        <v>291152500</v>
      </c>
      <c r="K460">
        <v>32166</v>
      </c>
      <c r="L460">
        <v>421753300</v>
      </c>
      <c r="M460">
        <v>0.99494642599225802</v>
      </c>
      <c r="N460" s="1">
        <v>3.4711043496726803E-5</v>
      </c>
      <c r="O460">
        <v>1.0000622348457999</v>
      </c>
      <c r="P460" s="1">
        <v>3.0824593327435099E-4</v>
      </c>
    </row>
    <row r="461" spans="1:16" x14ac:dyDescent="0.25">
      <c r="A461">
        <v>8.0000000000000002E-3</v>
      </c>
      <c r="B461">
        <v>13.3205128205128</v>
      </c>
      <c r="C461">
        <v>9856</v>
      </c>
      <c r="D461">
        <v>-0.99994336068604395</v>
      </c>
      <c r="E461">
        <v>0.99321329541125603</v>
      </c>
      <c r="F461">
        <v>1.07267035904415</v>
      </c>
      <c r="G461" s="1">
        <v>3.4606397373737601E-5</v>
      </c>
      <c r="H461">
        <v>1.0000521123966899</v>
      </c>
      <c r="I461" s="1">
        <v>3.0731663992575499E-4</v>
      </c>
      <c r="J461">
        <v>355174300</v>
      </c>
      <c r="K461">
        <v>32166</v>
      </c>
      <c r="L461">
        <v>421753300</v>
      </c>
      <c r="M461">
        <v>0.99494642599225802</v>
      </c>
      <c r="N461" s="1">
        <v>3.4711043496726803E-5</v>
      </c>
      <c r="O461">
        <v>1.0000622348457999</v>
      </c>
      <c r="P461" s="1">
        <v>3.0824593327435099E-4</v>
      </c>
    </row>
    <row r="462" spans="1:16" x14ac:dyDescent="0.25">
      <c r="A462">
        <v>4.0000000000000001E-3</v>
      </c>
      <c r="B462">
        <v>13.3205128205128</v>
      </c>
      <c r="C462">
        <v>8631</v>
      </c>
      <c r="D462">
        <v>-0.99993736963443303</v>
      </c>
      <c r="E462">
        <v>0.99414194874842698</v>
      </c>
      <c r="F462">
        <v>1.0736733046483</v>
      </c>
      <c r="G462" s="1">
        <v>3.4877218325068898E-5</v>
      </c>
      <c r="H462">
        <v>1.0000610475834799</v>
      </c>
      <c r="I462" s="1">
        <v>3.09721622561937E-4</v>
      </c>
      <c r="J462">
        <v>314826300</v>
      </c>
      <c r="K462">
        <v>32166</v>
      </c>
      <c r="L462">
        <v>421753300</v>
      </c>
      <c r="M462">
        <v>0.99494642599225802</v>
      </c>
      <c r="N462" s="1">
        <v>3.4711043496726803E-5</v>
      </c>
      <c r="O462">
        <v>1.0000622348457999</v>
      </c>
      <c r="P462" s="1">
        <v>3.0824593327435099E-4</v>
      </c>
    </row>
    <row r="463" spans="1:16" x14ac:dyDescent="0.25">
      <c r="A463">
        <v>2E-3</v>
      </c>
      <c r="B463">
        <v>13.3205128205128</v>
      </c>
      <c r="C463">
        <v>9978</v>
      </c>
      <c r="D463">
        <v>-1.0000037267055699</v>
      </c>
      <c r="E463">
        <v>0.99467579996717903</v>
      </c>
      <c r="F463">
        <v>1.0742498639645499</v>
      </c>
      <c r="G463" s="1">
        <v>3.47887235679911E-5</v>
      </c>
      <c r="H463">
        <v>1.00005165214085</v>
      </c>
      <c r="I463" s="1">
        <v>3.0893575886446799E-4</v>
      </c>
      <c r="J463">
        <v>373240200</v>
      </c>
      <c r="K463">
        <v>32166</v>
      </c>
      <c r="L463">
        <v>421753300</v>
      </c>
      <c r="M463">
        <v>0.99494642599225802</v>
      </c>
      <c r="N463" s="1">
        <v>3.4711043496726803E-5</v>
      </c>
      <c r="O463">
        <v>1.0000622348457999</v>
      </c>
      <c r="P463" s="1">
        <v>3.0824593327435099E-4</v>
      </c>
    </row>
    <row r="464" spans="1:16" x14ac:dyDescent="0.25">
      <c r="A464">
        <v>1E-3</v>
      </c>
      <c r="B464">
        <v>13.3205128205128</v>
      </c>
      <c r="C464">
        <v>7603</v>
      </c>
      <c r="D464">
        <v>-1.00000594546703</v>
      </c>
      <c r="E464">
        <v>0.99353206455611698</v>
      </c>
      <c r="F464">
        <v>1.0730146297206</v>
      </c>
      <c r="G464" s="1">
        <v>3.4867164408591799E-5</v>
      </c>
      <c r="H464">
        <v>1.0000520217384301</v>
      </c>
      <c r="I464" s="1">
        <v>3.0963234034638297E-4</v>
      </c>
      <c r="J464">
        <v>278446300</v>
      </c>
      <c r="K464">
        <v>32166</v>
      </c>
      <c r="L464">
        <v>421753300</v>
      </c>
      <c r="M464">
        <v>0.99494642599225802</v>
      </c>
      <c r="N464" s="1">
        <v>3.4711043496726803E-5</v>
      </c>
      <c r="O464">
        <v>1.0000622348457999</v>
      </c>
      <c r="P464" s="1">
        <v>3.0824593327435099E-4</v>
      </c>
    </row>
    <row r="465" spans="1:16" x14ac:dyDescent="0.25">
      <c r="A465" s="1">
        <v>5.0000000000000001E-4</v>
      </c>
      <c r="B465">
        <v>13.3205128205128</v>
      </c>
      <c r="C465">
        <v>8315</v>
      </c>
      <c r="D465">
        <v>-0.99995804296873403</v>
      </c>
      <c r="E465">
        <v>0.99339062408720602</v>
      </c>
      <c r="F465">
        <v>1.07286187401418</v>
      </c>
      <c r="G465" s="1">
        <v>3.48173494362225E-5</v>
      </c>
      <c r="H465">
        <v>1.00005047369356</v>
      </c>
      <c r="I465" s="1">
        <v>3.0918996636098399E-4</v>
      </c>
      <c r="J465">
        <v>303896600</v>
      </c>
      <c r="K465">
        <v>32166</v>
      </c>
      <c r="L465">
        <v>421753300</v>
      </c>
      <c r="M465">
        <v>0.99494642599225802</v>
      </c>
      <c r="N465" s="1">
        <v>3.4711043496726803E-5</v>
      </c>
      <c r="O465">
        <v>1.0000622348457999</v>
      </c>
      <c r="P465" s="1">
        <v>3.0824593327435099E-4</v>
      </c>
    </row>
    <row r="466" spans="1:16" x14ac:dyDescent="0.25">
      <c r="A466" s="1">
        <v>2.5000000000000001E-4</v>
      </c>
      <c r="B466">
        <v>13.3205128205128</v>
      </c>
      <c r="C466">
        <v>3127</v>
      </c>
      <c r="D466">
        <v>-0.999843202525865</v>
      </c>
      <c r="E466">
        <v>0.98931390341214698</v>
      </c>
      <c r="F466">
        <v>1.0684590156851099</v>
      </c>
      <c r="G466" s="1">
        <v>3.4270885809428699E-5</v>
      </c>
      <c r="H466">
        <v>1.00010834149038</v>
      </c>
      <c r="I466" s="1">
        <v>3.0433718252988401E-4</v>
      </c>
      <c r="J466">
        <v>126414900</v>
      </c>
      <c r="K466">
        <v>32166</v>
      </c>
      <c r="L466">
        <v>421753300</v>
      </c>
      <c r="M466">
        <v>0.99494642599225802</v>
      </c>
      <c r="N466" s="1">
        <v>3.4711043496726803E-5</v>
      </c>
      <c r="O466">
        <v>1.0000622348457999</v>
      </c>
      <c r="P466" s="1">
        <v>3.0824593327435099E-4</v>
      </c>
    </row>
    <row r="467" spans="1:16" x14ac:dyDescent="0.25">
      <c r="A467" s="1">
        <v>1.25E-4</v>
      </c>
      <c r="B467">
        <v>13.3205128205128</v>
      </c>
      <c r="C467">
        <v>2928</v>
      </c>
      <c r="D467">
        <v>-0.99998406770624704</v>
      </c>
      <c r="E467">
        <v>0.98646296215875395</v>
      </c>
      <c r="F467">
        <v>1.0653799991314501</v>
      </c>
      <c r="G467" s="1">
        <v>3.3909519674302197E-5</v>
      </c>
      <c r="H467">
        <v>1.00007488171442</v>
      </c>
      <c r="I467" s="1">
        <v>3.0112812770598197E-4</v>
      </c>
      <c r="J467">
        <v>123759000</v>
      </c>
      <c r="K467">
        <v>32166</v>
      </c>
      <c r="L467">
        <v>421753300</v>
      </c>
      <c r="M467">
        <v>0.99494642599225802</v>
      </c>
      <c r="N467" s="1">
        <v>3.4711043496726803E-5</v>
      </c>
      <c r="O467">
        <v>1.0000622348457999</v>
      </c>
      <c r="P467" s="1">
        <v>3.0824593327435099E-4</v>
      </c>
    </row>
    <row r="468" spans="1:16" x14ac:dyDescent="0.25">
      <c r="A468" s="1">
        <v>6.2500000000000001E-5</v>
      </c>
      <c r="B468">
        <v>13.3205128205128</v>
      </c>
      <c r="C468">
        <v>4544</v>
      </c>
      <c r="D468">
        <v>-1.0000654313533901</v>
      </c>
      <c r="E468">
        <v>0.98497495948608405</v>
      </c>
      <c r="F468">
        <v>1.06377295624497</v>
      </c>
      <c r="G468" s="1">
        <v>3.4326213450786E-5</v>
      </c>
      <c r="H468">
        <v>1.0001348381334501</v>
      </c>
      <c r="I468" s="1">
        <v>3.0482851090056902E-4</v>
      </c>
      <c r="J468">
        <v>182895800</v>
      </c>
      <c r="K468">
        <v>32166</v>
      </c>
      <c r="L468">
        <v>421753300</v>
      </c>
      <c r="M468">
        <v>0.99494642599225802</v>
      </c>
      <c r="N468" s="1">
        <v>3.4711043496726803E-5</v>
      </c>
      <c r="O468">
        <v>1.0000622348457999</v>
      </c>
      <c r="P468" s="1">
        <v>3.0824593327435099E-4</v>
      </c>
    </row>
    <row r="469" spans="1:16" x14ac:dyDescent="0.25">
      <c r="A469" s="1">
        <v>3.1250000000000001E-5</v>
      </c>
      <c r="B469">
        <v>13.3205128205128</v>
      </c>
      <c r="C469">
        <v>3507</v>
      </c>
      <c r="D469">
        <v>-1.0000156681044801</v>
      </c>
      <c r="E469">
        <v>0.98673960372416303</v>
      </c>
      <c r="F469">
        <v>1.0656787720220899</v>
      </c>
      <c r="G469" s="1">
        <v>3.4265812773437398E-5</v>
      </c>
      <c r="H469">
        <v>1.0001444420367001</v>
      </c>
      <c r="I469" s="1">
        <v>3.0429213223591E-4</v>
      </c>
      <c r="J469">
        <v>158584500</v>
      </c>
      <c r="K469">
        <v>32166</v>
      </c>
      <c r="L469">
        <v>421753300</v>
      </c>
      <c r="M469">
        <v>0.99494642599225802</v>
      </c>
      <c r="N469" s="1">
        <v>3.4711043496726803E-5</v>
      </c>
      <c r="O469">
        <v>1.0000622348457999</v>
      </c>
      <c r="P469" s="1">
        <v>3.0824593327435099E-4</v>
      </c>
    </row>
    <row r="470" spans="1:16" x14ac:dyDescent="0.25">
      <c r="A470" s="1">
        <v>1.5625E-5</v>
      </c>
      <c r="B470">
        <v>13.3205128205128</v>
      </c>
      <c r="C470">
        <v>2530</v>
      </c>
      <c r="D470">
        <v>-0.99980027281435802</v>
      </c>
      <c r="E470">
        <v>0.98826084209437703</v>
      </c>
      <c r="F470">
        <v>1.0673217094619201</v>
      </c>
      <c r="G470" s="1">
        <v>3.4162551734384602E-5</v>
      </c>
      <c r="H470">
        <v>1.00007692573494</v>
      </c>
      <c r="I470" s="1">
        <v>3.0337513890620201E-4</v>
      </c>
      <c r="J470">
        <v>133772100</v>
      </c>
      <c r="K470">
        <v>32166</v>
      </c>
      <c r="L470">
        <v>421753300</v>
      </c>
      <c r="M470">
        <v>0.99494642599225802</v>
      </c>
      <c r="N470" s="1">
        <v>3.4711043496726803E-5</v>
      </c>
      <c r="O470">
        <v>1.0000622348457999</v>
      </c>
      <c r="P470" s="1">
        <v>3.0824593327435099E-4</v>
      </c>
    </row>
    <row r="471" spans="1:16" x14ac:dyDescent="0.25">
      <c r="A471" t="s">
        <v>0</v>
      </c>
      <c r="B471">
        <v>13.8333333333333</v>
      </c>
      <c r="C471">
        <v>33638</v>
      </c>
      <c r="D471">
        <v>-0.99995301076673704</v>
      </c>
      <c r="E471">
        <v>0.99569670752344097</v>
      </c>
      <c r="F471">
        <v>1.0753524441253099</v>
      </c>
      <c r="G471" s="1">
        <v>3.1527318856028303E-5</v>
      </c>
      <c r="H471">
        <v>1.0000550019851999</v>
      </c>
      <c r="I471" s="1">
        <v>2.9075194056115002E-4</v>
      </c>
      <c r="J471">
        <v>444193900</v>
      </c>
    </row>
    <row r="472" spans="1:16" x14ac:dyDescent="0.25">
      <c r="A472">
        <v>1.024</v>
      </c>
      <c r="B472">
        <v>13.8333333333333</v>
      </c>
      <c r="C472">
        <v>5392</v>
      </c>
      <c r="D472">
        <v>-1.00009928871076</v>
      </c>
      <c r="E472">
        <v>0.98697002919793997</v>
      </c>
      <c r="F472">
        <v>1.06592763153377</v>
      </c>
      <c r="G472" s="1">
        <v>3.1346335803261697E-5</v>
      </c>
      <c r="H472">
        <v>1.00009928871076</v>
      </c>
      <c r="I472" s="1">
        <v>2.8908287463008003E-4</v>
      </c>
      <c r="J472">
        <v>199364000</v>
      </c>
      <c r="K472">
        <v>33638</v>
      </c>
      <c r="L472">
        <v>444193900</v>
      </c>
      <c r="M472">
        <v>0.99569670752344097</v>
      </c>
      <c r="N472" s="1">
        <v>3.1527318856028303E-5</v>
      </c>
      <c r="O472">
        <v>1.0000550019851999</v>
      </c>
      <c r="P472" s="1">
        <v>2.9075194056115002E-4</v>
      </c>
    </row>
    <row r="473" spans="1:16" x14ac:dyDescent="0.25">
      <c r="A473">
        <v>0.51200000000000001</v>
      </c>
      <c r="B473">
        <v>13.8333333333333</v>
      </c>
      <c r="C473">
        <v>5392</v>
      </c>
      <c r="D473">
        <v>-1.00009928871076</v>
      </c>
      <c r="E473">
        <v>0.98697002919793997</v>
      </c>
      <c r="F473">
        <v>1.06592763153377</v>
      </c>
      <c r="G473" s="1">
        <v>3.1346335803261697E-5</v>
      </c>
      <c r="H473">
        <v>1.00009928871076</v>
      </c>
      <c r="I473" s="1">
        <v>2.8908287463008003E-4</v>
      </c>
      <c r="J473">
        <v>202477800</v>
      </c>
      <c r="K473">
        <v>33638</v>
      </c>
      <c r="L473">
        <v>444193900</v>
      </c>
      <c r="M473">
        <v>0.99569670752344097</v>
      </c>
      <c r="N473" s="1">
        <v>3.1527318856028303E-5</v>
      </c>
      <c r="O473">
        <v>1.0000550019851999</v>
      </c>
      <c r="P473" s="1">
        <v>2.9075194056115002E-4</v>
      </c>
    </row>
    <row r="474" spans="1:16" x14ac:dyDescent="0.25">
      <c r="A474">
        <v>0.25600000000000001</v>
      </c>
      <c r="B474">
        <v>13.8333333333333</v>
      </c>
      <c r="C474">
        <v>5392</v>
      </c>
      <c r="D474">
        <v>-1.00009928871076</v>
      </c>
      <c r="E474">
        <v>0.98697002919793997</v>
      </c>
      <c r="F474">
        <v>1.06592763153377</v>
      </c>
      <c r="G474" s="1">
        <v>3.1346335803261697E-5</v>
      </c>
      <c r="H474">
        <v>1.00009928871076</v>
      </c>
      <c r="I474" s="1">
        <v>2.8908287463008003E-4</v>
      </c>
      <c r="J474">
        <v>204270400</v>
      </c>
      <c r="K474">
        <v>33638</v>
      </c>
      <c r="L474">
        <v>444193900</v>
      </c>
      <c r="M474">
        <v>0.99569670752344097</v>
      </c>
      <c r="N474" s="1">
        <v>3.1527318856028303E-5</v>
      </c>
      <c r="O474">
        <v>1.0000550019851999</v>
      </c>
      <c r="P474" s="1">
        <v>2.9075194056115002E-4</v>
      </c>
    </row>
    <row r="475" spans="1:16" x14ac:dyDescent="0.25">
      <c r="A475">
        <v>0.128</v>
      </c>
      <c r="B475">
        <v>13.8333333333333</v>
      </c>
      <c r="C475">
        <v>5392</v>
      </c>
      <c r="D475">
        <v>-1.00009928871076</v>
      </c>
      <c r="E475">
        <v>0.98697002919793997</v>
      </c>
      <c r="F475">
        <v>1.06592763153377</v>
      </c>
      <c r="G475" s="1">
        <v>3.1346335803261697E-5</v>
      </c>
      <c r="H475">
        <v>1.00009928871076</v>
      </c>
      <c r="I475" s="1">
        <v>2.8908287463008003E-4</v>
      </c>
      <c r="J475">
        <v>200100600</v>
      </c>
      <c r="K475">
        <v>33638</v>
      </c>
      <c r="L475">
        <v>444193900</v>
      </c>
      <c r="M475">
        <v>0.99569670752344097</v>
      </c>
      <c r="N475" s="1">
        <v>3.1527318856028303E-5</v>
      </c>
      <c r="O475">
        <v>1.0000550019851999</v>
      </c>
      <c r="P475" s="1">
        <v>2.9075194056115002E-4</v>
      </c>
    </row>
    <row r="476" spans="1:16" x14ac:dyDescent="0.25">
      <c r="A476">
        <v>6.4000000000000001E-2</v>
      </c>
      <c r="B476">
        <v>13.8333333333333</v>
      </c>
      <c r="C476">
        <v>5392</v>
      </c>
      <c r="D476">
        <v>-1.00009928871076</v>
      </c>
      <c r="E476">
        <v>0.98697002919793997</v>
      </c>
      <c r="F476">
        <v>1.06592763153377</v>
      </c>
      <c r="G476" s="1">
        <v>3.1346335803261697E-5</v>
      </c>
      <c r="H476">
        <v>1.00009928871076</v>
      </c>
      <c r="I476" s="1">
        <v>2.8908287463008003E-4</v>
      </c>
      <c r="J476">
        <v>198937800</v>
      </c>
      <c r="K476">
        <v>33638</v>
      </c>
      <c r="L476">
        <v>444193900</v>
      </c>
      <c r="M476">
        <v>0.99569670752344097</v>
      </c>
      <c r="N476" s="1">
        <v>3.1527318856028303E-5</v>
      </c>
      <c r="O476">
        <v>1.0000550019851999</v>
      </c>
      <c r="P476" s="1">
        <v>2.9075194056115002E-4</v>
      </c>
    </row>
    <row r="477" spans="1:16" x14ac:dyDescent="0.25">
      <c r="A477">
        <v>3.2000000000000001E-2</v>
      </c>
      <c r="B477">
        <v>13.8333333333333</v>
      </c>
      <c r="C477">
        <v>9633</v>
      </c>
      <c r="D477">
        <v>-0.99999887769157303</v>
      </c>
      <c r="E477">
        <v>0.99395688881962496</v>
      </c>
      <c r="F477">
        <v>1.07347343992519</v>
      </c>
      <c r="G477" s="1">
        <v>3.1744334900718397E-5</v>
      </c>
      <c r="H477">
        <v>1.00004895355898</v>
      </c>
      <c r="I477" s="1">
        <v>2.9275331075106998E-4</v>
      </c>
      <c r="J477">
        <v>352094700</v>
      </c>
      <c r="K477">
        <v>33638</v>
      </c>
      <c r="L477">
        <v>444193900</v>
      </c>
      <c r="M477">
        <v>0.99569670752344097</v>
      </c>
      <c r="N477" s="1">
        <v>3.1527318856028303E-5</v>
      </c>
      <c r="O477">
        <v>1.0000550019851999</v>
      </c>
      <c r="P477" s="1">
        <v>2.9075194056115002E-4</v>
      </c>
    </row>
    <row r="478" spans="1:16" x14ac:dyDescent="0.25">
      <c r="A478">
        <v>1.6E-2</v>
      </c>
      <c r="B478">
        <v>13.8333333333333</v>
      </c>
      <c r="C478">
        <v>3735</v>
      </c>
      <c r="D478">
        <v>-0.99985361849634402</v>
      </c>
      <c r="E478">
        <v>0.98675335204447301</v>
      </c>
      <c r="F478">
        <v>1.06569362020803</v>
      </c>
      <c r="G478" s="1">
        <v>3.1491742615741199E-5</v>
      </c>
      <c r="H478">
        <v>1.00010764014051</v>
      </c>
      <c r="I478" s="1">
        <v>2.9042384856739099E-4</v>
      </c>
      <c r="J478">
        <v>140613600</v>
      </c>
      <c r="K478">
        <v>33638</v>
      </c>
      <c r="L478">
        <v>444193900</v>
      </c>
      <c r="M478">
        <v>0.99569670752344097</v>
      </c>
      <c r="N478" s="1">
        <v>3.1527318856028303E-5</v>
      </c>
      <c r="O478">
        <v>1.0000550019851999</v>
      </c>
      <c r="P478" s="1">
        <v>2.9075194056115002E-4</v>
      </c>
    </row>
    <row r="479" spans="1:16" x14ac:dyDescent="0.25">
      <c r="A479">
        <v>8.0000000000000002E-3</v>
      </c>
      <c r="B479">
        <v>13.8333333333333</v>
      </c>
      <c r="C479">
        <v>5389</v>
      </c>
      <c r="D479">
        <v>-0.99985011473766106</v>
      </c>
      <c r="E479">
        <v>0.98664794454360305</v>
      </c>
      <c r="F479">
        <v>1.0655797801070901</v>
      </c>
      <c r="G479" s="1">
        <v>3.1508224419551902E-5</v>
      </c>
      <c r="H479">
        <v>1.00010668286286</v>
      </c>
      <c r="I479" s="1">
        <v>2.9057584742475602E-4</v>
      </c>
      <c r="J479">
        <v>200726800</v>
      </c>
      <c r="K479">
        <v>33638</v>
      </c>
      <c r="L479">
        <v>444193900</v>
      </c>
      <c r="M479">
        <v>0.99569670752344097</v>
      </c>
      <c r="N479" s="1">
        <v>3.1527318856028303E-5</v>
      </c>
      <c r="O479">
        <v>1.0000550019851999</v>
      </c>
      <c r="P479" s="1">
        <v>2.9075194056115002E-4</v>
      </c>
    </row>
    <row r="480" spans="1:16" x14ac:dyDescent="0.25">
      <c r="A480">
        <v>4.0000000000000001E-3</v>
      </c>
      <c r="B480">
        <v>13.8333333333333</v>
      </c>
      <c r="C480">
        <v>6869</v>
      </c>
      <c r="D480">
        <v>-0.99995141325002201</v>
      </c>
      <c r="E480">
        <v>0.99364357131193903</v>
      </c>
      <c r="F480">
        <v>1.07313505701689</v>
      </c>
      <c r="G480" s="1">
        <v>3.1643756078003599E-5</v>
      </c>
      <c r="H480">
        <v>1.0000515988568801</v>
      </c>
      <c r="I480" s="1">
        <v>2.9182575049714398E-4</v>
      </c>
      <c r="J480">
        <v>249120200</v>
      </c>
      <c r="K480">
        <v>33638</v>
      </c>
      <c r="L480">
        <v>444193900</v>
      </c>
      <c r="M480">
        <v>0.99569670752344097</v>
      </c>
      <c r="N480" s="1">
        <v>3.1527318856028303E-5</v>
      </c>
      <c r="O480">
        <v>1.0000550019851999</v>
      </c>
      <c r="P480" s="1">
        <v>2.9075194056115002E-4</v>
      </c>
    </row>
    <row r="481" spans="1:16" x14ac:dyDescent="0.25">
      <c r="A481">
        <v>2E-3</v>
      </c>
      <c r="B481">
        <v>13.8333333333333</v>
      </c>
      <c r="C481">
        <v>2902</v>
      </c>
      <c r="D481">
        <v>-0.99996058836591095</v>
      </c>
      <c r="E481">
        <v>0.99192733567855096</v>
      </c>
      <c r="F481">
        <v>1.07128152253283</v>
      </c>
      <c r="G481" s="1">
        <v>3.11118283735645E-5</v>
      </c>
      <c r="H481">
        <v>1.00002550924269</v>
      </c>
      <c r="I481" s="1">
        <v>2.8692019500064998E-4</v>
      </c>
      <c r="J481">
        <v>111154300</v>
      </c>
      <c r="K481">
        <v>33638</v>
      </c>
      <c r="L481">
        <v>444193900</v>
      </c>
      <c r="M481">
        <v>0.99569670752344097</v>
      </c>
      <c r="N481" s="1">
        <v>3.1527318856028303E-5</v>
      </c>
      <c r="O481">
        <v>1.0000550019851999</v>
      </c>
      <c r="P481" s="1">
        <v>2.9075194056115002E-4</v>
      </c>
    </row>
    <row r="482" spans="1:16" x14ac:dyDescent="0.25">
      <c r="A482">
        <v>1E-3</v>
      </c>
      <c r="B482">
        <v>13.8333333333333</v>
      </c>
      <c r="C482">
        <v>3199</v>
      </c>
      <c r="D482">
        <v>-0.99993612402530097</v>
      </c>
      <c r="E482">
        <v>0.98590895013783697</v>
      </c>
      <c r="F482">
        <v>1.0647816661488601</v>
      </c>
      <c r="G482" s="1">
        <v>3.0806615761380601E-5</v>
      </c>
      <c r="H482">
        <v>1.0000382028964301</v>
      </c>
      <c r="I482" s="1">
        <v>2.84105456466066E-4</v>
      </c>
      <c r="J482">
        <v>124401000</v>
      </c>
      <c r="K482">
        <v>33638</v>
      </c>
      <c r="L482">
        <v>444193900</v>
      </c>
      <c r="M482">
        <v>0.99569670752344097</v>
      </c>
      <c r="N482" s="1">
        <v>3.1527318856028303E-5</v>
      </c>
      <c r="O482">
        <v>1.0000550019851999</v>
      </c>
      <c r="P482" s="1">
        <v>2.9075194056115002E-4</v>
      </c>
    </row>
    <row r="483" spans="1:16" x14ac:dyDescent="0.25">
      <c r="A483" s="1">
        <v>5.0000000000000001E-4</v>
      </c>
      <c r="B483">
        <v>13.8333333333333</v>
      </c>
      <c r="C483">
        <v>3668</v>
      </c>
      <c r="D483">
        <v>-0.99981001026892902</v>
      </c>
      <c r="E483">
        <v>0.98596818056551405</v>
      </c>
      <c r="F483">
        <v>1.06484563501075</v>
      </c>
      <c r="G483" s="1">
        <v>3.1006864640414897E-5</v>
      </c>
      <c r="H483">
        <v>1.00011223412018</v>
      </c>
      <c r="I483" s="1">
        <v>2.8595219612827E-4</v>
      </c>
      <c r="J483">
        <v>142655500</v>
      </c>
      <c r="K483">
        <v>33638</v>
      </c>
      <c r="L483">
        <v>444193900</v>
      </c>
      <c r="M483">
        <v>0.99569670752344097</v>
      </c>
      <c r="N483" s="1">
        <v>3.1527318856028303E-5</v>
      </c>
      <c r="O483">
        <v>1.0000550019851999</v>
      </c>
      <c r="P483" s="1">
        <v>2.9075194056115002E-4</v>
      </c>
    </row>
    <row r="484" spans="1:16" x14ac:dyDescent="0.25">
      <c r="A484" s="1">
        <v>2.5000000000000001E-4</v>
      </c>
      <c r="B484">
        <v>13.8333333333333</v>
      </c>
      <c r="C484">
        <v>4693</v>
      </c>
      <c r="D484">
        <v>-0.99986524411278199</v>
      </c>
      <c r="E484">
        <v>0.986033422380867</v>
      </c>
      <c r="F484">
        <v>1.06491609617133</v>
      </c>
      <c r="G484" s="1">
        <v>3.1829924068693597E-5</v>
      </c>
      <c r="H484">
        <v>1.0000909620572001</v>
      </c>
      <c r="I484" s="1">
        <v>2.9354263307795198E-4</v>
      </c>
      <c r="J484">
        <v>182132100</v>
      </c>
      <c r="K484">
        <v>33638</v>
      </c>
      <c r="L484">
        <v>444193900</v>
      </c>
      <c r="M484">
        <v>0.99569670752344097</v>
      </c>
      <c r="N484" s="1">
        <v>3.1527318856028303E-5</v>
      </c>
      <c r="O484">
        <v>1.0000550019851999</v>
      </c>
      <c r="P484" s="1">
        <v>2.9075194056115002E-4</v>
      </c>
    </row>
    <row r="485" spans="1:16" x14ac:dyDescent="0.25">
      <c r="A485" s="1">
        <v>1.25E-4</v>
      </c>
      <c r="B485">
        <v>13.8333333333333</v>
      </c>
      <c r="C485">
        <v>8912</v>
      </c>
      <c r="D485">
        <v>-0.99997012297071397</v>
      </c>
      <c r="E485">
        <v>0.99309609527536002</v>
      </c>
      <c r="F485">
        <v>1.0725437828973801</v>
      </c>
      <c r="G485" s="1">
        <v>3.1595404565765103E-5</v>
      </c>
      <c r="H485">
        <v>1.00005945528961</v>
      </c>
      <c r="I485" s="1">
        <v>2.9137984210650001E-4</v>
      </c>
      <c r="J485">
        <v>335233800</v>
      </c>
      <c r="K485">
        <v>33638</v>
      </c>
      <c r="L485">
        <v>444193900</v>
      </c>
      <c r="M485">
        <v>0.99569670752344097</v>
      </c>
      <c r="N485" s="1">
        <v>3.1527318856028303E-5</v>
      </c>
      <c r="O485">
        <v>1.0000550019851999</v>
      </c>
      <c r="P485" s="1">
        <v>2.9075194056115002E-4</v>
      </c>
    </row>
    <row r="486" spans="1:16" x14ac:dyDescent="0.25">
      <c r="A486" s="1">
        <v>6.2500000000000001E-5</v>
      </c>
      <c r="B486">
        <v>13.8333333333333</v>
      </c>
      <c r="C486">
        <v>6029</v>
      </c>
      <c r="D486">
        <v>-0.99994765694577004</v>
      </c>
      <c r="E486">
        <v>0.99392703285337602</v>
      </c>
      <c r="F486">
        <v>1.0734411954816401</v>
      </c>
      <c r="G486" s="1">
        <v>3.1340634551235702E-5</v>
      </c>
      <c r="H486">
        <v>1.00004785683964</v>
      </c>
      <c r="I486" s="1">
        <v>2.89030296416951E-4</v>
      </c>
      <c r="J486">
        <v>242115600</v>
      </c>
      <c r="K486">
        <v>33638</v>
      </c>
      <c r="L486">
        <v>444193900</v>
      </c>
      <c r="M486">
        <v>0.99569670752344097</v>
      </c>
      <c r="N486" s="1">
        <v>3.1527318856028303E-5</v>
      </c>
      <c r="O486">
        <v>1.0000550019851999</v>
      </c>
      <c r="P486" s="1">
        <v>2.9075194056115002E-4</v>
      </c>
    </row>
    <row r="487" spans="1:16" x14ac:dyDescent="0.25">
      <c r="A487" s="1">
        <v>3.1250000000000001E-5</v>
      </c>
      <c r="B487">
        <v>13.8333333333333</v>
      </c>
      <c r="C487">
        <v>9582</v>
      </c>
      <c r="D487">
        <v>-0.99994952972694695</v>
      </c>
      <c r="E487">
        <v>0.99395105331820299</v>
      </c>
      <c r="F487">
        <v>1.07346713758366</v>
      </c>
      <c r="G487" s="1">
        <v>3.1281319220366402E-5</v>
      </c>
      <c r="H487">
        <v>1.0000495239735001</v>
      </c>
      <c r="I487" s="1">
        <v>2.8848327725449001E-4</v>
      </c>
      <c r="J487">
        <v>382004700</v>
      </c>
      <c r="K487">
        <v>33638</v>
      </c>
      <c r="L487">
        <v>444193900</v>
      </c>
      <c r="M487">
        <v>0.99569670752344097</v>
      </c>
      <c r="N487" s="1">
        <v>3.1527318856028303E-5</v>
      </c>
      <c r="O487">
        <v>1.0000550019851999</v>
      </c>
      <c r="P487" s="1">
        <v>2.9075194056115002E-4</v>
      </c>
    </row>
    <row r="488" spans="1:16" x14ac:dyDescent="0.25">
      <c r="A488" s="1">
        <v>1.5625E-5</v>
      </c>
      <c r="B488">
        <v>13.8333333333333</v>
      </c>
      <c r="C488">
        <v>5850</v>
      </c>
      <c r="D488">
        <v>-0.99985282706830603</v>
      </c>
      <c r="E488">
        <v>0.98629782889402395</v>
      </c>
      <c r="F488">
        <v>1.0652016552055401</v>
      </c>
      <c r="G488" s="1">
        <v>3.1845083286574602E-5</v>
      </c>
      <c r="H488">
        <v>1.00010810019598</v>
      </c>
      <c r="I488" s="1">
        <v>2.9368243475396598E-4</v>
      </c>
      <c r="J488">
        <v>274027600</v>
      </c>
      <c r="K488">
        <v>33638</v>
      </c>
      <c r="L488">
        <v>444193900</v>
      </c>
      <c r="M488">
        <v>0.99569670752344097</v>
      </c>
      <c r="N488" s="1">
        <v>3.1527318856028303E-5</v>
      </c>
      <c r="O488">
        <v>1.0000550019851999</v>
      </c>
      <c r="P488" s="1">
        <v>2.9075194056115002E-4</v>
      </c>
    </row>
    <row r="489" spans="1:16" x14ac:dyDescent="0.25">
      <c r="A489" t="s">
        <v>0</v>
      </c>
      <c r="B489">
        <v>14.346153846153801</v>
      </c>
      <c r="C489">
        <v>37340</v>
      </c>
      <c r="D489">
        <v>-0.99991497997208001</v>
      </c>
      <c r="E489">
        <v>0.99378798975849902</v>
      </c>
      <c r="F489">
        <v>1.0732910289391699</v>
      </c>
      <c r="G489" s="1">
        <v>3.07450273403508E-5</v>
      </c>
      <c r="H489">
        <v>1.0000770029400099</v>
      </c>
      <c r="I489" s="1">
        <v>2.9404859481925298E-4</v>
      </c>
      <c r="J489">
        <v>522768100</v>
      </c>
    </row>
    <row r="490" spans="1:16" x14ac:dyDescent="0.25">
      <c r="A490">
        <v>1.024</v>
      </c>
      <c r="B490">
        <v>14.346153846153801</v>
      </c>
      <c r="C490">
        <v>9418</v>
      </c>
      <c r="D490">
        <v>-0.99994283577114296</v>
      </c>
      <c r="E490">
        <v>0.99554738356778105</v>
      </c>
      <c r="F490">
        <v>1.0751911742532001</v>
      </c>
      <c r="G490" s="1">
        <v>3.0576638311630101E-5</v>
      </c>
      <c r="H490">
        <v>1.00006478963981</v>
      </c>
      <c r="I490" s="1">
        <v>2.9243810487789799E-4</v>
      </c>
      <c r="J490">
        <v>346546800</v>
      </c>
      <c r="K490">
        <v>37340</v>
      </c>
      <c r="L490">
        <v>522768100</v>
      </c>
      <c r="M490">
        <v>0.99378798975849902</v>
      </c>
      <c r="N490" s="1">
        <v>3.07450273403508E-5</v>
      </c>
      <c r="O490">
        <v>1.0000770029400099</v>
      </c>
      <c r="P490" s="1">
        <v>2.9404859481925298E-4</v>
      </c>
    </row>
    <row r="491" spans="1:16" x14ac:dyDescent="0.25">
      <c r="A491">
        <v>0.51200000000000001</v>
      </c>
      <c r="B491">
        <v>14.346153846153801</v>
      </c>
      <c r="C491">
        <v>9418</v>
      </c>
      <c r="D491">
        <v>-0.99994283577114296</v>
      </c>
      <c r="E491">
        <v>0.99554738356778105</v>
      </c>
      <c r="F491">
        <v>1.0751911742532001</v>
      </c>
      <c r="G491" s="1">
        <v>3.0576638311630101E-5</v>
      </c>
      <c r="H491">
        <v>1.00006478963981</v>
      </c>
      <c r="I491" s="1">
        <v>2.9243810487789799E-4</v>
      </c>
      <c r="J491">
        <v>346138300</v>
      </c>
      <c r="K491">
        <v>37340</v>
      </c>
      <c r="L491">
        <v>522768100</v>
      </c>
      <c r="M491">
        <v>0.99378798975849902</v>
      </c>
      <c r="N491" s="1">
        <v>3.07450273403508E-5</v>
      </c>
      <c r="O491">
        <v>1.0000770029400099</v>
      </c>
      <c r="P491" s="1">
        <v>2.9404859481925298E-4</v>
      </c>
    </row>
    <row r="492" spans="1:16" x14ac:dyDescent="0.25">
      <c r="A492">
        <v>0.25600000000000001</v>
      </c>
      <c r="B492">
        <v>14.346153846153801</v>
      </c>
      <c r="C492">
        <v>9418</v>
      </c>
      <c r="D492">
        <v>-0.99994283577114296</v>
      </c>
      <c r="E492">
        <v>0.99554738356778105</v>
      </c>
      <c r="F492">
        <v>1.0751911742532001</v>
      </c>
      <c r="G492" s="1">
        <v>3.0576638311630101E-5</v>
      </c>
      <c r="H492">
        <v>1.00006478963981</v>
      </c>
      <c r="I492" s="1">
        <v>2.9243810487789799E-4</v>
      </c>
      <c r="J492">
        <v>344050200</v>
      </c>
      <c r="K492">
        <v>37340</v>
      </c>
      <c r="L492">
        <v>522768100</v>
      </c>
      <c r="M492">
        <v>0.99378798975849902</v>
      </c>
      <c r="N492" s="1">
        <v>3.07450273403508E-5</v>
      </c>
      <c r="O492">
        <v>1.0000770029400099</v>
      </c>
      <c r="P492" s="1">
        <v>2.9404859481925298E-4</v>
      </c>
    </row>
    <row r="493" spans="1:16" x14ac:dyDescent="0.25">
      <c r="A493">
        <v>0.128</v>
      </c>
      <c r="B493">
        <v>14.346153846153801</v>
      </c>
      <c r="C493">
        <v>9418</v>
      </c>
      <c r="D493">
        <v>-0.99994283577114296</v>
      </c>
      <c r="E493">
        <v>0.99554738356778105</v>
      </c>
      <c r="F493">
        <v>1.0751911742532001</v>
      </c>
      <c r="G493" s="1">
        <v>3.0576638311630101E-5</v>
      </c>
      <c r="H493">
        <v>1.00006478963981</v>
      </c>
      <c r="I493" s="1">
        <v>2.9243810487789799E-4</v>
      </c>
      <c r="J493">
        <v>341143300</v>
      </c>
      <c r="K493">
        <v>37340</v>
      </c>
      <c r="L493">
        <v>522768100</v>
      </c>
      <c r="M493">
        <v>0.99378798975849902</v>
      </c>
      <c r="N493" s="1">
        <v>3.07450273403508E-5</v>
      </c>
      <c r="O493">
        <v>1.0000770029400099</v>
      </c>
      <c r="P493" s="1">
        <v>2.9404859481925298E-4</v>
      </c>
    </row>
    <row r="494" spans="1:16" x14ac:dyDescent="0.25">
      <c r="A494">
        <v>6.4000000000000001E-2</v>
      </c>
      <c r="B494">
        <v>14.346153846153801</v>
      </c>
      <c r="C494">
        <v>9418</v>
      </c>
      <c r="D494">
        <v>-0.99994283577114296</v>
      </c>
      <c r="E494">
        <v>0.99554738356778105</v>
      </c>
      <c r="F494">
        <v>1.0751911742532001</v>
      </c>
      <c r="G494" s="1">
        <v>3.0576638311630101E-5</v>
      </c>
      <c r="H494">
        <v>1.00006478963981</v>
      </c>
      <c r="I494" s="1">
        <v>2.9243810487789799E-4</v>
      </c>
      <c r="J494">
        <v>352887300</v>
      </c>
      <c r="K494">
        <v>37340</v>
      </c>
      <c r="L494">
        <v>522768100</v>
      </c>
      <c r="M494">
        <v>0.99378798975849902</v>
      </c>
      <c r="N494" s="1">
        <v>3.07450273403508E-5</v>
      </c>
      <c r="O494">
        <v>1.0000770029400099</v>
      </c>
      <c r="P494" s="1">
        <v>2.9404859481925298E-4</v>
      </c>
    </row>
    <row r="495" spans="1:16" x14ac:dyDescent="0.25">
      <c r="A495">
        <v>3.2000000000000001E-2</v>
      </c>
      <c r="B495">
        <v>14.346153846153801</v>
      </c>
      <c r="C495">
        <v>9418</v>
      </c>
      <c r="D495">
        <v>-0.99994283577114296</v>
      </c>
      <c r="E495">
        <v>0.99554738356778105</v>
      </c>
      <c r="F495">
        <v>1.0751911742532001</v>
      </c>
      <c r="G495" s="1">
        <v>3.0576638311630101E-5</v>
      </c>
      <c r="H495">
        <v>1.00006478963981</v>
      </c>
      <c r="I495" s="1">
        <v>2.9243810487789799E-4</v>
      </c>
      <c r="J495">
        <v>344546400</v>
      </c>
      <c r="K495">
        <v>37340</v>
      </c>
      <c r="L495">
        <v>522768100</v>
      </c>
      <c r="M495">
        <v>0.99378798975849902</v>
      </c>
      <c r="N495" s="1">
        <v>3.07450273403508E-5</v>
      </c>
      <c r="O495">
        <v>1.0000770029400099</v>
      </c>
      <c r="P495" s="1">
        <v>2.9404859481925298E-4</v>
      </c>
    </row>
    <row r="496" spans="1:16" x14ac:dyDescent="0.25">
      <c r="A496">
        <v>1.6E-2</v>
      </c>
      <c r="B496">
        <v>14.346153846153801</v>
      </c>
      <c r="C496">
        <v>7953</v>
      </c>
      <c r="D496">
        <v>-0.99994276271578997</v>
      </c>
      <c r="E496">
        <v>0.99271780189305503</v>
      </c>
      <c r="F496">
        <v>1.0721352260445001</v>
      </c>
      <c r="G496" s="1">
        <v>3.0594338855549603E-5</v>
      </c>
      <c r="H496">
        <v>1.0000597038063199</v>
      </c>
      <c r="I496" s="1">
        <v>2.9260739469538397E-4</v>
      </c>
      <c r="J496">
        <v>299793100</v>
      </c>
      <c r="K496">
        <v>37340</v>
      </c>
      <c r="L496">
        <v>522768100</v>
      </c>
      <c r="M496">
        <v>0.99378798975849902</v>
      </c>
      <c r="N496" s="1">
        <v>3.07450273403508E-5</v>
      </c>
      <c r="O496">
        <v>1.0000770029400099</v>
      </c>
      <c r="P496" s="1">
        <v>2.9404859481925298E-4</v>
      </c>
    </row>
    <row r="497" spans="1:16" x14ac:dyDescent="0.25">
      <c r="A497">
        <v>8.0000000000000002E-3</v>
      </c>
      <c r="B497">
        <v>14.346153846153801</v>
      </c>
      <c r="C497">
        <v>4009</v>
      </c>
      <c r="D497">
        <v>-1.0000964347547101</v>
      </c>
      <c r="E497">
        <v>0.98594562017559995</v>
      </c>
      <c r="F497">
        <v>1.06482126978964</v>
      </c>
      <c r="G497" s="1">
        <v>2.9999071196940001E-5</v>
      </c>
      <c r="H497">
        <v>1.0000964347547101</v>
      </c>
      <c r="I497" s="1">
        <v>2.8691419375534899E-4</v>
      </c>
      <c r="J497">
        <v>158998400</v>
      </c>
      <c r="K497">
        <v>37340</v>
      </c>
      <c r="L497">
        <v>522768100</v>
      </c>
      <c r="M497">
        <v>0.99378798975849902</v>
      </c>
      <c r="N497" s="1">
        <v>3.07450273403508E-5</v>
      </c>
      <c r="O497">
        <v>1.0000770029400099</v>
      </c>
      <c r="P497" s="1">
        <v>2.9404859481925298E-4</v>
      </c>
    </row>
    <row r="498" spans="1:16" x14ac:dyDescent="0.25">
      <c r="A498">
        <v>4.0000000000000001E-3</v>
      </c>
      <c r="B498">
        <v>14.346153846153801</v>
      </c>
      <c r="C498">
        <v>3026</v>
      </c>
      <c r="D498">
        <v>-1.0000809120688301</v>
      </c>
      <c r="E498">
        <v>0.98726498451123501</v>
      </c>
      <c r="F498">
        <v>1.0662461832721299</v>
      </c>
      <c r="G498" s="1">
        <v>2.990192436636E-5</v>
      </c>
      <c r="H498">
        <v>1.0000809120688301</v>
      </c>
      <c r="I498" s="1">
        <v>2.85985071503905E-4</v>
      </c>
      <c r="J498">
        <v>124285200</v>
      </c>
      <c r="K498">
        <v>37340</v>
      </c>
      <c r="L498">
        <v>522768100</v>
      </c>
      <c r="M498">
        <v>0.99378798975849902</v>
      </c>
      <c r="N498" s="1">
        <v>3.07450273403508E-5</v>
      </c>
      <c r="O498">
        <v>1.0000770029400099</v>
      </c>
      <c r="P498" s="1">
        <v>2.9404859481925298E-4</v>
      </c>
    </row>
    <row r="499" spans="1:16" x14ac:dyDescent="0.25">
      <c r="A499">
        <v>2E-3</v>
      </c>
      <c r="B499">
        <v>14.346153846153801</v>
      </c>
      <c r="C499">
        <v>3343</v>
      </c>
      <c r="D499">
        <v>-1.0000179897666801</v>
      </c>
      <c r="E499">
        <v>0.988286361453661</v>
      </c>
      <c r="F499">
        <v>1.0673492703699501</v>
      </c>
      <c r="G499" s="1">
        <v>2.9916875459057302E-5</v>
      </c>
      <c r="H499">
        <v>1.0001241562521499</v>
      </c>
      <c r="I499" s="1">
        <v>2.8612806528790699E-4</v>
      </c>
      <c r="J499">
        <v>128354900</v>
      </c>
      <c r="K499">
        <v>37340</v>
      </c>
      <c r="L499">
        <v>522768100</v>
      </c>
      <c r="M499">
        <v>0.99378798975849902</v>
      </c>
      <c r="N499" s="1">
        <v>3.07450273403508E-5</v>
      </c>
      <c r="O499">
        <v>1.0000770029400099</v>
      </c>
      <c r="P499" s="1">
        <v>2.9404859481925298E-4</v>
      </c>
    </row>
    <row r="500" spans="1:16" x14ac:dyDescent="0.25">
      <c r="A500">
        <v>1E-3</v>
      </c>
      <c r="B500">
        <v>14.346153846153801</v>
      </c>
      <c r="C500">
        <v>3012</v>
      </c>
      <c r="D500">
        <v>-0.99992590202873199</v>
      </c>
      <c r="E500">
        <v>0.98817330126399405</v>
      </c>
      <c r="F500">
        <v>1.06722716536511</v>
      </c>
      <c r="G500" s="1">
        <v>2.9871972488604201E-5</v>
      </c>
      <c r="H500">
        <v>1.00008040397747</v>
      </c>
      <c r="I500" s="1">
        <v>2.8569860867306098E-4</v>
      </c>
      <c r="J500">
        <v>120630800</v>
      </c>
      <c r="K500">
        <v>37340</v>
      </c>
      <c r="L500">
        <v>522768100</v>
      </c>
      <c r="M500">
        <v>0.99378798975849902</v>
      </c>
      <c r="N500" s="1">
        <v>3.07450273403508E-5</v>
      </c>
      <c r="O500">
        <v>1.0000770029400099</v>
      </c>
      <c r="P500" s="1">
        <v>2.9404859481925298E-4</v>
      </c>
    </row>
    <row r="501" spans="1:16" x14ac:dyDescent="0.25">
      <c r="A501" s="1">
        <v>5.0000000000000001E-4</v>
      </c>
      <c r="B501">
        <v>14.346153846153801</v>
      </c>
      <c r="C501">
        <v>5153</v>
      </c>
      <c r="D501">
        <v>-1.00008540974482</v>
      </c>
      <c r="E501">
        <v>0.986214389522442</v>
      </c>
      <c r="F501">
        <v>1.06511154068423</v>
      </c>
      <c r="G501" s="1">
        <v>3.03014927997002E-5</v>
      </c>
      <c r="H501">
        <v>1.00011433562471</v>
      </c>
      <c r="I501" s="1">
        <v>2.8980658498174797E-4</v>
      </c>
      <c r="J501">
        <v>200903000</v>
      </c>
      <c r="K501">
        <v>37340</v>
      </c>
      <c r="L501">
        <v>522768100</v>
      </c>
      <c r="M501">
        <v>0.99378798975849902</v>
      </c>
      <c r="N501" s="1">
        <v>3.07450273403508E-5</v>
      </c>
      <c r="O501">
        <v>1.0000770029400099</v>
      </c>
      <c r="P501" s="1">
        <v>2.9404859481925298E-4</v>
      </c>
    </row>
    <row r="502" spans="1:16" x14ac:dyDescent="0.25">
      <c r="A502" s="1">
        <v>2.5000000000000001E-4</v>
      </c>
      <c r="B502">
        <v>14.346153846153801</v>
      </c>
      <c r="C502">
        <v>3724</v>
      </c>
      <c r="D502">
        <v>-1.00001097464593</v>
      </c>
      <c r="E502">
        <v>0.98861356520912302</v>
      </c>
      <c r="F502">
        <v>1.06770265042585</v>
      </c>
      <c r="G502" s="1">
        <v>2.99597224073799E-5</v>
      </c>
      <c r="H502">
        <v>1.0000367101519401</v>
      </c>
      <c r="I502" s="1">
        <v>2.8653785789622299E-4</v>
      </c>
      <c r="J502">
        <v>145987600</v>
      </c>
      <c r="K502">
        <v>37340</v>
      </c>
      <c r="L502">
        <v>522768100</v>
      </c>
      <c r="M502">
        <v>0.99378798975849902</v>
      </c>
      <c r="N502" s="1">
        <v>3.07450273403508E-5</v>
      </c>
      <c r="O502">
        <v>1.0000770029400099</v>
      </c>
      <c r="P502" s="1">
        <v>2.9404859481925298E-4</v>
      </c>
    </row>
    <row r="503" spans="1:16" x14ac:dyDescent="0.25">
      <c r="A503" s="1">
        <v>1.25E-4</v>
      </c>
      <c r="B503">
        <v>14.346153846153801</v>
      </c>
      <c r="C503">
        <v>3550</v>
      </c>
      <c r="D503">
        <v>-1.0001150034074999</v>
      </c>
      <c r="E503">
        <v>0.98506924090225001</v>
      </c>
      <c r="F503">
        <v>1.0638747801744299</v>
      </c>
      <c r="G503" s="1">
        <v>3.0422942459473701E-5</v>
      </c>
      <c r="H503">
        <v>1.0001150034074999</v>
      </c>
      <c r="I503" s="1">
        <v>2.9096814198419698E-4</v>
      </c>
      <c r="J503">
        <v>152862200</v>
      </c>
      <c r="K503">
        <v>37340</v>
      </c>
      <c r="L503">
        <v>522768100</v>
      </c>
      <c r="M503">
        <v>0.99378798975849902</v>
      </c>
      <c r="N503" s="1">
        <v>3.07450273403508E-5</v>
      </c>
      <c r="O503">
        <v>1.0000770029400099</v>
      </c>
      <c r="P503" s="1">
        <v>2.9404859481925298E-4</v>
      </c>
    </row>
    <row r="504" spans="1:16" x14ac:dyDescent="0.25">
      <c r="A504" s="1">
        <v>6.2500000000000001E-5</v>
      </c>
      <c r="B504">
        <v>14.346153846153801</v>
      </c>
      <c r="C504">
        <v>8048</v>
      </c>
      <c r="D504">
        <v>-1.00010042991089</v>
      </c>
      <c r="E504">
        <v>0.98706454889031503</v>
      </c>
      <c r="F504">
        <v>1.0660297128015399</v>
      </c>
      <c r="G504" s="1">
        <v>3.0258697866658501E-5</v>
      </c>
      <c r="H504">
        <v>1.00010042991089</v>
      </c>
      <c r="I504" s="1">
        <v>2.8939728985291402E-4</v>
      </c>
      <c r="J504">
        <v>310309600</v>
      </c>
      <c r="K504">
        <v>37340</v>
      </c>
      <c r="L504">
        <v>522768100</v>
      </c>
      <c r="M504">
        <v>0.99378798975849902</v>
      </c>
      <c r="N504" s="1">
        <v>3.07450273403508E-5</v>
      </c>
      <c r="O504">
        <v>1.0000770029400099</v>
      </c>
      <c r="P504" s="1">
        <v>2.9404859481925298E-4</v>
      </c>
    </row>
    <row r="505" spans="1:16" x14ac:dyDescent="0.25">
      <c r="A505" s="1">
        <v>3.1250000000000001E-5</v>
      </c>
      <c r="B505">
        <v>14.346153846153801</v>
      </c>
      <c r="C505">
        <v>5569</v>
      </c>
      <c r="D505">
        <v>-1.00010659235292</v>
      </c>
      <c r="E505">
        <v>0.98684840529287698</v>
      </c>
      <c r="F505">
        <v>1.0657962777162999</v>
      </c>
      <c r="G505" s="1">
        <v>3.0306221652565101E-5</v>
      </c>
      <c r="H505">
        <v>1.00010659235292</v>
      </c>
      <c r="I505" s="1">
        <v>2.8985181221555798E-4</v>
      </c>
      <c r="J505">
        <v>229528900</v>
      </c>
      <c r="K505">
        <v>37340</v>
      </c>
      <c r="L505">
        <v>522768100</v>
      </c>
      <c r="M505">
        <v>0.99378798975849902</v>
      </c>
      <c r="N505" s="1">
        <v>3.07450273403508E-5</v>
      </c>
      <c r="O505">
        <v>1.0000770029400099</v>
      </c>
      <c r="P505" s="1">
        <v>2.9404859481925298E-4</v>
      </c>
    </row>
    <row r="506" spans="1:16" x14ac:dyDescent="0.25">
      <c r="A506" s="1">
        <v>1.5625E-5</v>
      </c>
      <c r="B506">
        <v>14.346153846153801</v>
      </c>
      <c r="C506">
        <v>7483</v>
      </c>
      <c r="D506">
        <v>-1.0001063424660299</v>
      </c>
      <c r="E506">
        <v>0.98596693557663695</v>
      </c>
      <c r="F506">
        <v>1.06484429042276</v>
      </c>
      <c r="G506" s="1">
        <v>3.0284894190435401E-5</v>
      </c>
      <c r="H506">
        <v>1.0001063424660299</v>
      </c>
      <c r="I506" s="1">
        <v>2.89647834180318E-4</v>
      </c>
      <c r="J506">
        <v>301466800</v>
      </c>
      <c r="K506">
        <v>37340</v>
      </c>
      <c r="L506">
        <v>522768100</v>
      </c>
      <c r="M506">
        <v>0.99378798975849902</v>
      </c>
      <c r="N506" s="1">
        <v>3.07450273403508E-5</v>
      </c>
      <c r="O506">
        <v>1.0000770029400099</v>
      </c>
      <c r="P506" s="1">
        <v>2.9404859481925298E-4</v>
      </c>
    </row>
    <row r="507" spans="1:16" x14ac:dyDescent="0.25">
      <c r="A507" t="s">
        <v>0</v>
      </c>
      <c r="B507">
        <v>14.858974358974301</v>
      </c>
      <c r="C507">
        <v>39254</v>
      </c>
      <c r="D507">
        <v>-1.0000045171905201</v>
      </c>
      <c r="E507">
        <v>0.99603651767883905</v>
      </c>
      <c r="F507">
        <v>1.0757194390931399</v>
      </c>
      <c r="G507" s="1">
        <v>2.7921725750723599E-5</v>
      </c>
      <c r="H507">
        <v>1.0000942035496201</v>
      </c>
      <c r="I507" s="1">
        <v>2.7659213799220998E-4</v>
      </c>
      <c r="J507">
        <v>514718900</v>
      </c>
    </row>
    <row r="508" spans="1:16" x14ac:dyDescent="0.25">
      <c r="A508">
        <v>1.024</v>
      </c>
      <c r="B508">
        <v>14.858974358974301</v>
      </c>
      <c r="C508">
        <v>5185</v>
      </c>
      <c r="D508">
        <v>-0.999787392169179</v>
      </c>
      <c r="E508">
        <v>0.98682960518024099</v>
      </c>
      <c r="F508">
        <v>1.0657759735946599</v>
      </c>
      <c r="G508" s="1">
        <v>2.7239936620238E-5</v>
      </c>
      <c r="H508">
        <v>1.00009425937804</v>
      </c>
      <c r="I508" s="1">
        <v>2.6983834652013502E-4</v>
      </c>
      <c r="J508">
        <v>191430600</v>
      </c>
      <c r="K508">
        <v>39254</v>
      </c>
      <c r="L508">
        <v>514718900</v>
      </c>
      <c r="M508">
        <v>0.99603651767883905</v>
      </c>
      <c r="N508" s="1">
        <v>2.7921725750723599E-5</v>
      </c>
      <c r="O508">
        <v>1.0000942035496201</v>
      </c>
      <c r="P508" s="1">
        <v>2.7659213799220998E-4</v>
      </c>
    </row>
    <row r="509" spans="1:16" x14ac:dyDescent="0.25">
      <c r="A509">
        <v>0.51200000000000001</v>
      </c>
      <c r="B509">
        <v>14.858974358974301</v>
      </c>
      <c r="C509">
        <v>5185</v>
      </c>
      <c r="D509">
        <v>-0.999787392169179</v>
      </c>
      <c r="E509">
        <v>0.98682960518024099</v>
      </c>
      <c r="F509">
        <v>1.0657759735946599</v>
      </c>
      <c r="G509" s="1">
        <v>2.7239936620238E-5</v>
      </c>
      <c r="H509">
        <v>1.00009425937804</v>
      </c>
      <c r="I509" s="1">
        <v>2.6983834652013502E-4</v>
      </c>
      <c r="J509">
        <v>194511000</v>
      </c>
      <c r="K509">
        <v>39254</v>
      </c>
      <c r="L509">
        <v>514718900</v>
      </c>
      <c r="M509">
        <v>0.99603651767883905</v>
      </c>
      <c r="N509" s="1">
        <v>2.7921725750723599E-5</v>
      </c>
      <c r="O509">
        <v>1.0000942035496201</v>
      </c>
      <c r="P509" s="1">
        <v>2.7659213799220998E-4</v>
      </c>
    </row>
    <row r="510" spans="1:16" x14ac:dyDescent="0.25">
      <c r="A510">
        <v>0.25600000000000001</v>
      </c>
      <c r="B510">
        <v>14.858974358974301</v>
      </c>
      <c r="C510">
        <v>5185</v>
      </c>
      <c r="D510">
        <v>-0.999787392169179</v>
      </c>
      <c r="E510">
        <v>0.98682960518024099</v>
      </c>
      <c r="F510">
        <v>1.0657759735946599</v>
      </c>
      <c r="G510" s="1">
        <v>2.7239936620238E-5</v>
      </c>
      <c r="H510">
        <v>1.00009425937804</v>
      </c>
      <c r="I510" s="1">
        <v>2.6983834652013502E-4</v>
      </c>
      <c r="J510">
        <v>189604500</v>
      </c>
      <c r="K510">
        <v>39254</v>
      </c>
      <c r="L510">
        <v>514718900</v>
      </c>
      <c r="M510">
        <v>0.99603651767883905</v>
      </c>
      <c r="N510" s="1">
        <v>2.7921725750723599E-5</v>
      </c>
      <c r="O510">
        <v>1.0000942035496201</v>
      </c>
      <c r="P510" s="1">
        <v>2.7659213799220998E-4</v>
      </c>
    </row>
    <row r="511" spans="1:16" x14ac:dyDescent="0.25">
      <c r="A511">
        <v>0.128</v>
      </c>
      <c r="B511">
        <v>14.858974358974301</v>
      </c>
      <c r="C511">
        <v>5185</v>
      </c>
      <c r="D511">
        <v>-0.999787392169179</v>
      </c>
      <c r="E511">
        <v>0.98682960518024099</v>
      </c>
      <c r="F511">
        <v>1.0657759735946599</v>
      </c>
      <c r="G511" s="1">
        <v>2.7239936620238E-5</v>
      </c>
      <c r="H511">
        <v>1.00009425937804</v>
      </c>
      <c r="I511" s="1">
        <v>2.6983834652013502E-4</v>
      </c>
      <c r="J511">
        <v>189272200</v>
      </c>
      <c r="K511">
        <v>39254</v>
      </c>
      <c r="L511">
        <v>514718900</v>
      </c>
      <c r="M511">
        <v>0.99603651767883905</v>
      </c>
      <c r="N511" s="1">
        <v>2.7921725750723599E-5</v>
      </c>
      <c r="O511">
        <v>1.0000942035496201</v>
      </c>
      <c r="P511" s="1">
        <v>2.7659213799220998E-4</v>
      </c>
    </row>
    <row r="512" spans="1:16" x14ac:dyDescent="0.25">
      <c r="A512">
        <v>6.4000000000000001E-2</v>
      </c>
      <c r="B512">
        <v>14.858974358974301</v>
      </c>
      <c r="C512">
        <v>5185</v>
      </c>
      <c r="D512">
        <v>-0.999787392169179</v>
      </c>
      <c r="E512">
        <v>0.98682960518024099</v>
      </c>
      <c r="F512">
        <v>1.0657759735946599</v>
      </c>
      <c r="G512" s="1">
        <v>2.7239936620238E-5</v>
      </c>
      <c r="H512">
        <v>1.00009425937804</v>
      </c>
      <c r="I512" s="1">
        <v>2.6983834652013502E-4</v>
      </c>
      <c r="J512">
        <v>189638700</v>
      </c>
      <c r="K512">
        <v>39254</v>
      </c>
      <c r="L512">
        <v>514718900</v>
      </c>
      <c r="M512">
        <v>0.99603651767883905</v>
      </c>
      <c r="N512" s="1">
        <v>2.7921725750723599E-5</v>
      </c>
      <c r="O512">
        <v>1.0000942035496201</v>
      </c>
      <c r="P512" s="1">
        <v>2.7659213799220998E-4</v>
      </c>
    </row>
    <row r="513" spans="1:16" x14ac:dyDescent="0.25">
      <c r="A513">
        <v>3.2000000000000001E-2</v>
      </c>
      <c r="B513">
        <v>14.858974358974301</v>
      </c>
      <c r="C513">
        <v>5185</v>
      </c>
      <c r="D513">
        <v>-0.999787392169179</v>
      </c>
      <c r="E513">
        <v>0.98682960518024099</v>
      </c>
      <c r="F513">
        <v>1.0657759735946599</v>
      </c>
      <c r="G513" s="1">
        <v>2.7239936620238E-5</v>
      </c>
      <c r="H513">
        <v>1.00009425937804</v>
      </c>
      <c r="I513" s="1">
        <v>2.6983834652013502E-4</v>
      </c>
      <c r="J513">
        <v>192970200</v>
      </c>
      <c r="K513">
        <v>39254</v>
      </c>
      <c r="L513">
        <v>514718900</v>
      </c>
      <c r="M513">
        <v>0.99603651767883905</v>
      </c>
      <c r="N513" s="1">
        <v>2.7921725750723599E-5</v>
      </c>
      <c r="O513">
        <v>1.0000942035496201</v>
      </c>
      <c r="P513" s="1">
        <v>2.7659213799220998E-4</v>
      </c>
    </row>
    <row r="514" spans="1:16" x14ac:dyDescent="0.25">
      <c r="A514">
        <v>1.6E-2</v>
      </c>
      <c r="B514">
        <v>14.858974358974301</v>
      </c>
      <c r="C514">
        <v>5861</v>
      </c>
      <c r="D514">
        <v>-0.99993587128362205</v>
      </c>
      <c r="E514">
        <v>0.99162291049695195</v>
      </c>
      <c r="F514">
        <v>1.0709527433367001</v>
      </c>
      <c r="G514" s="1">
        <v>2.75902006616757E-5</v>
      </c>
      <c r="H514">
        <v>1.00005270407443</v>
      </c>
      <c r="I514" s="1">
        <v>2.7330805612719799E-4</v>
      </c>
      <c r="J514">
        <v>214863900</v>
      </c>
      <c r="K514">
        <v>39254</v>
      </c>
      <c r="L514">
        <v>514718900</v>
      </c>
      <c r="M514">
        <v>0.99603651767883905</v>
      </c>
      <c r="N514" s="1">
        <v>2.7921725750723599E-5</v>
      </c>
      <c r="O514">
        <v>1.0000942035496201</v>
      </c>
      <c r="P514" s="1">
        <v>2.7659213799220998E-4</v>
      </c>
    </row>
    <row r="515" spans="1:16" x14ac:dyDescent="0.25">
      <c r="A515">
        <v>8.0000000000000002E-3</v>
      </c>
      <c r="B515">
        <v>14.858974358974301</v>
      </c>
      <c r="C515">
        <v>7598</v>
      </c>
      <c r="D515">
        <v>-0.99991700913424197</v>
      </c>
      <c r="E515">
        <v>0.99085100507335699</v>
      </c>
      <c r="F515">
        <v>1.07011908547922</v>
      </c>
      <c r="G515" s="1">
        <v>2.7588895334829101E-5</v>
      </c>
      <c r="H515">
        <v>1.00007454416235</v>
      </c>
      <c r="I515" s="1">
        <v>2.7329512558176803E-4</v>
      </c>
      <c r="J515">
        <v>278524000</v>
      </c>
      <c r="K515">
        <v>39254</v>
      </c>
      <c r="L515">
        <v>514718900</v>
      </c>
      <c r="M515">
        <v>0.99603651767883905</v>
      </c>
      <c r="N515" s="1">
        <v>2.7921725750723599E-5</v>
      </c>
      <c r="O515">
        <v>1.0000942035496201</v>
      </c>
      <c r="P515" s="1">
        <v>2.7659213799220998E-4</v>
      </c>
    </row>
    <row r="516" spans="1:16" x14ac:dyDescent="0.25">
      <c r="A516">
        <v>4.0000000000000001E-3</v>
      </c>
      <c r="B516">
        <v>14.858974358974301</v>
      </c>
      <c r="C516">
        <v>2871</v>
      </c>
      <c r="D516">
        <v>-1.0000136360002001</v>
      </c>
      <c r="E516">
        <v>0.98893979329586301</v>
      </c>
      <c r="F516">
        <v>1.06805497675953</v>
      </c>
      <c r="G516" s="1">
        <v>2.7143306173815699E-5</v>
      </c>
      <c r="H516">
        <v>1.00010315203824</v>
      </c>
      <c r="I516" s="1">
        <v>2.6888112696967902E-4</v>
      </c>
      <c r="J516">
        <v>111580500</v>
      </c>
      <c r="K516">
        <v>39254</v>
      </c>
      <c r="L516">
        <v>514718900</v>
      </c>
      <c r="M516">
        <v>0.99603651767883905</v>
      </c>
      <c r="N516" s="1">
        <v>2.7921725750723599E-5</v>
      </c>
      <c r="O516">
        <v>1.0000942035496201</v>
      </c>
      <c r="P516" s="1">
        <v>2.7659213799220998E-4</v>
      </c>
    </row>
    <row r="517" spans="1:16" x14ac:dyDescent="0.25">
      <c r="A517">
        <v>2E-3</v>
      </c>
      <c r="B517">
        <v>14.858974358974301</v>
      </c>
      <c r="C517">
        <v>3742</v>
      </c>
      <c r="D517">
        <v>-1.0000691787248199</v>
      </c>
      <c r="E517">
        <v>0.98597714314419704</v>
      </c>
      <c r="F517">
        <v>1.06485531459573</v>
      </c>
      <c r="G517" s="1">
        <v>2.7164891920561299E-5</v>
      </c>
      <c r="H517">
        <v>1.0001151820265799</v>
      </c>
      <c r="I517" s="1">
        <v>2.6909495500795401E-4</v>
      </c>
      <c r="J517">
        <v>144250000</v>
      </c>
      <c r="K517">
        <v>39254</v>
      </c>
      <c r="L517">
        <v>514718900</v>
      </c>
      <c r="M517">
        <v>0.99603651767883905</v>
      </c>
      <c r="N517" s="1">
        <v>2.7921725750723599E-5</v>
      </c>
      <c r="O517">
        <v>1.0000942035496201</v>
      </c>
      <c r="P517" s="1">
        <v>2.7659213799220998E-4</v>
      </c>
    </row>
    <row r="518" spans="1:16" x14ac:dyDescent="0.25">
      <c r="A518">
        <v>1E-3</v>
      </c>
      <c r="B518">
        <v>14.858974358974301</v>
      </c>
      <c r="C518">
        <v>10566</v>
      </c>
      <c r="D518">
        <v>-0.99995550119480203</v>
      </c>
      <c r="E518">
        <v>0.99522994708118295</v>
      </c>
      <c r="F518">
        <v>1.0748483428476701</v>
      </c>
      <c r="G518" s="1">
        <v>2.77392624924432E-5</v>
      </c>
      <c r="H518">
        <v>1.0000580256398199</v>
      </c>
      <c r="I518" s="1">
        <v>2.74784660074716E-4</v>
      </c>
      <c r="J518">
        <v>386133300</v>
      </c>
      <c r="K518">
        <v>39254</v>
      </c>
      <c r="L518">
        <v>514718900</v>
      </c>
      <c r="M518">
        <v>0.99603651767883905</v>
      </c>
      <c r="N518" s="1">
        <v>2.7921725750723599E-5</v>
      </c>
      <c r="O518">
        <v>1.0000942035496201</v>
      </c>
      <c r="P518" s="1">
        <v>2.7659213799220998E-4</v>
      </c>
    </row>
    <row r="519" spans="1:16" x14ac:dyDescent="0.25">
      <c r="A519" s="1">
        <v>5.0000000000000001E-4</v>
      </c>
      <c r="B519">
        <v>14.858974358974301</v>
      </c>
      <c r="C519">
        <v>3525</v>
      </c>
      <c r="D519">
        <v>-1.00006191826966</v>
      </c>
      <c r="E519">
        <v>0.98737327926649598</v>
      </c>
      <c r="F519">
        <v>1.0663631416078101</v>
      </c>
      <c r="G519" s="1">
        <v>2.7317254535308401E-5</v>
      </c>
      <c r="H519">
        <v>1.0000778983923799</v>
      </c>
      <c r="I519" s="1">
        <v>2.70604256465149E-4</v>
      </c>
      <c r="J519">
        <v>140019800</v>
      </c>
      <c r="K519">
        <v>39254</v>
      </c>
      <c r="L519">
        <v>514718900</v>
      </c>
      <c r="M519">
        <v>0.99603651767883905</v>
      </c>
      <c r="N519" s="1">
        <v>2.7921725750723599E-5</v>
      </c>
      <c r="O519">
        <v>1.0000942035496201</v>
      </c>
      <c r="P519" s="1">
        <v>2.7659213799220998E-4</v>
      </c>
    </row>
    <row r="520" spans="1:16" x14ac:dyDescent="0.25">
      <c r="A520" s="1">
        <v>2.5000000000000001E-4</v>
      </c>
      <c r="B520">
        <v>14.858974358974301</v>
      </c>
      <c r="C520">
        <v>10754</v>
      </c>
      <c r="D520">
        <v>-1.0000139671391299</v>
      </c>
      <c r="E520">
        <v>0.99349456026527805</v>
      </c>
      <c r="F520">
        <v>1.0729741250864999</v>
      </c>
      <c r="G520" s="1">
        <v>2.7772378409229801E-5</v>
      </c>
      <c r="H520">
        <v>1.00005977942096</v>
      </c>
      <c r="I520" s="1">
        <v>2.75112705780319E-4</v>
      </c>
      <c r="J520">
        <v>401913200</v>
      </c>
      <c r="K520">
        <v>39254</v>
      </c>
      <c r="L520">
        <v>514718900</v>
      </c>
      <c r="M520">
        <v>0.99603651767883905</v>
      </c>
      <c r="N520" s="1">
        <v>2.7921725750723599E-5</v>
      </c>
      <c r="O520">
        <v>1.0000942035496201</v>
      </c>
      <c r="P520" s="1">
        <v>2.7659213799220998E-4</v>
      </c>
    </row>
    <row r="521" spans="1:16" x14ac:dyDescent="0.25">
      <c r="A521" s="1">
        <v>1.25E-4</v>
      </c>
      <c r="B521">
        <v>14.858974358974301</v>
      </c>
      <c r="C521">
        <v>7316</v>
      </c>
      <c r="D521">
        <v>-1.0001117902841701</v>
      </c>
      <c r="E521">
        <v>0.98559808930471304</v>
      </c>
      <c r="F521">
        <v>1.0644459364490899</v>
      </c>
      <c r="G521" s="1">
        <v>2.8008964323311599E-5</v>
      </c>
      <c r="H521">
        <v>1.0001117902841701</v>
      </c>
      <c r="I521" s="1">
        <v>2.7745632180100997E-4</v>
      </c>
      <c r="J521">
        <v>289913000</v>
      </c>
      <c r="K521">
        <v>39254</v>
      </c>
      <c r="L521">
        <v>514718900</v>
      </c>
      <c r="M521">
        <v>0.99603651767883905</v>
      </c>
      <c r="N521" s="1">
        <v>2.7921725750723599E-5</v>
      </c>
      <c r="O521">
        <v>1.0000942035496201</v>
      </c>
      <c r="P521" s="1">
        <v>2.7659213799220998E-4</v>
      </c>
    </row>
    <row r="522" spans="1:16" x14ac:dyDescent="0.25">
      <c r="A522" s="1">
        <v>6.2500000000000001E-5</v>
      </c>
      <c r="B522">
        <v>14.858974358974301</v>
      </c>
      <c r="C522">
        <v>8524</v>
      </c>
      <c r="D522">
        <v>-1.0000402605141301</v>
      </c>
      <c r="E522">
        <v>0.98989691054179096</v>
      </c>
      <c r="F522">
        <v>1.06908866338513</v>
      </c>
      <c r="G522" s="1">
        <v>2.7468676072839298E-5</v>
      </c>
      <c r="H522">
        <v>1.0000683944347499</v>
      </c>
      <c r="I522" s="1">
        <v>2.7210423562752699E-4</v>
      </c>
      <c r="J522">
        <v>334159700</v>
      </c>
      <c r="K522">
        <v>39254</v>
      </c>
      <c r="L522">
        <v>514718900</v>
      </c>
      <c r="M522">
        <v>0.99603651767883905</v>
      </c>
      <c r="N522" s="1">
        <v>2.7921725750723599E-5</v>
      </c>
      <c r="O522">
        <v>1.0000942035496201</v>
      </c>
      <c r="P522" s="1">
        <v>2.7659213799220998E-4</v>
      </c>
    </row>
    <row r="523" spans="1:16" x14ac:dyDescent="0.25">
      <c r="A523" s="1">
        <v>3.1250000000000001E-5</v>
      </c>
      <c r="B523">
        <v>14.858974358974301</v>
      </c>
      <c r="C523">
        <v>10360</v>
      </c>
      <c r="D523">
        <v>-1.00001232836752</v>
      </c>
      <c r="E523">
        <v>0.99362964569741696</v>
      </c>
      <c r="F523">
        <v>1.0731200173532101</v>
      </c>
      <c r="G523" s="1">
        <v>2.7786016888464702E-5</v>
      </c>
      <c r="H523">
        <v>1.0000544193557099</v>
      </c>
      <c r="I523" s="1">
        <v>2.7524780832248301E-4</v>
      </c>
      <c r="J523">
        <v>400008100</v>
      </c>
      <c r="K523">
        <v>39254</v>
      </c>
      <c r="L523">
        <v>514718900</v>
      </c>
      <c r="M523">
        <v>0.99603651767883905</v>
      </c>
      <c r="N523" s="1">
        <v>2.7921725750723599E-5</v>
      </c>
      <c r="O523">
        <v>1.0000942035496201</v>
      </c>
      <c r="P523" s="1">
        <v>2.7659213799220998E-4</v>
      </c>
    </row>
    <row r="524" spans="1:16" x14ac:dyDescent="0.25">
      <c r="A524" s="1">
        <v>1.5625E-5</v>
      </c>
      <c r="B524">
        <v>14.858974358974301</v>
      </c>
      <c r="C524">
        <v>7371</v>
      </c>
      <c r="D524">
        <v>-0.99999925536835899</v>
      </c>
      <c r="E524">
        <v>0.99486951231679499</v>
      </c>
      <c r="F524">
        <v>1.07445907330213</v>
      </c>
      <c r="G524" s="1">
        <v>2.7744785690342299E-5</v>
      </c>
      <c r="H524">
        <v>1.0000617665138101</v>
      </c>
      <c r="I524" s="1">
        <v>2.7483937277869E-4</v>
      </c>
      <c r="J524">
        <v>299133000</v>
      </c>
      <c r="K524">
        <v>39254</v>
      </c>
      <c r="L524">
        <v>514718900</v>
      </c>
      <c r="M524">
        <v>0.99603651767883905</v>
      </c>
      <c r="N524" s="1">
        <v>2.7921725750723599E-5</v>
      </c>
      <c r="O524">
        <v>1.0000942035496201</v>
      </c>
      <c r="P524" s="1">
        <v>2.7659213799220998E-4</v>
      </c>
    </row>
    <row r="525" spans="1:16" x14ac:dyDescent="0.25">
      <c r="A525" t="s">
        <v>0</v>
      </c>
      <c r="B525">
        <v>15.371794871794799</v>
      </c>
      <c r="C525">
        <v>41052</v>
      </c>
      <c r="D525">
        <v>-0.999915080184544</v>
      </c>
      <c r="E525">
        <v>0.98262720045195995</v>
      </c>
      <c r="F525">
        <v>1.06123737648811</v>
      </c>
      <c r="G525" s="1">
        <v>2.61572528551523E-5</v>
      </c>
      <c r="H525">
        <v>1.00021256207719</v>
      </c>
      <c r="I525" s="1">
        <v>2.6805595019938099E-4</v>
      </c>
      <c r="J525">
        <v>537633700</v>
      </c>
    </row>
    <row r="526" spans="1:16" x14ac:dyDescent="0.25">
      <c r="A526">
        <v>1.024</v>
      </c>
      <c r="B526">
        <v>15.371794871794799</v>
      </c>
      <c r="C526">
        <v>8458</v>
      </c>
      <c r="D526">
        <v>-0.99994620434529002</v>
      </c>
      <c r="E526">
        <v>0.99417828260019703</v>
      </c>
      <c r="F526">
        <v>1.0737125452082099</v>
      </c>
      <c r="G526" s="1">
        <v>2.6755709730208401E-5</v>
      </c>
      <c r="H526">
        <v>1.0000601035952601</v>
      </c>
      <c r="I526" s="1">
        <v>2.7418885441469999E-4</v>
      </c>
      <c r="J526">
        <v>310610400</v>
      </c>
      <c r="K526">
        <v>41052</v>
      </c>
      <c r="L526">
        <v>537633700</v>
      </c>
      <c r="M526">
        <v>0.98262720045195995</v>
      </c>
      <c r="N526" s="1">
        <v>2.61572528551523E-5</v>
      </c>
      <c r="O526">
        <v>1.00021256207719</v>
      </c>
      <c r="P526" s="1">
        <v>2.6805595019938099E-4</v>
      </c>
    </row>
    <row r="527" spans="1:16" x14ac:dyDescent="0.25">
      <c r="A527">
        <v>0.51200000000000001</v>
      </c>
      <c r="B527">
        <v>15.371794871794799</v>
      </c>
      <c r="C527">
        <v>8458</v>
      </c>
      <c r="D527">
        <v>-0.99994620434529002</v>
      </c>
      <c r="E527">
        <v>0.99417828260019703</v>
      </c>
      <c r="F527">
        <v>1.0737125452082099</v>
      </c>
      <c r="G527" s="1">
        <v>2.6755709730208401E-5</v>
      </c>
      <c r="H527">
        <v>1.0000601035952601</v>
      </c>
      <c r="I527" s="1">
        <v>2.7418885441469999E-4</v>
      </c>
      <c r="J527">
        <v>316129000</v>
      </c>
      <c r="K527">
        <v>41052</v>
      </c>
      <c r="L527">
        <v>537633700</v>
      </c>
      <c r="M527">
        <v>0.98262720045195995</v>
      </c>
      <c r="N527" s="1">
        <v>2.61572528551523E-5</v>
      </c>
      <c r="O527">
        <v>1.00021256207719</v>
      </c>
      <c r="P527" s="1">
        <v>2.6805595019938099E-4</v>
      </c>
    </row>
    <row r="528" spans="1:16" x14ac:dyDescent="0.25">
      <c r="A528">
        <v>0.25600000000000001</v>
      </c>
      <c r="B528">
        <v>15.371794871794799</v>
      </c>
      <c r="C528">
        <v>8458</v>
      </c>
      <c r="D528">
        <v>-0.99994620434529002</v>
      </c>
      <c r="E528">
        <v>0.99417828260019703</v>
      </c>
      <c r="F528">
        <v>1.0737125452082099</v>
      </c>
      <c r="G528" s="1">
        <v>2.6755709730208401E-5</v>
      </c>
      <c r="H528">
        <v>1.0000601035952601</v>
      </c>
      <c r="I528" s="1">
        <v>2.7418885441469999E-4</v>
      </c>
      <c r="J528">
        <v>316508100</v>
      </c>
      <c r="K528">
        <v>41052</v>
      </c>
      <c r="L528">
        <v>537633700</v>
      </c>
      <c r="M528">
        <v>0.98262720045195995</v>
      </c>
      <c r="N528" s="1">
        <v>2.61572528551523E-5</v>
      </c>
      <c r="O528">
        <v>1.00021256207719</v>
      </c>
      <c r="P528" s="1">
        <v>2.6805595019938099E-4</v>
      </c>
    </row>
    <row r="529" spans="1:16" x14ac:dyDescent="0.25">
      <c r="A529">
        <v>0.128</v>
      </c>
      <c r="B529">
        <v>15.371794871794799</v>
      </c>
      <c r="C529">
        <v>8458</v>
      </c>
      <c r="D529">
        <v>-0.99994620434529002</v>
      </c>
      <c r="E529">
        <v>0.99417828260019703</v>
      </c>
      <c r="F529">
        <v>1.0737125452082099</v>
      </c>
      <c r="G529" s="1">
        <v>2.6755709730208401E-5</v>
      </c>
      <c r="H529">
        <v>1.0000601035952601</v>
      </c>
      <c r="I529" s="1">
        <v>2.7418885441469999E-4</v>
      </c>
      <c r="J529">
        <v>311050800</v>
      </c>
      <c r="K529">
        <v>41052</v>
      </c>
      <c r="L529">
        <v>537633700</v>
      </c>
      <c r="M529">
        <v>0.98262720045195995</v>
      </c>
      <c r="N529" s="1">
        <v>2.61572528551523E-5</v>
      </c>
      <c r="O529">
        <v>1.00021256207719</v>
      </c>
      <c r="P529" s="1">
        <v>2.6805595019938099E-4</v>
      </c>
    </row>
    <row r="530" spans="1:16" x14ac:dyDescent="0.25">
      <c r="A530">
        <v>6.4000000000000001E-2</v>
      </c>
      <c r="B530">
        <v>15.371794871794799</v>
      </c>
      <c r="C530">
        <v>8458</v>
      </c>
      <c r="D530">
        <v>-0.99994620434529002</v>
      </c>
      <c r="E530">
        <v>0.99417828260019703</v>
      </c>
      <c r="F530">
        <v>1.0737125452082099</v>
      </c>
      <c r="G530" s="1">
        <v>2.6755709730208401E-5</v>
      </c>
      <c r="H530">
        <v>1.0000601035952601</v>
      </c>
      <c r="I530" s="1">
        <v>2.7418885441469999E-4</v>
      </c>
      <c r="J530">
        <v>316346600</v>
      </c>
      <c r="K530">
        <v>41052</v>
      </c>
      <c r="L530">
        <v>537633700</v>
      </c>
      <c r="M530">
        <v>0.98262720045195995</v>
      </c>
      <c r="N530" s="1">
        <v>2.61572528551523E-5</v>
      </c>
      <c r="O530">
        <v>1.00021256207719</v>
      </c>
      <c r="P530" s="1">
        <v>2.6805595019938099E-4</v>
      </c>
    </row>
    <row r="531" spans="1:16" x14ac:dyDescent="0.25">
      <c r="A531">
        <v>3.2000000000000001E-2</v>
      </c>
      <c r="B531">
        <v>15.371794871794799</v>
      </c>
      <c r="C531">
        <v>8458</v>
      </c>
      <c r="D531">
        <v>-0.99994620434529002</v>
      </c>
      <c r="E531">
        <v>0.99417828260019703</v>
      </c>
      <c r="F531">
        <v>1.0737125452082099</v>
      </c>
      <c r="G531" s="1">
        <v>2.6755709730208401E-5</v>
      </c>
      <c r="H531">
        <v>1.0000601035952601</v>
      </c>
      <c r="I531" s="1">
        <v>2.7418885441469999E-4</v>
      </c>
      <c r="J531">
        <v>314394100</v>
      </c>
      <c r="K531">
        <v>41052</v>
      </c>
      <c r="L531">
        <v>537633700</v>
      </c>
      <c r="M531">
        <v>0.98262720045195995</v>
      </c>
      <c r="N531" s="1">
        <v>2.61572528551523E-5</v>
      </c>
      <c r="O531">
        <v>1.00021256207719</v>
      </c>
      <c r="P531" s="1">
        <v>2.6805595019938099E-4</v>
      </c>
    </row>
    <row r="532" spans="1:16" x14ac:dyDescent="0.25">
      <c r="A532">
        <v>1.6E-2</v>
      </c>
      <c r="B532">
        <v>15.371794871794799</v>
      </c>
      <c r="C532">
        <v>3027</v>
      </c>
      <c r="D532">
        <v>-0.999883038628125</v>
      </c>
      <c r="E532">
        <v>0.98653044115771404</v>
      </c>
      <c r="F532">
        <v>1.0654528764503299</v>
      </c>
      <c r="G532" s="1">
        <v>2.6062660510417501E-5</v>
      </c>
      <c r="H532">
        <v>1.0000745519194001</v>
      </c>
      <c r="I532" s="1">
        <v>2.6708658078624401E-4</v>
      </c>
      <c r="J532">
        <v>116539800</v>
      </c>
      <c r="K532">
        <v>41052</v>
      </c>
      <c r="L532">
        <v>537633700</v>
      </c>
      <c r="M532">
        <v>0.98262720045195995</v>
      </c>
      <c r="N532" s="1">
        <v>2.61572528551523E-5</v>
      </c>
      <c r="O532">
        <v>1.00021256207719</v>
      </c>
      <c r="P532" s="1">
        <v>2.6805595019938099E-4</v>
      </c>
    </row>
    <row r="533" spans="1:16" x14ac:dyDescent="0.25">
      <c r="A533">
        <v>8.0000000000000002E-3</v>
      </c>
      <c r="B533">
        <v>15.371794871794799</v>
      </c>
      <c r="C533">
        <v>7449</v>
      </c>
      <c r="D533">
        <v>-0.99995108796732801</v>
      </c>
      <c r="E533">
        <v>0.99386272720424496</v>
      </c>
      <c r="F533">
        <v>1.07337174538058</v>
      </c>
      <c r="G533" s="1">
        <v>2.6711317152705501E-5</v>
      </c>
      <c r="H533">
        <v>1.0000589115326199</v>
      </c>
      <c r="I533" s="1">
        <v>2.7373392535123001E-4</v>
      </c>
      <c r="J533">
        <v>268433900</v>
      </c>
      <c r="K533">
        <v>41052</v>
      </c>
      <c r="L533">
        <v>537633700</v>
      </c>
      <c r="M533">
        <v>0.98262720045195995</v>
      </c>
      <c r="N533" s="1">
        <v>2.61572528551523E-5</v>
      </c>
      <c r="O533">
        <v>1.00021256207719</v>
      </c>
      <c r="P533" s="1">
        <v>2.6805595019938099E-4</v>
      </c>
    </row>
    <row r="534" spans="1:16" x14ac:dyDescent="0.25">
      <c r="A534">
        <v>4.0000000000000001E-3</v>
      </c>
      <c r="B534">
        <v>15.371794871794799</v>
      </c>
      <c r="C534">
        <v>7099</v>
      </c>
      <c r="D534">
        <v>-0.99998997556185498</v>
      </c>
      <c r="E534">
        <v>0.992405754332915</v>
      </c>
      <c r="F534">
        <v>1.07179821467954</v>
      </c>
      <c r="G534" s="1">
        <v>2.6794835794707801E-5</v>
      </c>
      <c r="H534">
        <v>1.00005750660162</v>
      </c>
      <c r="I534" s="1">
        <v>2.7458981297311699E-4</v>
      </c>
      <c r="J534">
        <v>265422900</v>
      </c>
      <c r="K534">
        <v>41052</v>
      </c>
      <c r="L534">
        <v>537633700</v>
      </c>
      <c r="M534">
        <v>0.98262720045195995</v>
      </c>
      <c r="N534" s="1">
        <v>2.61572528551523E-5</v>
      </c>
      <c r="O534">
        <v>1.00021256207719</v>
      </c>
      <c r="P534" s="1">
        <v>2.6805595019938099E-4</v>
      </c>
    </row>
    <row r="535" spans="1:16" x14ac:dyDescent="0.25">
      <c r="A535">
        <v>2E-3</v>
      </c>
      <c r="B535">
        <v>15.371794871794799</v>
      </c>
      <c r="C535">
        <v>4856</v>
      </c>
      <c r="D535">
        <v>-0.999855538483716</v>
      </c>
      <c r="E535">
        <v>0.98464938705360405</v>
      </c>
      <c r="F535">
        <v>1.0634213380178901</v>
      </c>
      <c r="G535" s="1">
        <v>2.6393332558494099E-5</v>
      </c>
      <c r="H535">
        <v>1.0001134302481001</v>
      </c>
      <c r="I535" s="1">
        <v>2.7047526271482499E-4</v>
      </c>
      <c r="J535">
        <v>182679600</v>
      </c>
      <c r="K535">
        <v>41052</v>
      </c>
      <c r="L535">
        <v>537633700</v>
      </c>
      <c r="M535">
        <v>0.98262720045195995</v>
      </c>
      <c r="N535" s="1">
        <v>2.61572528551523E-5</v>
      </c>
      <c r="O535">
        <v>1.00021256207719</v>
      </c>
      <c r="P535" s="1">
        <v>2.6805595019938099E-4</v>
      </c>
    </row>
    <row r="536" spans="1:16" x14ac:dyDescent="0.25">
      <c r="A536">
        <v>1E-3</v>
      </c>
      <c r="B536">
        <v>15.371794871794799</v>
      </c>
      <c r="C536">
        <v>7879</v>
      </c>
      <c r="D536">
        <v>-0.99990567353399995</v>
      </c>
      <c r="E536">
        <v>0.988809353616251</v>
      </c>
      <c r="F536">
        <v>1.06791410190555</v>
      </c>
      <c r="G536" s="1">
        <v>2.6714496889068599E-5</v>
      </c>
      <c r="H536">
        <v>1.0000835956165099</v>
      </c>
      <c r="I536" s="1">
        <v>2.7376651085464401E-4</v>
      </c>
      <c r="J536">
        <v>292428500</v>
      </c>
      <c r="K536">
        <v>41052</v>
      </c>
      <c r="L536">
        <v>537633700</v>
      </c>
      <c r="M536">
        <v>0.98262720045195995</v>
      </c>
      <c r="N536" s="1">
        <v>2.61572528551523E-5</v>
      </c>
      <c r="O536">
        <v>1.00021256207719</v>
      </c>
      <c r="P536" s="1">
        <v>2.6805595019938099E-4</v>
      </c>
    </row>
    <row r="537" spans="1:16" x14ac:dyDescent="0.25">
      <c r="A537" s="1">
        <v>5.0000000000000001E-4</v>
      </c>
      <c r="B537">
        <v>15.371794871794799</v>
      </c>
      <c r="C537">
        <v>7831</v>
      </c>
      <c r="D537">
        <v>-0.99989437489560196</v>
      </c>
      <c r="E537">
        <v>0.98948988003414895</v>
      </c>
      <c r="F537">
        <v>1.0686490704368801</v>
      </c>
      <c r="G537" s="1">
        <v>2.6736955465955699E-5</v>
      </c>
      <c r="H537">
        <v>1.0000857668218901</v>
      </c>
      <c r="I537" s="1">
        <v>2.7399666327932403E-4</v>
      </c>
      <c r="J537">
        <v>293513400</v>
      </c>
      <c r="K537">
        <v>41052</v>
      </c>
      <c r="L537">
        <v>537633700</v>
      </c>
      <c r="M537">
        <v>0.98262720045195995</v>
      </c>
      <c r="N537" s="1">
        <v>2.61572528551523E-5</v>
      </c>
      <c r="O537">
        <v>1.00021256207719</v>
      </c>
      <c r="P537" s="1">
        <v>2.6805595019938099E-4</v>
      </c>
    </row>
    <row r="538" spans="1:16" x14ac:dyDescent="0.25">
      <c r="A538" s="1">
        <v>2.5000000000000001E-4</v>
      </c>
      <c r="B538">
        <v>15.371794871794799</v>
      </c>
      <c r="C538">
        <v>11368</v>
      </c>
      <c r="D538">
        <v>-0.99994509792594599</v>
      </c>
      <c r="E538">
        <v>0.99342546194342896</v>
      </c>
      <c r="F538">
        <v>1.0728994988989</v>
      </c>
      <c r="G538" s="1">
        <v>2.66731770847128E-5</v>
      </c>
      <c r="H538">
        <v>1.0000559569045699</v>
      </c>
      <c r="I538" s="1">
        <v>2.7334307115017598E-4</v>
      </c>
      <c r="J538">
        <v>417810800</v>
      </c>
      <c r="K538">
        <v>41052</v>
      </c>
      <c r="L538">
        <v>537633700</v>
      </c>
      <c r="M538">
        <v>0.98262720045195995</v>
      </c>
      <c r="N538" s="1">
        <v>2.61572528551523E-5</v>
      </c>
      <c r="O538">
        <v>1.00021256207719</v>
      </c>
      <c r="P538" s="1">
        <v>2.6805595019938099E-4</v>
      </c>
    </row>
    <row r="539" spans="1:16" x14ac:dyDescent="0.25">
      <c r="A539" s="1">
        <v>1.25E-4</v>
      </c>
      <c r="B539">
        <v>15.371794871794799</v>
      </c>
      <c r="C539">
        <v>6991</v>
      </c>
      <c r="D539">
        <v>-0.99985131032604702</v>
      </c>
      <c r="E539">
        <v>0.98690666412942196</v>
      </c>
      <c r="F539">
        <v>1.06585919725977</v>
      </c>
      <c r="G539" s="1">
        <v>2.69434279108748E-5</v>
      </c>
      <c r="H539">
        <v>1.0001075874658101</v>
      </c>
      <c r="I539" s="1">
        <v>2.7611256465930701E-4</v>
      </c>
      <c r="J539">
        <v>272437100</v>
      </c>
      <c r="K539">
        <v>41052</v>
      </c>
      <c r="L539">
        <v>537633700</v>
      </c>
      <c r="M539">
        <v>0.98262720045195995</v>
      </c>
      <c r="N539" s="1">
        <v>2.61572528551523E-5</v>
      </c>
      <c r="O539">
        <v>1.00021256207719</v>
      </c>
      <c r="P539" s="1">
        <v>2.6805595019938099E-4</v>
      </c>
    </row>
    <row r="540" spans="1:16" x14ac:dyDescent="0.25">
      <c r="A540" s="1">
        <v>6.2500000000000001E-5</v>
      </c>
      <c r="B540">
        <v>15.371794871794799</v>
      </c>
      <c r="C540">
        <v>11253</v>
      </c>
      <c r="D540">
        <v>-0.99995147758224201</v>
      </c>
      <c r="E540">
        <v>0.993234412397066</v>
      </c>
      <c r="F540">
        <v>1.0726931653888301</v>
      </c>
      <c r="G540" s="1">
        <v>2.6810106973695899E-5</v>
      </c>
      <c r="H540">
        <v>1.00005753456246</v>
      </c>
      <c r="I540" s="1">
        <v>2.7474630992702E-4</v>
      </c>
      <c r="J540">
        <v>420181400</v>
      </c>
      <c r="K540">
        <v>41052</v>
      </c>
      <c r="L540">
        <v>537633700</v>
      </c>
      <c r="M540">
        <v>0.98262720045195995</v>
      </c>
      <c r="N540" s="1">
        <v>2.61572528551523E-5</v>
      </c>
      <c r="O540">
        <v>1.00021256207719</v>
      </c>
      <c r="P540" s="1">
        <v>2.6805595019938099E-4</v>
      </c>
    </row>
    <row r="541" spans="1:16" x14ac:dyDescent="0.25">
      <c r="A541" s="1">
        <v>3.1250000000000001E-5</v>
      </c>
      <c r="B541">
        <v>15.371794871794799</v>
      </c>
      <c r="C541">
        <v>10427</v>
      </c>
      <c r="D541">
        <v>-0.99993302886935398</v>
      </c>
      <c r="E541">
        <v>0.99085547569087995</v>
      </c>
      <c r="F541">
        <v>1.07012391374615</v>
      </c>
      <c r="G541" s="1">
        <v>2.68322554667355E-5</v>
      </c>
      <c r="H541">
        <v>1.0000651707236601</v>
      </c>
      <c r="I541" s="1">
        <v>2.7497328465483602E-4</v>
      </c>
      <c r="J541">
        <v>406148500</v>
      </c>
      <c r="K541">
        <v>41052</v>
      </c>
      <c r="L541">
        <v>537633700</v>
      </c>
      <c r="M541">
        <v>0.98262720045195995</v>
      </c>
      <c r="N541" s="1">
        <v>2.61572528551523E-5</v>
      </c>
      <c r="O541">
        <v>1.00021256207719</v>
      </c>
      <c r="P541" s="1">
        <v>2.6805595019938099E-4</v>
      </c>
    </row>
    <row r="542" spans="1:16" x14ac:dyDescent="0.25">
      <c r="A542" s="1">
        <v>1.5625E-5</v>
      </c>
      <c r="B542">
        <v>15.371794871794799</v>
      </c>
      <c r="C542">
        <v>7161</v>
      </c>
      <c r="D542">
        <v>-0.99991068456943599</v>
      </c>
      <c r="E542">
        <v>0.98873472475970103</v>
      </c>
      <c r="F542">
        <v>1.06783350274047</v>
      </c>
      <c r="G542" s="1">
        <v>2.6887774255857001E-5</v>
      </c>
      <c r="H542">
        <v>1.0000821012263901</v>
      </c>
      <c r="I542" s="1">
        <v>2.7554223361344102E-4</v>
      </c>
      <c r="J542">
        <v>295223600</v>
      </c>
      <c r="K542">
        <v>41052</v>
      </c>
      <c r="L542">
        <v>537633700</v>
      </c>
      <c r="M542">
        <v>0.98262720045195995</v>
      </c>
      <c r="N542" s="1">
        <v>2.61572528551523E-5</v>
      </c>
      <c r="O542">
        <v>1.00021256207719</v>
      </c>
      <c r="P542" s="1">
        <v>2.6805595019938099E-4</v>
      </c>
    </row>
    <row r="543" spans="1:16" x14ac:dyDescent="0.25">
      <c r="A543" t="s">
        <v>0</v>
      </c>
      <c r="B543">
        <v>15.8846153846153</v>
      </c>
      <c r="C543">
        <v>42439</v>
      </c>
      <c r="D543">
        <v>-0.99994693926109102</v>
      </c>
      <c r="E543">
        <v>0.99484475334782796</v>
      </c>
      <c r="F543">
        <v>1.07443233361565</v>
      </c>
      <c r="G543" s="1">
        <v>2.43608529835182E-5</v>
      </c>
      <c r="H543">
        <v>1.0000692631739301</v>
      </c>
      <c r="I543" s="1">
        <v>2.5797518672289699E-4</v>
      </c>
      <c r="J543">
        <v>553333700</v>
      </c>
    </row>
    <row r="544" spans="1:16" x14ac:dyDescent="0.25">
      <c r="A544">
        <v>1.024</v>
      </c>
      <c r="B544">
        <v>15.8846153846153</v>
      </c>
      <c r="C544">
        <v>2839</v>
      </c>
      <c r="D544">
        <v>-1.0000409264713499</v>
      </c>
      <c r="E544">
        <v>0.98575399671417097</v>
      </c>
      <c r="F544">
        <v>1.0646143164513</v>
      </c>
      <c r="G544" s="1">
        <v>2.3823213371798602E-5</v>
      </c>
      <c r="H544">
        <v>1.00011527193296</v>
      </c>
      <c r="I544" s="1">
        <v>2.52281721091098E-4</v>
      </c>
      <c r="J544">
        <v>109272000</v>
      </c>
      <c r="K544">
        <v>42439</v>
      </c>
      <c r="L544">
        <v>553333700</v>
      </c>
      <c r="M544">
        <v>0.99484475334782796</v>
      </c>
      <c r="N544" s="1">
        <v>2.43608529835182E-5</v>
      </c>
      <c r="O544">
        <v>1.0000692631739301</v>
      </c>
      <c r="P544" s="1">
        <v>2.5797518672289699E-4</v>
      </c>
    </row>
    <row r="545" spans="1:16" x14ac:dyDescent="0.25">
      <c r="A545">
        <v>0.51200000000000001</v>
      </c>
      <c r="B545">
        <v>15.8846153846153</v>
      </c>
      <c r="C545">
        <v>2839</v>
      </c>
      <c r="D545">
        <v>-1.0000409264713499</v>
      </c>
      <c r="E545">
        <v>0.98575399671417097</v>
      </c>
      <c r="F545">
        <v>1.0646143164513</v>
      </c>
      <c r="G545" s="1">
        <v>2.3823213371798602E-5</v>
      </c>
      <c r="H545">
        <v>1.00011527193296</v>
      </c>
      <c r="I545" s="1">
        <v>2.52281721091098E-4</v>
      </c>
      <c r="J545">
        <v>111507300</v>
      </c>
      <c r="K545">
        <v>42439</v>
      </c>
      <c r="L545">
        <v>553333700</v>
      </c>
      <c r="M545">
        <v>0.99484475334782796</v>
      </c>
      <c r="N545" s="1">
        <v>2.43608529835182E-5</v>
      </c>
      <c r="O545">
        <v>1.0000692631739301</v>
      </c>
      <c r="P545" s="1">
        <v>2.5797518672289699E-4</v>
      </c>
    </row>
    <row r="546" spans="1:16" x14ac:dyDescent="0.25">
      <c r="A546">
        <v>0.25600000000000001</v>
      </c>
      <c r="B546">
        <v>15.8846153846153</v>
      </c>
      <c r="C546">
        <v>2839</v>
      </c>
      <c r="D546">
        <v>-1.0000409264713499</v>
      </c>
      <c r="E546">
        <v>0.98575399671417097</v>
      </c>
      <c r="F546">
        <v>1.0646143164513</v>
      </c>
      <c r="G546" s="1">
        <v>2.3823213371798602E-5</v>
      </c>
      <c r="H546">
        <v>1.00011527193296</v>
      </c>
      <c r="I546" s="1">
        <v>2.52281721091098E-4</v>
      </c>
      <c r="J546">
        <v>109846500</v>
      </c>
      <c r="K546">
        <v>42439</v>
      </c>
      <c r="L546">
        <v>553333700</v>
      </c>
      <c r="M546">
        <v>0.99484475334782796</v>
      </c>
      <c r="N546" s="1">
        <v>2.43608529835182E-5</v>
      </c>
      <c r="O546">
        <v>1.0000692631739301</v>
      </c>
      <c r="P546" s="1">
        <v>2.5797518672289699E-4</v>
      </c>
    </row>
    <row r="547" spans="1:16" x14ac:dyDescent="0.25">
      <c r="A547">
        <v>0.128</v>
      </c>
      <c r="B547">
        <v>15.8846153846153</v>
      </c>
      <c r="C547">
        <v>2839</v>
      </c>
      <c r="D547">
        <v>-1.0000409264713499</v>
      </c>
      <c r="E547">
        <v>0.98575399671417097</v>
      </c>
      <c r="F547">
        <v>1.0646143164513</v>
      </c>
      <c r="G547" s="1">
        <v>2.3823213371798602E-5</v>
      </c>
      <c r="H547">
        <v>1.00011527193296</v>
      </c>
      <c r="I547" s="1">
        <v>2.52281721091098E-4</v>
      </c>
      <c r="J547">
        <v>110999900</v>
      </c>
      <c r="K547">
        <v>42439</v>
      </c>
      <c r="L547">
        <v>553333700</v>
      </c>
      <c r="M547">
        <v>0.99484475334782796</v>
      </c>
      <c r="N547" s="1">
        <v>2.43608529835182E-5</v>
      </c>
      <c r="O547">
        <v>1.0000692631739301</v>
      </c>
      <c r="P547" s="1">
        <v>2.5797518672289699E-4</v>
      </c>
    </row>
    <row r="548" spans="1:16" x14ac:dyDescent="0.25">
      <c r="A548">
        <v>6.4000000000000001E-2</v>
      </c>
      <c r="B548">
        <v>15.8846153846153</v>
      </c>
      <c r="C548">
        <v>2839</v>
      </c>
      <c r="D548">
        <v>-1.0000409264713499</v>
      </c>
      <c r="E548">
        <v>0.98575399671417097</v>
      </c>
      <c r="F548">
        <v>1.0646143164513</v>
      </c>
      <c r="G548" s="1">
        <v>2.3823213371798602E-5</v>
      </c>
      <c r="H548">
        <v>1.00011527193296</v>
      </c>
      <c r="I548" s="1">
        <v>2.52281721091098E-4</v>
      </c>
      <c r="J548">
        <v>108857500</v>
      </c>
      <c r="K548">
        <v>42439</v>
      </c>
      <c r="L548">
        <v>553333700</v>
      </c>
      <c r="M548">
        <v>0.99484475334782796</v>
      </c>
      <c r="N548" s="1">
        <v>2.43608529835182E-5</v>
      </c>
      <c r="O548">
        <v>1.0000692631739301</v>
      </c>
      <c r="P548" s="1">
        <v>2.5797518672289699E-4</v>
      </c>
    </row>
    <row r="549" spans="1:16" x14ac:dyDescent="0.25">
      <c r="A549">
        <v>3.2000000000000001E-2</v>
      </c>
      <c r="B549">
        <v>15.8846153846153</v>
      </c>
      <c r="C549">
        <v>2839</v>
      </c>
      <c r="D549">
        <v>-1.0000409264713499</v>
      </c>
      <c r="E549">
        <v>0.98575399671417097</v>
      </c>
      <c r="F549">
        <v>1.0646143164513</v>
      </c>
      <c r="G549" s="1">
        <v>2.3823213371798602E-5</v>
      </c>
      <c r="H549">
        <v>1.00011527193296</v>
      </c>
      <c r="I549" s="1">
        <v>2.52281721091098E-4</v>
      </c>
      <c r="J549">
        <v>111300600</v>
      </c>
      <c r="K549">
        <v>42439</v>
      </c>
      <c r="L549">
        <v>553333700</v>
      </c>
      <c r="M549">
        <v>0.99484475334782796</v>
      </c>
      <c r="N549" s="1">
        <v>2.43608529835182E-5</v>
      </c>
      <c r="O549">
        <v>1.0000692631739301</v>
      </c>
      <c r="P549" s="1">
        <v>2.5797518672289699E-4</v>
      </c>
    </row>
    <row r="550" spans="1:16" x14ac:dyDescent="0.25">
      <c r="A550">
        <v>1.6E-2</v>
      </c>
      <c r="B550">
        <v>15.8846153846153</v>
      </c>
      <c r="C550">
        <v>8515</v>
      </c>
      <c r="D550">
        <v>-1.0000618778713399</v>
      </c>
      <c r="E550">
        <v>0.98786568527447904</v>
      </c>
      <c r="F550">
        <v>1.06689494009643</v>
      </c>
      <c r="G550" s="1">
        <v>2.4250238383483001E-5</v>
      </c>
      <c r="H550">
        <v>1.0000767679959</v>
      </c>
      <c r="I550" s="1">
        <v>2.5680380647124298E-4</v>
      </c>
      <c r="J550">
        <v>313990200</v>
      </c>
      <c r="K550">
        <v>42439</v>
      </c>
      <c r="L550">
        <v>553333700</v>
      </c>
      <c r="M550">
        <v>0.99484475334782796</v>
      </c>
      <c r="N550" s="1">
        <v>2.43608529835182E-5</v>
      </c>
      <c r="O550">
        <v>1.0000692631739301</v>
      </c>
      <c r="P550" s="1">
        <v>2.5797518672289699E-4</v>
      </c>
    </row>
    <row r="551" spans="1:16" x14ac:dyDescent="0.25">
      <c r="A551">
        <v>8.0000000000000002E-3</v>
      </c>
      <c r="B551">
        <v>15.8846153846153</v>
      </c>
      <c r="C551">
        <v>3901</v>
      </c>
      <c r="D551">
        <v>-0.99990838635427304</v>
      </c>
      <c r="E551">
        <v>0.98978568146726897</v>
      </c>
      <c r="F551">
        <v>1.0689685359846499</v>
      </c>
      <c r="G551" s="1">
        <v>2.4219744982789599E-5</v>
      </c>
      <c r="H551">
        <v>1.00007347604147</v>
      </c>
      <c r="I551" s="1">
        <v>2.5648088917672098E-4</v>
      </c>
      <c r="J551">
        <v>153672600</v>
      </c>
      <c r="K551">
        <v>42439</v>
      </c>
      <c r="L551">
        <v>553333700</v>
      </c>
      <c r="M551">
        <v>0.99484475334782796</v>
      </c>
      <c r="N551" s="1">
        <v>2.43608529835182E-5</v>
      </c>
      <c r="O551">
        <v>1.0000692631739301</v>
      </c>
      <c r="P551" s="1">
        <v>2.5797518672289699E-4</v>
      </c>
    </row>
    <row r="552" spans="1:16" x14ac:dyDescent="0.25">
      <c r="A552">
        <v>4.0000000000000001E-3</v>
      </c>
      <c r="B552">
        <v>15.8846153846153</v>
      </c>
      <c r="C552">
        <v>4584</v>
      </c>
      <c r="D552">
        <v>-0.99998280342295498</v>
      </c>
      <c r="E552">
        <v>0.99331637684118301</v>
      </c>
      <c r="F552">
        <v>1.0727816869884701</v>
      </c>
      <c r="G552" s="1">
        <v>2.4412006251917E-5</v>
      </c>
      <c r="H552">
        <v>1.0000643243620799</v>
      </c>
      <c r="I552" s="1">
        <v>2.5851688671901899E-4</v>
      </c>
      <c r="J552">
        <v>174636500</v>
      </c>
      <c r="K552">
        <v>42439</v>
      </c>
      <c r="L552">
        <v>553333700</v>
      </c>
      <c r="M552">
        <v>0.99484475334782796</v>
      </c>
      <c r="N552" s="1">
        <v>2.43608529835182E-5</v>
      </c>
      <c r="O552">
        <v>1.0000692631739301</v>
      </c>
      <c r="P552" s="1">
        <v>2.5797518672289699E-4</v>
      </c>
    </row>
    <row r="553" spans="1:16" x14ac:dyDescent="0.25">
      <c r="A553">
        <v>2E-3</v>
      </c>
      <c r="B553">
        <v>15.8846153846153</v>
      </c>
      <c r="C553">
        <v>5024</v>
      </c>
      <c r="D553">
        <v>-0.999888495732565</v>
      </c>
      <c r="E553">
        <v>0.98740297709966196</v>
      </c>
      <c r="F553">
        <v>1.0663952152676299</v>
      </c>
      <c r="G553" s="1">
        <v>2.4282390035268401E-5</v>
      </c>
      <c r="H553">
        <v>1.00008911094144</v>
      </c>
      <c r="I553" s="1">
        <v>2.5714428421963698E-4</v>
      </c>
      <c r="J553">
        <v>188244600</v>
      </c>
      <c r="K553">
        <v>42439</v>
      </c>
      <c r="L553">
        <v>553333700</v>
      </c>
      <c r="M553">
        <v>0.99484475334782796</v>
      </c>
      <c r="N553" s="1">
        <v>2.43608529835182E-5</v>
      </c>
      <c r="O553">
        <v>1.0000692631739301</v>
      </c>
      <c r="P553" s="1">
        <v>2.5797518672289699E-4</v>
      </c>
    </row>
    <row r="554" spans="1:16" x14ac:dyDescent="0.25">
      <c r="A554">
        <v>1E-3</v>
      </c>
      <c r="B554">
        <v>15.8846153846153</v>
      </c>
      <c r="C554">
        <v>4472</v>
      </c>
      <c r="D554">
        <v>-0.99979980641315802</v>
      </c>
      <c r="E554">
        <v>0.98627763232937804</v>
      </c>
      <c r="F554">
        <v>1.06517984291572</v>
      </c>
      <c r="G554" s="1">
        <v>2.41759945701636E-5</v>
      </c>
      <c r="H554">
        <v>1.00015727972058</v>
      </c>
      <c r="I554" s="1">
        <v>2.5601758352506598E-4</v>
      </c>
      <c r="J554">
        <v>168002100</v>
      </c>
      <c r="K554">
        <v>42439</v>
      </c>
      <c r="L554">
        <v>553333700</v>
      </c>
      <c r="M554">
        <v>0.99484475334782796</v>
      </c>
      <c r="N554" s="1">
        <v>2.43608529835182E-5</v>
      </c>
      <c r="O554">
        <v>1.0000692631739301</v>
      </c>
      <c r="P554" s="1">
        <v>2.5797518672289699E-4</v>
      </c>
    </row>
    <row r="555" spans="1:16" x14ac:dyDescent="0.25">
      <c r="A555" s="1">
        <v>5.0000000000000001E-4</v>
      </c>
      <c r="B555">
        <v>15.8846153846153</v>
      </c>
      <c r="C555">
        <v>9109</v>
      </c>
      <c r="D555">
        <v>-0.99997764321841298</v>
      </c>
      <c r="E555">
        <v>0.99384798771476601</v>
      </c>
      <c r="F555">
        <v>1.0733558267319401</v>
      </c>
      <c r="G555" s="1">
        <v>2.43054335689052E-5</v>
      </c>
      <c r="H555">
        <v>1.00005544977564</v>
      </c>
      <c r="I555" s="1">
        <v>2.5738830933225198E-4</v>
      </c>
      <c r="J555">
        <v>334832500</v>
      </c>
      <c r="K555">
        <v>42439</v>
      </c>
      <c r="L555">
        <v>553333700</v>
      </c>
      <c r="M555">
        <v>0.99484475334782796</v>
      </c>
      <c r="N555" s="1">
        <v>2.43608529835182E-5</v>
      </c>
      <c r="O555">
        <v>1.0000692631739301</v>
      </c>
      <c r="P555" s="1">
        <v>2.5797518672289699E-4</v>
      </c>
    </row>
    <row r="556" spans="1:16" x14ac:dyDescent="0.25">
      <c r="A556" s="1">
        <v>2.5000000000000001E-4</v>
      </c>
      <c r="B556">
        <v>15.8846153846153</v>
      </c>
      <c r="C556">
        <v>16581</v>
      </c>
      <c r="D556">
        <v>-1.0000169885635899</v>
      </c>
      <c r="E556">
        <v>0.99311954230975197</v>
      </c>
      <c r="F556">
        <v>1.0725691056945299</v>
      </c>
      <c r="G556" s="1">
        <v>2.43091056064681E-5</v>
      </c>
      <c r="H556">
        <v>1.00006081815634</v>
      </c>
      <c r="I556" s="1">
        <v>2.5742719526849599E-4</v>
      </c>
      <c r="J556">
        <v>603526600</v>
      </c>
      <c r="K556">
        <v>42439</v>
      </c>
      <c r="L556">
        <v>553333700</v>
      </c>
      <c r="M556">
        <v>0.99484475334782796</v>
      </c>
      <c r="N556" s="1">
        <v>2.43608529835182E-5</v>
      </c>
      <c r="O556">
        <v>1.0000692631739301</v>
      </c>
      <c r="P556" s="1">
        <v>2.5797518672289699E-4</v>
      </c>
    </row>
    <row r="557" spans="1:16" x14ac:dyDescent="0.25">
      <c r="A557" s="1">
        <v>1.25E-4</v>
      </c>
      <c r="B557">
        <v>15.8846153846153</v>
      </c>
      <c r="C557">
        <v>8834</v>
      </c>
      <c r="D557">
        <v>-1.00005616116341</v>
      </c>
      <c r="E557">
        <v>0.98830525786276602</v>
      </c>
      <c r="F557">
        <v>1.0673696784917801</v>
      </c>
      <c r="G557" s="1">
        <v>2.4388083927462301E-5</v>
      </c>
      <c r="H557">
        <v>1.0000819746304199</v>
      </c>
      <c r="I557" s="1">
        <v>2.58263555436973E-4</v>
      </c>
      <c r="J557">
        <v>339535900</v>
      </c>
      <c r="K557">
        <v>42439</v>
      </c>
      <c r="L557">
        <v>553333700</v>
      </c>
      <c r="M557">
        <v>0.99484475334782796</v>
      </c>
      <c r="N557" s="1">
        <v>2.43608529835182E-5</v>
      </c>
      <c r="O557">
        <v>1.0000692631739301</v>
      </c>
      <c r="P557" s="1">
        <v>2.5797518672289699E-4</v>
      </c>
    </row>
    <row r="558" spans="1:16" x14ac:dyDescent="0.25">
      <c r="A558" s="1">
        <v>6.2500000000000001E-5</v>
      </c>
      <c r="B558">
        <v>15.8846153846153</v>
      </c>
      <c r="C558">
        <v>6660</v>
      </c>
      <c r="D558">
        <v>-1.0000754599991399</v>
      </c>
      <c r="E558">
        <v>0.98846962851313502</v>
      </c>
      <c r="F558">
        <v>1.06754719879418</v>
      </c>
      <c r="G558" s="1">
        <v>2.4215497528290401E-5</v>
      </c>
      <c r="H558">
        <v>1.00007946022171</v>
      </c>
      <c r="I558" s="1">
        <v>2.5643590972266499E-4</v>
      </c>
      <c r="J558">
        <v>271997600</v>
      </c>
      <c r="K558">
        <v>42439</v>
      </c>
      <c r="L558">
        <v>553333700</v>
      </c>
      <c r="M558">
        <v>0.99484475334782796</v>
      </c>
      <c r="N558" s="1">
        <v>2.43608529835182E-5</v>
      </c>
      <c r="O558">
        <v>1.0000692631739301</v>
      </c>
      <c r="P558" s="1">
        <v>2.5797518672289699E-4</v>
      </c>
    </row>
    <row r="559" spans="1:16" x14ac:dyDescent="0.25">
      <c r="A559" s="1">
        <v>3.1250000000000001E-5</v>
      </c>
      <c r="B559">
        <v>15.8846153846153</v>
      </c>
      <c r="C559">
        <v>8873</v>
      </c>
      <c r="D559">
        <v>-1.0001186362793399</v>
      </c>
      <c r="E559">
        <v>0.98688714910255104</v>
      </c>
      <c r="F559">
        <v>1.0658381210307499</v>
      </c>
      <c r="G559" s="1">
        <v>2.45385845019097E-5</v>
      </c>
      <c r="H559">
        <v>1.0001186362793399</v>
      </c>
      <c r="I559" s="1">
        <v>2.5985731793047898E-4</v>
      </c>
      <c r="J559">
        <v>346632400</v>
      </c>
      <c r="K559">
        <v>42439</v>
      </c>
      <c r="L559">
        <v>553333700</v>
      </c>
      <c r="M559">
        <v>0.99484475334782796</v>
      </c>
      <c r="N559" s="1">
        <v>2.43608529835182E-5</v>
      </c>
      <c r="O559">
        <v>1.0000692631739301</v>
      </c>
      <c r="P559" s="1">
        <v>2.5797518672289699E-4</v>
      </c>
    </row>
    <row r="560" spans="1:16" x14ac:dyDescent="0.25">
      <c r="A560" s="1">
        <v>1.5625E-5</v>
      </c>
      <c r="B560">
        <v>15.8846153846153</v>
      </c>
      <c r="C560">
        <v>12447</v>
      </c>
      <c r="D560">
        <v>-1.0000176755644501</v>
      </c>
      <c r="E560">
        <v>0.993474022054192</v>
      </c>
      <c r="F560">
        <v>1.07295194381852</v>
      </c>
      <c r="G560" s="1">
        <v>2.43004199912411E-5</v>
      </c>
      <c r="H560">
        <v>1.0000622530829799</v>
      </c>
      <c r="I560" s="1">
        <v>2.5733521683032201E-4</v>
      </c>
      <c r="J560">
        <v>476106900</v>
      </c>
      <c r="K560">
        <v>42439</v>
      </c>
      <c r="L560">
        <v>553333700</v>
      </c>
      <c r="M560">
        <v>0.99484475334782796</v>
      </c>
      <c r="N560" s="1">
        <v>2.43608529835182E-5</v>
      </c>
      <c r="O560">
        <v>1.0000692631739301</v>
      </c>
      <c r="P560" s="1">
        <v>2.5797518672289699E-4</v>
      </c>
    </row>
    <row r="561" spans="1:16" x14ac:dyDescent="0.25">
      <c r="A561" t="s">
        <v>0</v>
      </c>
      <c r="B561">
        <v>16.397435897435798</v>
      </c>
      <c r="C561">
        <v>46008</v>
      </c>
      <c r="D561">
        <v>-0.99996466789773197</v>
      </c>
      <c r="E561">
        <v>0.99723810047820804</v>
      </c>
      <c r="F561">
        <v>1.0770171485164599</v>
      </c>
      <c r="G561" s="1">
        <v>2.3903092628563201E-5</v>
      </c>
      <c r="H561">
        <v>1.0000893856612101</v>
      </c>
      <c r="I561" s="1">
        <v>2.6129961941822498E-4</v>
      </c>
      <c r="J561">
        <v>603472900</v>
      </c>
    </row>
    <row r="562" spans="1:16" x14ac:dyDescent="0.25">
      <c r="A562">
        <v>1.024</v>
      </c>
      <c r="B562">
        <v>16.397435897435798</v>
      </c>
      <c r="C562">
        <v>6560</v>
      </c>
      <c r="D562">
        <v>-1.0000118079382301</v>
      </c>
      <c r="E562">
        <v>0.99437164302926095</v>
      </c>
      <c r="F562">
        <v>1.0739213744716001</v>
      </c>
      <c r="G562" s="1">
        <v>2.35981650171801E-5</v>
      </c>
      <c r="H562">
        <v>1.0000703915089699</v>
      </c>
      <c r="I562" s="1">
        <v>2.57966265444217E-4</v>
      </c>
      <c r="J562">
        <v>241639500</v>
      </c>
      <c r="K562">
        <v>46008</v>
      </c>
      <c r="L562">
        <v>603472900</v>
      </c>
      <c r="M562">
        <v>0.99723810047820804</v>
      </c>
      <c r="N562" s="1">
        <v>2.3903092628563201E-5</v>
      </c>
      <c r="O562">
        <v>1.0000893856612101</v>
      </c>
      <c r="P562" s="1">
        <v>2.6129961941822498E-4</v>
      </c>
    </row>
    <row r="563" spans="1:16" x14ac:dyDescent="0.25">
      <c r="A563">
        <v>0.51200000000000001</v>
      </c>
      <c r="B563">
        <v>16.397435897435798</v>
      </c>
      <c r="C563">
        <v>6560</v>
      </c>
      <c r="D563">
        <v>-1.0000118079382301</v>
      </c>
      <c r="E563">
        <v>0.99437164302926095</v>
      </c>
      <c r="F563">
        <v>1.0739213744716001</v>
      </c>
      <c r="G563" s="1">
        <v>2.35981650171801E-5</v>
      </c>
      <c r="H563">
        <v>1.0000703915089699</v>
      </c>
      <c r="I563" s="1">
        <v>2.57966265444217E-4</v>
      </c>
      <c r="J563">
        <v>248316700</v>
      </c>
      <c r="K563">
        <v>46008</v>
      </c>
      <c r="L563">
        <v>603472900</v>
      </c>
      <c r="M563">
        <v>0.99723810047820804</v>
      </c>
      <c r="N563" s="1">
        <v>2.3903092628563201E-5</v>
      </c>
      <c r="O563">
        <v>1.0000893856612101</v>
      </c>
      <c r="P563" s="1">
        <v>2.6129961941822498E-4</v>
      </c>
    </row>
    <row r="564" spans="1:16" x14ac:dyDescent="0.25">
      <c r="A564">
        <v>0.25600000000000001</v>
      </c>
      <c r="B564">
        <v>16.397435897435798</v>
      </c>
      <c r="C564">
        <v>6560</v>
      </c>
      <c r="D564">
        <v>-1.0000118079382301</v>
      </c>
      <c r="E564">
        <v>0.99437164302926095</v>
      </c>
      <c r="F564">
        <v>1.0739213744716001</v>
      </c>
      <c r="G564" s="1">
        <v>2.35981650171801E-5</v>
      </c>
      <c r="H564">
        <v>1.0000703915089699</v>
      </c>
      <c r="I564" s="1">
        <v>2.57966265444217E-4</v>
      </c>
      <c r="J564">
        <v>252634100</v>
      </c>
      <c r="K564">
        <v>46008</v>
      </c>
      <c r="L564">
        <v>603472900</v>
      </c>
      <c r="M564">
        <v>0.99723810047820804</v>
      </c>
      <c r="N564" s="1">
        <v>2.3903092628563201E-5</v>
      </c>
      <c r="O564">
        <v>1.0000893856612101</v>
      </c>
      <c r="P564" s="1">
        <v>2.6129961941822498E-4</v>
      </c>
    </row>
    <row r="565" spans="1:16" x14ac:dyDescent="0.25">
      <c r="A565">
        <v>0.128</v>
      </c>
      <c r="B565">
        <v>16.397435897435798</v>
      </c>
      <c r="C565">
        <v>6560</v>
      </c>
      <c r="D565">
        <v>-1.0000118079382301</v>
      </c>
      <c r="E565">
        <v>0.99437164302926095</v>
      </c>
      <c r="F565">
        <v>1.0739213744716001</v>
      </c>
      <c r="G565" s="1">
        <v>2.35981650171801E-5</v>
      </c>
      <c r="H565">
        <v>1.0000703915089699</v>
      </c>
      <c r="I565" s="1">
        <v>2.57966265444217E-4</v>
      </c>
      <c r="J565">
        <v>241236500</v>
      </c>
      <c r="K565">
        <v>46008</v>
      </c>
      <c r="L565">
        <v>603472900</v>
      </c>
      <c r="M565">
        <v>0.99723810047820804</v>
      </c>
      <c r="N565" s="1">
        <v>2.3903092628563201E-5</v>
      </c>
      <c r="O565">
        <v>1.0000893856612101</v>
      </c>
      <c r="P565" s="1">
        <v>2.6129961941822498E-4</v>
      </c>
    </row>
    <row r="566" spans="1:16" x14ac:dyDescent="0.25">
      <c r="A566">
        <v>6.4000000000000001E-2</v>
      </c>
      <c r="B566">
        <v>16.397435897435798</v>
      </c>
      <c r="C566">
        <v>6560</v>
      </c>
      <c r="D566">
        <v>-1.0000118079382301</v>
      </c>
      <c r="E566">
        <v>0.99437164302926095</v>
      </c>
      <c r="F566">
        <v>1.0739213744716001</v>
      </c>
      <c r="G566" s="1">
        <v>2.35981650171801E-5</v>
      </c>
      <c r="H566">
        <v>1.0000703915089699</v>
      </c>
      <c r="I566" s="1">
        <v>2.57966265444217E-4</v>
      </c>
      <c r="J566">
        <v>241993900</v>
      </c>
      <c r="K566">
        <v>46008</v>
      </c>
      <c r="L566">
        <v>603472900</v>
      </c>
      <c r="M566">
        <v>0.99723810047820804</v>
      </c>
      <c r="N566" s="1">
        <v>2.3903092628563201E-5</v>
      </c>
      <c r="O566">
        <v>1.0000893856612101</v>
      </c>
      <c r="P566" s="1">
        <v>2.6129961941822498E-4</v>
      </c>
    </row>
    <row r="567" spans="1:16" x14ac:dyDescent="0.25">
      <c r="A567">
        <v>3.2000000000000001E-2</v>
      </c>
      <c r="B567">
        <v>16.397435897435798</v>
      </c>
      <c r="C567">
        <v>6560</v>
      </c>
      <c r="D567">
        <v>-1.0000118079382301</v>
      </c>
      <c r="E567">
        <v>0.99437164302926095</v>
      </c>
      <c r="F567">
        <v>1.0739213744716001</v>
      </c>
      <c r="G567" s="1">
        <v>2.35981650171801E-5</v>
      </c>
      <c r="H567">
        <v>1.0000703915089699</v>
      </c>
      <c r="I567" s="1">
        <v>2.57966265444217E-4</v>
      </c>
      <c r="J567">
        <v>244506800</v>
      </c>
      <c r="K567">
        <v>46008</v>
      </c>
      <c r="L567">
        <v>603472900</v>
      </c>
      <c r="M567">
        <v>0.99723810047820804</v>
      </c>
      <c r="N567" s="1">
        <v>2.3903092628563201E-5</v>
      </c>
      <c r="O567">
        <v>1.0000893856612101</v>
      </c>
      <c r="P567" s="1">
        <v>2.6129961941822498E-4</v>
      </c>
    </row>
    <row r="568" spans="1:16" x14ac:dyDescent="0.25">
      <c r="A568">
        <v>1.6E-2</v>
      </c>
      <c r="B568">
        <v>16.397435897435798</v>
      </c>
      <c r="C568">
        <v>9056</v>
      </c>
      <c r="D568">
        <v>-0.99998397403827399</v>
      </c>
      <c r="E568">
        <v>0.99250917593930199</v>
      </c>
      <c r="F568">
        <v>1.07190991001444</v>
      </c>
      <c r="G568" s="1">
        <v>2.3483650378297501E-5</v>
      </c>
      <c r="H568">
        <v>1.0000642743147601</v>
      </c>
      <c r="I568" s="1">
        <v>2.56714434477287E-4</v>
      </c>
      <c r="J568">
        <v>331703800</v>
      </c>
      <c r="K568">
        <v>46008</v>
      </c>
      <c r="L568">
        <v>603472900</v>
      </c>
      <c r="M568">
        <v>0.99723810047820804</v>
      </c>
      <c r="N568" s="1">
        <v>2.3903092628563201E-5</v>
      </c>
      <c r="O568">
        <v>1.0000893856612101</v>
      </c>
      <c r="P568" s="1">
        <v>2.6129961941822498E-4</v>
      </c>
    </row>
    <row r="569" spans="1:16" x14ac:dyDescent="0.25">
      <c r="A569">
        <v>8.0000000000000002E-3</v>
      </c>
      <c r="B569">
        <v>16.397435897435798</v>
      </c>
      <c r="C569">
        <v>7818</v>
      </c>
      <c r="D569">
        <v>-1.0000168621333101</v>
      </c>
      <c r="E569">
        <v>0.99318029803692998</v>
      </c>
      <c r="F569">
        <v>1.07263472187988</v>
      </c>
      <c r="G569" s="1">
        <v>2.3738653606053498E-5</v>
      </c>
      <c r="H569">
        <v>1.0000697124204201</v>
      </c>
      <c r="I569" s="1">
        <v>2.5950203386446499E-4</v>
      </c>
      <c r="J569">
        <v>290042700</v>
      </c>
      <c r="K569">
        <v>46008</v>
      </c>
      <c r="L569">
        <v>603472900</v>
      </c>
      <c r="M569">
        <v>0.99723810047820804</v>
      </c>
      <c r="N569" s="1">
        <v>2.3903092628563201E-5</v>
      </c>
      <c r="O569">
        <v>1.0000893856612101</v>
      </c>
      <c r="P569" s="1">
        <v>2.6129961941822498E-4</v>
      </c>
    </row>
    <row r="570" spans="1:16" x14ac:dyDescent="0.25">
      <c r="A570">
        <v>4.0000000000000001E-3</v>
      </c>
      <c r="B570">
        <v>16.397435897435798</v>
      </c>
      <c r="C570">
        <v>7425</v>
      </c>
      <c r="D570">
        <v>-0.99998825196423502</v>
      </c>
      <c r="E570">
        <v>0.99480968061451902</v>
      </c>
      <c r="F570">
        <v>1.0743944550636799</v>
      </c>
      <c r="G570" s="1">
        <v>2.35546643574391E-5</v>
      </c>
      <c r="H570">
        <v>1.0000596593653299</v>
      </c>
      <c r="I570" s="1">
        <v>2.5749073259114999E-4</v>
      </c>
      <c r="J570">
        <v>275924200</v>
      </c>
      <c r="K570">
        <v>46008</v>
      </c>
      <c r="L570">
        <v>603472900</v>
      </c>
      <c r="M570">
        <v>0.99723810047820804</v>
      </c>
      <c r="N570" s="1">
        <v>2.3903092628563201E-5</v>
      </c>
      <c r="O570">
        <v>1.0000893856612101</v>
      </c>
      <c r="P570" s="1">
        <v>2.6129961941822498E-4</v>
      </c>
    </row>
    <row r="571" spans="1:16" x14ac:dyDescent="0.25">
      <c r="A571">
        <v>2E-3</v>
      </c>
      <c r="B571">
        <v>16.397435897435798</v>
      </c>
      <c r="C571">
        <v>4028</v>
      </c>
      <c r="D571">
        <v>-0.99993783567969996</v>
      </c>
      <c r="E571">
        <v>0.98922887569442897</v>
      </c>
      <c r="F571">
        <v>1.0683671857499799</v>
      </c>
      <c r="G571" s="1">
        <v>2.33144333429136E-5</v>
      </c>
      <c r="H571">
        <v>1.0000590606133</v>
      </c>
      <c r="I571" s="1">
        <v>2.5486461748364499E-4</v>
      </c>
      <c r="J571">
        <v>156031700</v>
      </c>
      <c r="K571">
        <v>46008</v>
      </c>
      <c r="L571">
        <v>603472900</v>
      </c>
      <c r="M571">
        <v>0.99723810047820804</v>
      </c>
      <c r="N571" s="1">
        <v>2.3903092628563201E-5</v>
      </c>
      <c r="O571">
        <v>1.0000893856612101</v>
      </c>
      <c r="P571" s="1">
        <v>2.6129961941822498E-4</v>
      </c>
    </row>
    <row r="572" spans="1:16" x14ac:dyDescent="0.25">
      <c r="A572">
        <v>1E-3</v>
      </c>
      <c r="B572">
        <v>16.397435897435798</v>
      </c>
      <c r="C572">
        <v>2854</v>
      </c>
      <c r="D572">
        <v>-1.0000347712413</v>
      </c>
      <c r="E572">
        <v>0.98934150305184998</v>
      </c>
      <c r="F572">
        <v>1.0684888232959899</v>
      </c>
      <c r="G572" s="1">
        <v>2.3023452394910199E-5</v>
      </c>
      <c r="H572">
        <v>1.00003755686968</v>
      </c>
      <c r="I572" s="1">
        <v>2.5168372318880398E-4</v>
      </c>
      <c r="J572">
        <v>111279000</v>
      </c>
      <c r="K572">
        <v>46008</v>
      </c>
      <c r="L572">
        <v>603472900</v>
      </c>
      <c r="M572">
        <v>0.99723810047820804</v>
      </c>
      <c r="N572" s="1">
        <v>2.3903092628563201E-5</v>
      </c>
      <c r="O572">
        <v>1.0000893856612101</v>
      </c>
      <c r="P572" s="1">
        <v>2.6129961941822498E-4</v>
      </c>
    </row>
    <row r="573" spans="1:16" x14ac:dyDescent="0.25">
      <c r="A573" s="1">
        <v>5.0000000000000001E-4</v>
      </c>
      <c r="B573">
        <v>16.397435897435798</v>
      </c>
      <c r="C573">
        <v>7072</v>
      </c>
      <c r="D573">
        <v>-0.99985852041548395</v>
      </c>
      <c r="E573">
        <v>0.98712733974981903</v>
      </c>
      <c r="F573">
        <v>1.0660975269298001</v>
      </c>
      <c r="G573" s="1">
        <v>2.34926702429305E-5</v>
      </c>
      <c r="H573">
        <v>1.0001186132355799</v>
      </c>
      <c r="I573" s="1">
        <v>2.5681303624536901E-4</v>
      </c>
      <c r="J573">
        <v>265596900</v>
      </c>
      <c r="K573">
        <v>46008</v>
      </c>
      <c r="L573">
        <v>603472900</v>
      </c>
      <c r="M573">
        <v>0.99723810047820804</v>
      </c>
      <c r="N573" s="1">
        <v>2.3903092628563201E-5</v>
      </c>
      <c r="O573">
        <v>1.0000893856612101</v>
      </c>
      <c r="P573" s="1">
        <v>2.6129961941822498E-4</v>
      </c>
    </row>
    <row r="574" spans="1:16" x14ac:dyDescent="0.25">
      <c r="A574" s="1">
        <v>2.5000000000000001E-4</v>
      </c>
      <c r="B574">
        <v>16.397435897435798</v>
      </c>
      <c r="C574">
        <v>6789</v>
      </c>
      <c r="D574">
        <v>-0.99984894321340501</v>
      </c>
      <c r="E574">
        <v>0.98732787103192599</v>
      </c>
      <c r="F574">
        <v>1.0663141007144801</v>
      </c>
      <c r="G574" s="1">
        <v>2.3427086234151199E-5</v>
      </c>
      <c r="H574">
        <v>1.0001198159490099</v>
      </c>
      <c r="I574" s="1">
        <v>2.5609609652546501E-4</v>
      </c>
      <c r="J574">
        <v>254267300</v>
      </c>
      <c r="K574">
        <v>46008</v>
      </c>
      <c r="L574">
        <v>603472900</v>
      </c>
      <c r="M574">
        <v>0.99723810047820804</v>
      </c>
      <c r="N574" s="1">
        <v>2.3903092628563201E-5</v>
      </c>
      <c r="O574">
        <v>1.0000893856612101</v>
      </c>
      <c r="P574" s="1">
        <v>2.6129961941822498E-4</v>
      </c>
    </row>
    <row r="575" spans="1:16" x14ac:dyDescent="0.25">
      <c r="A575" s="1">
        <v>1.25E-4</v>
      </c>
      <c r="B575">
        <v>16.397435897435798</v>
      </c>
      <c r="C575">
        <v>3824</v>
      </c>
      <c r="D575">
        <v>-1.0000700929590101</v>
      </c>
      <c r="E575">
        <v>0.986796044528649</v>
      </c>
      <c r="F575">
        <v>1.06573972809094</v>
      </c>
      <c r="G575" s="1">
        <v>2.3235431781620698E-5</v>
      </c>
      <c r="H575">
        <v>1.00007576085071</v>
      </c>
      <c r="I575" s="1">
        <v>2.5400100212558103E-4</v>
      </c>
      <c r="J575">
        <v>158595200</v>
      </c>
      <c r="K575">
        <v>46008</v>
      </c>
      <c r="L575">
        <v>603472900</v>
      </c>
      <c r="M575">
        <v>0.99723810047820804</v>
      </c>
      <c r="N575" s="1">
        <v>2.3903092628563201E-5</v>
      </c>
      <c r="O575">
        <v>1.0000893856612101</v>
      </c>
      <c r="P575" s="1">
        <v>2.6129961941822498E-4</v>
      </c>
    </row>
    <row r="576" spans="1:16" x14ac:dyDescent="0.25">
      <c r="A576" s="1">
        <v>6.2500000000000001E-5</v>
      </c>
      <c r="B576">
        <v>16.397435897435798</v>
      </c>
      <c r="C576">
        <v>6420</v>
      </c>
      <c r="D576">
        <v>-0.99985742162556501</v>
      </c>
      <c r="E576">
        <v>0.98559444383236505</v>
      </c>
      <c r="F576">
        <v>1.06444199933895</v>
      </c>
      <c r="G576" s="1">
        <v>2.33230274956364E-5</v>
      </c>
      <c r="H576">
        <v>1.0001142786378501</v>
      </c>
      <c r="I576" s="1">
        <v>2.5495856552922198E-4</v>
      </c>
      <c r="J576">
        <v>251000900</v>
      </c>
      <c r="K576">
        <v>46008</v>
      </c>
      <c r="L576">
        <v>603472900</v>
      </c>
      <c r="M576">
        <v>0.99723810047820804</v>
      </c>
      <c r="N576" s="1">
        <v>2.3903092628563201E-5</v>
      </c>
      <c r="O576">
        <v>1.0000893856612101</v>
      </c>
      <c r="P576" s="1">
        <v>2.6129961941822498E-4</v>
      </c>
    </row>
    <row r="577" spans="1:16" x14ac:dyDescent="0.25">
      <c r="A577" s="1">
        <v>3.1250000000000001E-5</v>
      </c>
      <c r="B577">
        <v>16.397435897435798</v>
      </c>
      <c r="C577">
        <v>7757</v>
      </c>
      <c r="D577">
        <v>-0.99984042971022902</v>
      </c>
      <c r="E577">
        <v>0.98533690336874102</v>
      </c>
      <c r="F577">
        <v>1.06416385563824</v>
      </c>
      <c r="G577" s="1">
        <v>2.3415070579457699E-5</v>
      </c>
      <c r="H577">
        <v>1.00010447458841</v>
      </c>
      <c r="I577" s="1">
        <v>2.55964745907064E-4</v>
      </c>
      <c r="J577">
        <v>312106100</v>
      </c>
      <c r="K577">
        <v>46008</v>
      </c>
      <c r="L577">
        <v>603472900</v>
      </c>
      <c r="M577">
        <v>0.99723810047820804</v>
      </c>
      <c r="N577" s="1">
        <v>2.3903092628563201E-5</v>
      </c>
      <c r="O577">
        <v>1.0000893856612101</v>
      </c>
      <c r="P577" s="1">
        <v>2.6129961941822498E-4</v>
      </c>
    </row>
    <row r="578" spans="1:16" x14ac:dyDescent="0.25">
      <c r="A578" s="1">
        <v>1.5625E-5</v>
      </c>
      <c r="B578">
        <v>16.397435897435798</v>
      </c>
      <c r="C578">
        <v>7318</v>
      </c>
      <c r="D578">
        <v>-1.00007211955663</v>
      </c>
      <c r="E578">
        <v>0.98453434326040601</v>
      </c>
      <c r="F578">
        <v>1.06329709072123</v>
      </c>
      <c r="G578" s="1">
        <v>2.32336710344061E-5</v>
      </c>
      <c r="H578">
        <v>1.0001134945032499</v>
      </c>
      <c r="I578" s="1">
        <v>2.53981754299191E-4</v>
      </c>
      <c r="J578">
        <v>307839400</v>
      </c>
      <c r="K578">
        <v>46008</v>
      </c>
      <c r="L578">
        <v>603472900</v>
      </c>
      <c r="M578">
        <v>0.99723810047820804</v>
      </c>
      <c r="N578" s="1">
        <v>2.3903092628563201E-5</v>
      </c>
      <c r="O578">
        <v>1.0000893856612101</v>
      </c>
      <c r="P578" s="1">
        <v>2.6129961941822498E-4</v>
      </c>
    </row>
    <row r="579" spans="1:16" x14ac:dyDescent="0.25">
      <c r="A579" t="s">
        <v>0</v>
      </c>
      <c r="B579">
        <v>16.910256410256402</v>
      </c>
      <c r="C579">
        <v>48435</v>
      </c>
      <c r="D579">
        <v>-1.0000115709358901</v>
      </c>
      <c r="E579">
        <v>0.98306511830673504</v>
      </c>
      <c r="F579">
        <v>1.0617103277712701</v>
      </c>
      <c r="G579" s="1">
        <v>2.09825780478345E-5</v>
      </c>
      <c r="H579">
        <v>1.0002134828042599</v>
      </c>
      <c r="I579" s="1">
        <v>2.36547183291399E-4</v>
      </c>
      <c r="J579">
        <v>642486600</v>
      </c>
    </row>
    <row r="580" spans="1:16" x14ac:dyDescent="0.25">
      <c r="A580">
        <v>1.024</v>
      </c>
      <c r="B580">
        <v>16.910256410256402</v>
      </c>
      <c r="C580">
        <v>3757</v>
      </c>
      <c r="D580">
        <v>-0.99991364236912805</v>
      </c>
      <c r="E580">
        <v>0.99049744523688599</v>
      </c>
      <c r="F580">
        <v>1.0697372408558301</v>
      </c>
      <c r="G580" s="1">
        <v>2.1460596427713601E-5</v>
      </c>
      <c r="H580">
        <v>1.0000789656201701</v>
      </c>
      <c r="I580" s="1">
        <v>2.4193612553978001E-4</v>
      </c>
      <c r="J580">
        <v>184975200</v>
      </c>
      <c r="K580">
        <v>48435</v>
      </c>
      <c r="L580">
        <v>642486600</v>
      </c>
      <c r="M580">
        <v>0.98306511830673504</v>
      </c>
      <c r="N580" s="1">
        <v>2.09825780478345E-5</v>
      </c>
      <c r="O580">
        <v>1.0002134828042599</v>
      </c>
      <c r="P580" s="1">
        <v>2.36547183291399E-4</v>
      </c>
    </row>
    <row r="581" spans="1:16" x14ac:dyDescent="0.25">
      <c r="A581">
        <v>0.51200000000000001</v>
      </c>
      <c r="B581">
        <v>16.910256410256402</v>
      </c>
      <c r="C581">
        <v>3757</v>
      </c>
      <c r="D581">
        <v>-0.99991364236912805</v>
      </c>
      <c r="E581">
        <v>0.99049744523688599</v>
      </c>
      <c r="F581">
        <v>1.0697372408558301</v>
      </c>
      <c r="G581" s="1">
        <v>2.1460596427713601E-5</v>
      </c>
      <c r="H581">
        <v>1.0000789656201701</v>
      </c>
      <c r="I581" s="1">
        <v>2.4193612553978001E-4</v>
      </c>
      <c r="J581">
        <v>156906700</v>
      </c>
      <c r="K581">
        <v>48435</v>
      </c>
      <c r="L581">
        <v>642486600</v>
      </c>
      <c r="M581">
        <v>0.98306511830673504</v>
      </c>
      <c r="N581" s="1">
        <v>2.09825780478345E-5</v>
      </c>
      <c r="O581">
        <v>1.0002134828042599</v>
      </c>
      <c r="P581" s="1">
        <v>2.36547183291399E-4</v>
      </c>
    </row>
    <row r="582" spans="1:16" x14ac:dyDescent="0.25">
      <c r="A582">
        <v>0.25600000000000001</v>
      </c>
      <c r="B582">
        <v>16.910256410256402</v>
      </c>
      <c r="C582">
        <v>3757</v>
      </c>
      <c r="D582">
        <v>-0.99991364236912805</v>
      </c>
      <c r="E582">
        <v>0.99049744523688599</v>
      </c>
      <c r="F582">
        <v>1.0697372408558301</v>
      </c>
      <c r="G582" s="1">
        <v>2.1460596427713601E-5</v>
      </c>
      <c r="H582">
        <v>1.0000789656201701</v>
      </c>
      <c r="I582" s="1">
        <v>2.4193612553978001E-4</v>
      </c>
      <c r="J582">
        <v>144910800</v>
      </c>
      <c r="K582">
        <v>48435</v>
      </c>
      <c r="L582">
        <v>642486600</v>
      </c>
      <c r="M582">
        <v>0.98306511830673504</v>
      </c>
      <c r="N582" s="1">
        <v>2.09825780478345E-5</v>
      </c>
      <c r="O582">
        <v>1.0002134828042599</v>
      </c>
      <c r="P582" s="1">
        <v>2.36547183291399E-4</v>
      </c>
    </row>
    <row r="583" spans="1:16" x14ac:dyDescent="0.25">
      <c r="A583">
        <v>0.128</v>
      </c>
      <c r="B583">
        <v>16.910256410256402</v>
      </c>
      <c r="C583">
        <v>3757</v>
      </c>
      <c r="D583">
        <v>-0.99991364236912805</v>
      </c>
      <c r="E583">
        <v>0.99049744523688599</v>
      </c>
      <c r="F583">
        <v>1.0697372408558301</v>
      </c>
      <c r="G583" s="1">
        <v>2.1460596427713601E-5</v>
      </c>
      <c r="H583">
        <v>1.0000789656201701</v>
      </c>
      <c r="I583" s="1">
        <v>2.4193612553978001E-4</v>
      </c>
      <c r="J583">
        <v>143587400</v>
      </c>
      <c r="K583">
        <v>48435</v>
      </c>
      <c r="L583">
        <v>642486600</v>
      </c>
      <c r="M583">
        <v>0.98306511830673504</v>
      </c>
      <c r="N583" s="1">
        <v>2.09825780478345E-5</v>
      </c>
      <c r="O583">
        <v>1.0002134828042599</v>
      </c>
      <c r="P583" s="1">
        <v>2.36547183291399E-4</v>
      </c>
    </row>
    <row r="584" spans="1:16" x14ac:dyDescent="0.25">
      <c r="A584">
        <v>6.4000000000000001E-2</v>
      </c>
      <c r="B584">
        <v>16.910256410256402</v>
      </c>
      <c r="C584">
        <v>3757</v>
      </c>
      <c r="D584">
        <v>-0.99991364236912805</v>
      </c>
      <c r="E584">
        <v>0.99049744523688599</v>
      </c>
      <c r="F584">
        <v>1.0697372408558301</v>
      </c>
      <c r="G584" s="1">
        <v>2.1460596427713601E-5</v>
      </c>
      <c r="H584">
        <v>1.0000789656201701</v>
      </c>
      <c r="I584" s="1">
        <v>2.4193612553978001E-4</v>
      </c>
      <c r="J584">
        <v>147255000</v>
      </c>
      <c r="K584">
        <v>48435</v>
      </c>
      <c r="L584">
        <v>642486600</v>
      </c>
      <c r="M584">
        <v>0.98306511830673504</v>
      </c>
      <c r="N584" s="1">
        <v>2.09825780478345E-5</v>
      </c>
      <c r="O584">
        <v>1.0002134828042599</v>
      </c>
      <c r="P584" s="1">
        <v>2.36547183291399E-4</v>
      </c>
    </row>
    <row r="585" spans="1:16" x14ac:dyDescent="0.25">
      <c r="A585">
        <v>3.2000000000000001E-2</v>
      </c>
      <c r="B585">
        <v>16.910256410256402</v>
      </c>
      <c r="C585">
        <v>3757</v>
      </c>
      <c r="D585">
        <v>-0.99991364236912805</v>
      </c>
      <c r="E585">
        <v>0.99049744523688599</v>
      </c>
      <c r="F585">
        <v>1.0697372408558301</v>
      </c>
      <c r="G585" s="1">
        <v>2.1460596427713601E-5</v>
      </c>
      <c r="H585">
        <v>1.0000789656201701</v>
      </c>
      <c r="I585" s="1">
        <v>2.4193612553978001E-4</v>
      </c>
      <c r="J585">
        <v>143856400</v>
      </c>
      <c r="K585">
        <v>48435</v>
      </c>
      <c r="L585">
        <v>642486600</v>
      </c>
      <c r="M585">
        <v>0.98306511830673504</v>
      </c>
      <c r="N585" s="1">
        <v>2.09825780478345E-5</v>
      </c>
      <c r="O585">
        <v>1.0002134828042599</v>
      </c>
      <c r="P585" s="1">
        <v>2.36547183291399E-4</v>
      </c>
    </row>
    <row r="586" spans="1:16" x14ac:dyDescent="0.25">
      <c r="A586">
        <v>1.6E-2</v>
      </c>
      <c r="B586">
        <v>16.910256410256402</v>
      </c>
      <c r="C586">
        <v>4435</v>
      </c>
      <c r="D586">
        <v>-0.99999091051071198</v>
      </c>
      <c r="E586">
        <v>0.99181755259445203</v>
      </c>
      <c r="F586">
        <v>1.071162956802</v>
      </c>
      <c r="G586" s="1">
        <v>2.1536392598831E-5</v>
      </c>
      <c r="H586">
        <v>1.00007248828478</v>
      </c>
      <c r="I586" s="1">
        <v>2.4279061399878701E-4</v>
      </c>
      <c r="J586">
        <v>166601300</v>
      </c>
      <c r="K586">
        <v>48435</v>
      </c>
      <c r="L586">
        <v>642486600</v>
      </c>
      <c r="M586">
        <v>0.98306511830673504</v>
      </c>
      <c r="N586" s="1">
        <v>2.09825780478345E-5</v>
      </c>
      <c r="O586">
        <v>1.0002134828042599</v>
      </c>
      <c r="P586" s="1">
        <v>2.36547183291399E-4</v>
      </c>
    </row>
    <row r="587" spans="1:16" x14ac:dyDescent="0.25">
      <c r="A587">
        <v>8.0000000000000002E-3</v>
      </c>
      <c r="B587">
        <v>16.910256410256402</v>
      </c>
      <c r="C587">
        <v>8466</v>
      </c>
      <c r="D587">
        <v>-0.99994636681402305</v>
      </c>
      <c r="E587">
        <v>0.99401448684893201</v>
      </c>
      <c r="F587">
        <v>1.0735356457968399</v>
      </c>
      <c r="G587" s="1">
        <v>2.15066792421669E-5</v>
      </c>
      <c r="H587">
        <v>1.00005958489305</v>
      </c>
      <c r="I587" s="1">
        <v>2.42455640345455E-4</v>
      </c>
      <c r="J587">
        <v>306678800</v>
      </c>
      <c r="K587">
        <v>48435</v>
      </c>
      <c r="L587">
        <v>642486600</v>
      </c>
      <c r="M587">
        <v>0.98306511830673504</v>
      </c>
      <c r="N587" s="1">
        <v>2.09825780478345E-5</v>
      </c>
      <c r="O587">
        <v>1.0002134828042599</v>
      </c>
      <c r="P587" s="1">
        <v>2.36547183291399E-4</v>
      </c>
    </row>
    <row r="588" spans="1:16" x14ac:dyDescent="0.25">
      <c r="A588">
        <v>4.0000000000000001E-3</v>
      </c>
      <c r="B588">
        <v>16.910256410256402</v>
      </c>
      <c r="C588">
        <v>7136</v>
      </c>
      <c r="D588">
        <v>-0.99998934494477898</v>
      </c>
      <c r="E588">
        <v>0.99346482835127703</v>
      </c>
      <c r="F588">
        <v>1.07294201461938</v>
      </c>
      <c r="G588" s="1">
        <v>2.1465544352339201E-5</v>
      </c>
      <c r="H588">
        <v>1.00005552048243</v>
      </c>
      <c r="I588" s="1">
        <v>2.41991905989192E-4</v>
      </c>
      <c r="J588">
        <v>270548100</v>
      </c>
      <c r="K588">
        <v>48435</v>
      </c>
      <c r="L588">
        <v>642486600</v>
      </c>
      <c r="M588">
        <v>0.98306511830673504</v>
      </c>
      <c r="N588" s="1">
        <v>2.09825780478345E-5</v>
      </c>
      <c r="O588">
        <v>1.0002134828042599</v>
      </c>
      <c r="P588" s="1">
        <v>2.36547183291399E-4</v>
      </c>
    </row>
    <row r="589" spans="1:16" x14ac:dyDescent="0.25">
      <c r="A589">
        <v>2E-3</v>
      </c>
      <c r="B589">
        <v>16.910256410256402</v>
      </c>
      <c r="C589">
        <v>16632</v>
      </c>
      <c r="D589">
        <v>-0.99985223146707602</v>
      </c>
      <c r="E589">
        <v>0.98446261195473095</v>
      </c>
      <c r="F589">
        <v>1.06321962091111</v>
      </c>
      <c r="G589" s="1">
        <v>2.1756965674524201E-5</v>
      </c>
      <c r="H589">
        <v>1.0001198229727899</v>
      </c>
      <c r="I589" s="1">
        <v>2.4527724551023401E-4</v>
      </c>
      <c r="J589">
        <v>600328100</v>
      </c>
      <c r="K589">
        <v>48435</v>
      </c>
      <c r="L589">
        <v>642486600</v>
      </c>
      <c r="M589">
        <v>0.98306511830673504</v>
      </c>
      <c r="N589" s="1">
        <v>2.09825780478345E-5</v>
      </c>
      <c r="O589">
        <v>1.0002134828042599</v>
      </c>
      <c r="P589" s="1">
        <v>2.36547183291399E-4</v>
      </c>
    </row>
    <row r="590" spans="1:16" x14ac:dyDescent="0.25">
      <c r="A590">
        <v>1E-3</v>
      </c>
      <c r="B590">
        <v>16.910256410256402</v>
      </c>
      <c r="C590">
        <v>10768</v>
      </c>
      <c r="D590">
        <v>-1.00002253765008</v>
      </c>
      <c r="E590">
        <v>0.991234023642936</v>
      </c>
      <c r="F590">
        <v>1.0705327455343701</v>
      </c>
      <c r="G590" s="1">
        <v>2.15314417172374E-5</v>
      </c>
      <c r="H590">
        <v>1.0000638563591999</v>
      </c>
      <c r="I590" s="1">
        <v>2.4273480021398401E-4</v>
      </c>
      <c r="J590">
        <v>388497500</v>
      </c>
      <c r="K590">
        <v>48435</v>
      </c>
      <c r="L590">
        <v>642486600</v>
      </c>
      <c r="M590">
        <v>0.98306511830673504</v>
      </c>
      <c r="N590" s="1">
        <v>2.09825780478345E-5</v>
      </c>
      <c r="O590">
        <v>1.0002134828042599</v>
      </c>
      <c r="P590" s="1">
        <v>2.36547183291399E-4</v>
      </c>
    </row>
    <row r="591" spans="1:16" x14ac:dyDescent="0.25">
      <c r="A591" s="1">
        <v>5.0000000000000001E-4</v>
      </c>
      <c r="B591">
        <v>16.910256410256402</v>
      </c>
      <c r="C591">
        <v>4822</v>
      </c>
      <c r="D591">
        <v>-1.00001212611343</v>
      </c>
      <c r="E591">
        <v>0.99146725544455905</v>
      </c>
      <c r="F591">
        <v>1.0707846358801201</v>
      </c>
      <c r="G591" s="1">
        <v>2.1089324555356698E-5</v>
      </c>
      <c r="H591">
        <v>1.0000447830443699</v>
      </c>
      <c r="I591" s="1">
        <v>2.3775059050013201E-4</v>
      </c>
      <c r="J591">
        <v>189168700</v>
      </c>
      <c r="K591">
        <v>48435</v>
      </c>
      <c r="L591">
        <v>642486600</v>
      </c>
      <c r="M591">
        <v>0.98306511830673504</v>
      </c>
      <c r="N591" s="1">
        <v>2.09825780478345E-5</v>
      </c>
      <c r="O591">
        <v>1.0002134828042599</v>
      </c>
      <c r="P591" s="1">
        <v>2.36547183291399E-4</v>
      </c>
    </row>
    <row r="592" spans="1:16" x14ac:dyDescent="0.25">
      <c r="A592" s="1">
        <v>2.5000000000000001E-4</v>
      </c>
      <c r="B592">
        <v>16.910256410256402</v>
      </c>
      <c r="C592">
        <v>13763</v>
      </c>
      <c r="D592">
        <v>-0.99995346189043</v>
      </c>
      <c r="E592">
        <v>0.99389488284602301</v>
      </c>
      <c r="F592">
        <v>1.0734064734737001</v>
      </c>
      <c r="G592" s="1">
        <v>2.13956711442309E-5</v>
      </c>
      <c r="H592">
        <v>1.0000619061462599</v>
      </c>
      <c r="I592" s="1">
        <v>2.4120419007897899E-4</v>
      </c>
      <c r="J592">
        <v>503564700</v>
      </c>
      <c r="K592">
        <v>48435</v>
      </c>
      <c r="L592">
        <v>642486600</v>
      </c>
      <c r="M592">
        <v>0.98306511830673504</v>
      </c>
      <c r="N592" s="1">
        <v>2.09825780478345E-5</v>
      </c>
      <c r="O592">
        <v>1.0002134828042599</v>
      </c>
      <c r="P592" s="1">
        <v>2.36547183291399E-4</v>
      </c>
    </row>
    <row r="593" spans="1:16" x14ac:dyDescent="0.25">
      <c r="A593" s="1">
        <v>1.25E-4</v>
      </c>
      <c r="B593">
        <v>16.910256410256402</v>
      </c>
      <c r="C593">
        <v>12561</v>
      </c>
      <c r="D593">
        <v>-0.99994825404655696</v>
      </c>
      <c r="E593">
        <v>0.99190587049309797</v>
      </c>
      <c r="F593">
        <v>1.07125834013254</v>
      </c>
      <c r="G593" s="1">
        <v>2.1328117912444701E-5</v>
      </c>
      <c r="H593">
        <v>1.0000656222636899</v>
      </c>
      <c r="I593" s="1">
        <v>2.4044262843174799E-4</v>
      </c>
      <c r="J593">
        <v>468138100</v>
      </c>
      <c r="K593">
        <v>48435</v>
      </c>
      <c r="L593">
        <v>642486600</v>
      </c>
      <c r="M593">
        <v>0.98306511830673504</v>
      </c>
      <c r="N593" s="1">
        <v>2.09825780478345E-5</v>
      </c>
      <c r="O593">
        <v>1.0002134828042599</v>
      </c>
      <c r="P593" s="1">
        <v>2.36547183291399E-4</v>
      </c>
    </row>
    <row r="594" spans="1:16" x14ac:dyDescent="0.25">
      <c r="A594" s="1">
        <v>6.2500000000000001E-5</v>
      </c>
      <c r="B594">
        <v>16.910256410256402</v>
      </c>
      <c r="C594">
        <v>15101</v>
      </c>
      <c r="D594">
        <v>-0.99997727786052104</v>
      </c>
      <c r="E594">
        <v>0.99486199888559401</v>
      </c>
      <c r="F594">
        <v>1.0744509587964399</v>
      </c>
      <c r="G594" s="1">
        <v>2.1405956680098299E-5</v>
      </c>
      <c r="H594">
        <v>1.00006018755182</v>
      </c>
      <c r="I594" s="1">
        <v>2.4132014411153599E-4</v>
      </c>
      <c r="J594">
        <v>573101000</v>
      </c>
      <c r="K594">
        <v>48435</v>
      </c>
      <c r="L594">
        <v>642486600</v>
      </c>
      <c r="M594">
        <v>0.98306511830673504</v>
      </c>
      <c r="N594" s="1">
        <v>2.09825780478345E-5</v>
      </c>
      <c r="O594">
        <v>1.0002134828042599</v>
      </c>
      <c r="P594" s="1">
        <v>2.36547183291399E-4</v>
      </c>
    </row>
    <row r="595" spans="1:16" x14ac:dyDescent="0.25">
      <c r="A595" s="1">
        <v>3.1250000000000001E-5</v>
      </c>
      <c r="B595">
        <v>16.910256410256402</v>
      </c>
      <c r="C595">
        <v>13217</v>
      </c>
      <c r="D595">
        <v>-0.99998341213618303</v>
      </c>
      <c r="E595">
        <v>0.993773992362039</v>
      </c>
      <c r="F595">
        <v>1.073275911751</v>
      </c>
      <c r="G595" s="1">
        <v>2.15536898501289E-5</v>
      </c>
      <c r="H595">
        <v>1.0000655782722701</v>
      </c>
      <c r="I595" s="1">
        <v>2.4298561463521399E-4</v>
      </c>
      <c r="J595">
        <v>509697900</v>
      </c>
      <c r="K595">
        <v>48435</v>
      </c>
      <c r="L595">
        <v>642486600</v>
      </c>
      <c r="M595">
        <v>0.98306511830673504</v>
      </c>
      <c r="N595" s="1">
        <v>2.09825780478345E-5</v>
      </c>
      <c r="O595">
        <v>1.0002134828042599</v>
      </c>
      <c r="P595" s="1">
        <v>2.36547183291399E-4</v>
      </c>
    </row>
    <row r="596" spans="1:16" x14ac:dyDescent="0.25">
      <c r="A596" s="1">
        <v>1.5625E-5</v>
      </c>
      <c r="B596">
        <v>16.910256410256402</v>
      </c>
      <c r="C596">
        <v>14212</v>
      </c>
      <c r="D596">
        <v>-1.0000146329825499</v>
      </c>
      <c r="E596">
        <v>0.99215816192084105</v>
      </c>
      <c r="F596">
        <v>1.0715308148745</v>
      </c>
      <c r="G596" s="1">
        <v>2.1401905780038499E-5</v>
      </c>
      <c r="H596">
        <v>1.00005922782136</v>
      </c>
      <c r="I596" s="1">
        <v>2.412744762724E-4</v>
      </c>
      <c r="J596">
        <v>555379900</v>
      </c>
      <c r="K596">
        <v>48435</v>
      </c>
      <c r="L596">
        <v>642486600</v>
      </c>
      <c r="M596">
        <v>0.98306511830673504</v>
      </c>
      <c r="N596" s="1">
        <v>2.09825780478345E-5</v>
      </c>
      <c r="O596">
        <v>1.0002134828042599</v>
      </c>
      <c r="P596" s="1">
        <v>2.36547183291399E-4</v>
      </c>
    </row>
    <row r="597" spans="1:16" x14ac:dyDescent="0.25">
      <c r="A597" t="s">
        <v>0</v>
      </c>
      <c r="B597">
        <v>17.423076923076898</v>
      </c>
      <c r="C597">
        <v>49404</v>
      </c>
      <c r="D597">
        <v>-0.99991648251212195</v>
      </c>
      <c r="E597">
        <v>0.99445305650566995</v>
      </c>
      <c r="F597">
        <v>1.07400930102612</v>
      </c>
      <c r="G597" s="1">
        <v>2.10053575865343E-5</v>
      </c>
      <c r="H597">
        <v>1.0001169716323901</v>
      </c>
      <c r="I597" s="1">
        <v>2.4398530735128299E-4</v>
      </c>
      <c r="J597">
        <v>665673400</v>
      </c>
    </row>
    <row r="598" spans="1:16" x14ac:dyDescent="0.25">
      <c r="A598">
        <v>1.024</v>
      </c>
      <c r="B598">
        <v>17.423076923076898</v>
      </c>
      <c r="C598">
        <v>12719</v>
      </c>
      <c r="D598">
        <v>-0.99998292336526196</v>
      </c>
      <c r="E598">
        <v>0.99527806233623395</v>
      </c>
      <c r="F598">
        <v>1.07490030732313</v>
      </c>
      <c r="G598" s="1">
        <v>2.0856241935929202E-5</v>
      </c>
      <c r="H598">
        <v>1.0000576822571301</v>
      </c>
      <c r="I598" s="1">
        <v>2.4225327171733201E-4</v>
      </c>
      <c r="J598">
        <v>458218600</v>
      </c>
      <c r="K598">
        <v>49404</v>
      </c>
      <c r="L598">
        <v>665673400</v>
      </c>
      <c r="M598">
        <v>0.99445305650566995</v>
      </c>
      <c r="N598" s="1">
        <v>2.10053575865343E-5</v>
      </c>
      <c r="O598">
        <v>1.0001169716323901</v>
      </c>
      <c r="P598" s="1">
        <v>2.4398530735128299E-4</v>
      </c>
    </row>
    <row r="599" spans="1:16" x14ac:dyDescent="0.25">
      <c r="A599">
        <v>0.51200000000000001</v>
      </c>
      <c r="B599">
        <v>17.423076923076898</v>
      </c>
      <c r="C599">
        <v>12719</v>
      </c>
      <c r="D599">
        <v>-0.99998292336526196</v>
      </c>
      <c r="E599">
        <v>0.99527806233623395</v>
      </c>
      <c r="F599">
        <v>1.07490030732313</v>
      </c>
      <c r="G599" s="1">
        <v>2.0856241935929202E-5</v>
      </c>
      <c r="H599">
        <v>1.0000576822571301</v>
      </c>
      <c r="I599" s="1">
        <v>2.4225327171733201E-4</v>
      </c>
      <c r="J599">
        <v>465209500</v>
      </c>
      <c r="K599">
        <v>49404</v>
      </c>
      <c r="L599">
        <v>665673400</v>
      </c>
      <c r="M599">
        <v>0.99445305650566995</v>
      </c>
      <c r="N599" s="1">
        <v>2.10053575865343E-5</v>
      </c>
      <c r="O599">
        <v>1.0001169716323901</v>
      </c>
      <c r="P599" s="1">
        <v>2.4398530735128299E-4</v>
      </c>
    </row>
    <row r="600" spans="1:16" x14ac:dyDescent="0.25">
      <c r="A600">
        <v>0.25600000000000001</v>
      </c>
      <c r="B600">
        <v>17.423076923076898</v>
      </c>
      <c r="C600">
        <v>12719</v>
      </c>
      <c r="D600">
        <v>-0.99998292336526196</v>
      </c>
      <c r="E600">
        <v>0.99527806233623395</v>
      </c>
      <c r="F600">
        <v>1.07490030732313</v>
      </c>
      <c r="G600" s="1">
        <v>2.0856241935929202E-5</v>
      </c>
      <c r="H600">
        <v>1.0000576822571301</v>
      </c>
      <c r="I600" s="1">
        <v>2.4225327171733201E-4</v>
      </c>
      <c r="J600">
        <v>461985500</v>
      </c>
      <c r="K600">
        <v>49404</v>
      </c>
      <c r="L600">
        <v>665673400</v>
      </c>
      <c r="M600">
        <v>0.99445305650566995</v>
      </c>
      <c r="N600" s="1">
        <v>2.10053575865343E-5</v>
      </c>
      <c r="O600">
        <v>1.0001169716323901</v>
      </c>
      <c r="P600" s="1">
        <v>2.4398530735128299E-4</v>
      </c>
    </row>
    <row r="601" spans="1:16" x14ac:dyDescent="0.25">
      <c r="A601">
        <v>0.128</v>
      </c>
      <c r="B601">
        <v>17.423076923076898</v>
      </c>
      <c r="C601">
        <v>12719</v>
      </c>
      <c r="D601">
        <v>-0.99998292336526196</v>
      </c>
      <c r="E601">
        <v>0.99527806233623395</v>
      </c>
      <c r="F601">
        <v>1.07490030732313</v>
      </c>
      <c r="G601" s="1">
        <v>2.0856241935929202E-5</v>
      </c>
      <c r="H601">
        <v>1.0000576822571301</v>
      </c>
      <c r="I601" s="1">
        <v>2.4225327171733201E-4</v>
      </c>
      <c r="J601">
        <v>460590600</v>
      </c>
      <c r="K601">
        <v>49404</v>
      </c>
      <c r="L601">
        <v>665673400</v>
      </c>
      <c r="M601">
        <v>0.99445305650566995</v>
      </c>
      <c r="N601" s="1">
        <v>2.10053575865343E-5</v>
      </c>
      <c r="O601">
        <v>1.0001169716323901</v>
      </c>
      <c r="P601" s="1">
        <v>2.4398530735128299E-4</v>
      </c>
    </row>
    <row r="602" spans="1:16" x14ac:dyDescent="0.25">
      <c r="A602">
        <v>6.4000000000000001E-2</v>
      </c>
      <c r="B602">
        <v>17.423076923076898</v>
      </c>
      <c r="C602">
        <v>12719</v>
      </c>
      <c r="D602">
        <v>-0.99998292336526196</v>
      </c>
      <c r="E602">
        <v>0.99527806233623395</v>
      </c>
      <c r="F602">
        <v>1.07490030732313</v>
      </c>
      <c r="G602" s="1">
        <v>2.0856241935929202E-5</v>
      </c>
      <c r="H602">
        <v>1.0000576822571301</v>
      </c>
      <c r="I602" s="1">
        <v>2.4225327171733201E-4</v>
      </c>
      <c r="J602">
        <v>456985400</v>
      </c>
      <c r="K602">
        <v>49404</v>
      </c>
      <c r="L602">
        <v>665673400</v>
      </c>
      <c r="M602">
        <v>0.99445305650566995</v>
      </c>
      <c r="N602" s="1">
        <v>2.10053575865343E-5</v>
      </c>
      <c r="O602">
        <v>1.0001169716323901</v>
      </c>
      <c r="P602" s="1">
        <v>2.4398530735128299E-4</v>
      </c>
    </row>
    <row r="603" spans="1:16" x14ac:dyDescent="0.25">
      <c r="A603">
        <v>3.2000000000000001E-2</v>
      </c>
      <c r="B603">
        <v>17.423076923076898</v>
      </c>
      <c r="C603">
        <v>12719</v>
      </c>
      <c r="D603">
        <v>-0.99998292336526196</v>
      </c>
      <c r="E603">
        <v>0.99527806233623395</v>
      </c>
      <c r="F603">
        <v>1.07490030732313</v>
      </c>
      <c r="G603" s="1">
        <v>2.0856241935929202E-5</v>
      </c>
      <c r="H603">
        <v>1.0000576822571301</v>
      </c>
      <c r="I603" s="1">
        <v>2.4225327171733201E-4</v>
      </c>
      <c r="J603">
        <v>463955200</v>
      </c>
      <c r="K603">
        <v>49404</v>
      </c>
      <c r="L603">
        <v>665673400</v>
      </c>
      <c r="M603">
        <v>0.99445305650566995</v>
      </c>
      <c r="N603" s="1">
        <v>2.10053575865343E-5</v>
      </c>
      <c r="O603">
        <v>1.0001169716323901</v>
      </c>
      <c r="P603" s="1">
        <v>2.4398530735128299E-4</v>
      </c>
    </row>
    <row r="604" spans="1:16" x14ac:dyDescent="0.25">
      <c r="A604">
        <v>1.6E-2</v>
      </c>
      <c r="B604">
        <v>17.423076923076898</v>
      </c>
      <c r="C604">
        <v>6939</v>
      </c>
      <c r="D604">
        <v>-1.0000716616577601</v>
      </c>
      <c r="E604">
        <v>0.98714913151753403</v>
      </c>
      <c r="F604">
        <v>1.0661210620389301</v>
      </c>
      <c r="G604" s="1">
        <v>2.0919218223558399E-5</v>
      </c>
      <c r="H604">
        <v>1.00009081148284</v>
      </c>
      <c r="I604" s="1">
        <v>2.42984765519794E-4</v>
      </c>
      <c r="J604">
        <v>261694400</v>
      </c>
      <c r="K604">
        <v>49404</v>
      </c>
      <c r="L604">
        <v>665673400</v>
      </c>
      <c r="M604">
        <v>0.99445305650566995</v>
      </c>
      <c r="N604" s="1">
        <v>2.10053575865343E-5</v>
      </c>
      <c r="O604">
        <v>1.0001169716323901</v>
      </c>
      <c r="P604" s="1">
        <v>2.4398530735128299E-4</v>
      </c>
    </row>
    <row r="605" spans="1:16" x14ac:dyDescent="0.25">
      <c r="A605">
        <v>8.0000000000000002E-3</v>
      </c>
      <c r="B605">
        <v>17.423076923076898</v>
      </c>
      <c r="C605">
        <v>15538</v>
      </c>
      <c r="D605">
        <v>-1.00001649710623</v>
      </c>
      <c r="E605">
        <v>0.99445999403389995</v>
      </c>
      <c r="F605">
        <v>1.0740167935566101</v>
      </c>
      <c r="G605" s="1">
        <v>2.0915105708785199E-5</v>
      </c>
      <c r="H605">
        <v>1.0000684780067599</v>
      </c>
      <c r="I605" s="1">
        <v>2.4293699707896699E-4</v>
      </c>
      <c r="J605">
        <v>557763800</v>
      </c>
      <c r="K605">
        <v>49404</v>
      </c>
      <c r="L605">
        <v>665673400</v>
      </c>
      <c r="M605">
        <v>0.99445305650566995</v>
      </c>
      <c r="N605" s="1">
        <v>2.10053575865343E-5</v>
      </c>
      <c r="O605">
        <v>1.0001169716323901</v>
      </c>
      <c r="P605" s="1">
        <v>2.4398530735128299E-4</v>
      </c>
    </row>
    <row r="606" spans="1:16" x14ac:dyDescent="0.25">
      <c r="A606">
        <v>4.0000000000000001E-3</v>
      </c>
      <c r="B606">
        <v>17.423076923076898</v>
      </c>
      <c r="C606">
        <v>16181</v>
      </c>
      <c r="D606">
        <v>-1.0000184518561099</v>
      </c>
      <c r="E606">
        <v>0.99362941868546995</v>
      </c>
      <c r="F606">
        <v>1.0731197721803001</v>
      </c>
      <c r="G606" s="1">
        <v>2.0810054280118099E-5</v>
      </c>
      <c r="H606">
        <v>1.0000668731200499</v>
      </c>
      <c r="I606" s="1">
        <v>2.4171678433060299E-4</v>
      </c>
      <c r="J606">
        <v>589957100</v>
      </c>
      <c r="K606">
        <v>49404</v>
      </c>
      <c r="L606">
        <v>665673400</v>
      </c>
      <c r="M606">
        <v>0.99445305650566995</v>
      </c>
      <c r="N606" s="1">
        <v>2.10053575865343E-5</v>
      </c>
      <c r="O606">
        <v>1.0001169716323901</v>
      </c>
      <c r="P606" s="1">
        <v>2.4398530735128299E-4</v>
      </c>
    </row>
    <row r="607" spans="1:16" x14ac:dyDescent="0.25">
      <c r="A607">
        <v>2E-3</v>
      </c>
      <c r="B607">
        <v>17.423076923076898</v>
      </c>
      <c r="C607">
        <v>7319</v>
      </c>
      <c r="D607">
        <v>-1.00011515760555</v>
      </c>
      <c r="E607">
        <v>0.98400894787312798</v>
      </c>
      <c r="F607">
        <v>1.06272966370297</v>
      </c>
      <c r="G607" s="1">
        <v>2.0925930242055E-5</v>
      </c>
      <c r="H607">
        <v>1.00011515760555</v>
      </c>
      <c r="I607" s="1">
        <v>2.4306272819617699E-4</v>
      </c>
      <c r="J607">
        <v>272996200</v>
      </c>
      <c r="K607">
        <v>49404</v>
      </c>
      <c r="L607">
        <v>665673400</v>
      </c>
      <c r="M607">
        <v>0.99445305650566995</v>
      </c>
      <c r="N607" s="1">
        <v>2.10053575865343E-5</v>
      </c>
      <c r="O607">
        <v>1.0001169716323901</v>
      </c>
      <c r="P607" s="1">
        <v>2.4398530735128299E-4</v>
      </c>
    </row>
    <row r="608" spans="1:16" x14ac:dyDescent="0.25">
      <c r="A608">
        <v>1E-3</v>
      </c>
      <c r="B608">
        <v>17.423076923076898</v>
      </c>
      <c r="C608">
        <v>9514</v>
      </c>
      <c r="D608">
        <v>-0.99988134619074098</v>
      </c>
      <c r="E608">
        <v>0.98707370334559796</v>
      </c>
      <c r="F608">
        <v>1.0660395996132399</v>
      </c>
      <c r="G608" s="1">
        <v>2.09787668025152E-5</v>
      </c>
      <c r="H608">
        <v>1.00009619095743</v>
      </c>
      <c r="I608" s="1">
        <v>2.4367644516767601E-4</v>
      </c>
      <c r="J608">
        <v>358527400</v>
      </c>
      <c r="K608">
        <v>49404</v>
      </c>
      <c r="L608">
        <v>665673400</v>
      </c>
      <c r="M608">
        <v>0.99445305650566995</v>
      </c>
      <c r="N608" s="1">
        <v>2.10053575865343E-5</v>
      </c>
      <c r="O608">
        <v>1.0001169716323901</v>
      </c>
      <c r="P608" s="1">
        <v>2.4398530735128299E-4</v>
      </c>
    </row>
    <row r="609" spans="1:16" x14ac:dyDescent="0.25">
      <c r="A609" s="1">
        <v>5.0000000000000001E-4</v>
      </c>
      <c r="B609">
        <v>17.423076923076898</v>
      </c>
      <c r="C609">
        <v>12032</v>
      </c>
      <c r="D609">
        <v>-0.99997902046338705</v>
      </c>
      <c r="E609">
        <v>0.99288018379574405</v>
      </c>
      <c r="F609">
        <v>1.0723105984993999</v>
      </c>
      <c r="G609" s="1">
        <v>2.0903836189023401E-5</v>
      </c>
      <c r="H609">
        <v>1.0000634249579301</v>
      </c>
      <c r="I609" s="1">
        <v>2.4280609727250299E-4</v>
      </c>
      <c r="J609">
        <v>437081300</v>
      </c>
      <c r="K609">
        <v>49404</v>
      </c>
      <c r="L609">
        <v>665673400</v>
      </c>
      <c r="M609">
        <v>0.99445305650566995</v>
      </c>
      <c r="N609" s="1">
        <v>2.10053575865343E-5</v>
      </c>
      <c r="O609">
        <v>1.0001169716323901</v>
      </c>
      <c r="P609" s="1">
        <v>2.4398530735128299E-4</v>
      </c>
    </row>
    <row r="610" spans="1:16" x14ac:dyDescent="0.25">
      <c r="A610" s="1">
        <v>2.5000000000000001E-4</v>
      </c>
      <c r="B610">
        <v>17.423076923076898</v>
      </c>
      <c r="C610">
        <v>17052</v>
      </c>
      <c r="D610">
        <v>-0.99995377461882196</v>
      </c>
      <c r="E610">
        <v>0.99435159867952905</v>
      </c>
      <c r="F610">
        <v>1.0738997265738901</v>
      </c>
      <c r="G610" s="1">
        <v>2.0734804055511E-5</v>
      </c>
      <c r="H610">
        <v>1.00006624593482</v>
      </c>
      <c r="I610" s="1">
        <v>2.40842724029398E-4</v>
      </c>
      <c r="J610">
        <v>620232400</v>
      </c>
      <c r="K610">
        <v>49404</v>
      </c>
      <c r="L610">
        <v>665673400</v>
      </c>
      <c r="M610">
        <v>0.99445305650566995</v>
      </c>
      <c r="N610" s="1">
        <v>2.10053575865343E-5</v>
      </c>
      <c r="O610">
        <v>1.0001169716323901</v>
      </c>
      <c r="P610" s="1">
        <v>2.4398530735128299E-4</v>
      </c>
    </row>
    <row r="611" spans="1:16" x14ac:dyDescent="0.25">
      <c r="A611" s="1">
        <v>1.25E-4</v>
      </c>
      <c r="B611">
        <v>17.423076923076898</v>
      </c>
      <c r="C611">
        <v>11177</v>
      </c>
      <c r="D611">
        <v>-0.99994457713459095</v>
      </c>
      <c r="E611">
        <v>0.99458973184461996</v>
      </c>
      <c r="F611">
        <v>1.07415691039219</v>
      </c>
      <c r="G611" s="1">
        <v>2.0855341902103999E-5</v>
      </c>
      <c r="H611">
        <v>1.0000698103110499</v>
      </c>
      <c r="I611" s="1">
        <v>2.42242817478285E-4</v>
      </c>
      <c r="J611">
        <v>426159900</v>
      </c>
      <c r="K611">
        <v>49404</v>
      </c>
      <c r="L611">
        <v>665673400</v>
      </c>
      <c r="M611">
        <v>0.99445305650566995</v>
      </c>
      <c r="N611" s="1">
        <v>2.10053575865343E-5</v>
      </c>
      <c r="O611">
        <v>1.0001169716323901</v>
      </c>
      <c r="P611" s="1">
        <v>2.4398530735128299E-4</v>
      </c>
    </row>
    <row r="612" spans="1:16" x14ac:dyDescent="0.25">
      <c r="A612" s="1">
        <v>6.2500000000000001E-5</v>
      </c>
      <c r="B612">
        <v>17.423076923076898</v>
      </c>
      <c r="C612">
        <v>10628</v>
      </c>
      <c r="D612">
        <v>-0.99994310615999604</v>
      </c>
      <c r="E612">
        <v>0.994567898508954</v>
      </c>
      <c r="F612">
        <v>1.0741333303896701</v>
      </c>
      <c r="G612" s="1">
        <v>2.0845821101955699E-5</v>
      </c>
      <c r="H612">
        <v>1.00007564243156</v>
      </c>
      <c r="I612" s="1">
        <v>2.4213222972271599E-4</v>
      </c>
      <c r="J612">
        <v>406840900</v>
      </c>
      <c r="K612">
        <v>49404</v>
      </c>
      <c r="L612">
        <v>665673400</v>
      </c>
      <c r="M612">
        <v>0.99445305650566995</v>
      </c>
      <c r="N612" s="1">
        <v>2.10053575865343E-5</v>
      </c>
      <c r="O612">
        <v>1.0001169716323901</v>
      </c>
      <c r="P612" s="1">
        <v>2.4398530735128299E-4</v>
      </c>
    </row>
    <row r="613" spans="1:16" x14ac:dyDescent="0.25">
      <c r="A613" s="1">
        <v>3.1250000000000001E-5</v>
      </c>
      <c r="B613">
        <v>17.423076923076898</v>
      </c>
      <c r="C613">
        <v>13814</v>
      </c>
      <c r="D613">
        <v>-0.99995188265507895</v>
      </c>
      <c r="E613">
        <v>0.99438614759723298</v>
      </c>
      <c r="F613">
        <v>1.0739370394050101</v>
      </c>
      <c r="G613" s="1">
        <v>2.09475776152823E-5</v>
      </c>
      <c r="H613">
        <v>1.0000659999747501</v>
      </c>
      <c r="I613" s="1">
        <v>2.4331417076212499E-4</v>
      </c>
      <c r="J613">
        <v>536167200</v>
      </c>
      <c r="K613">
        <v>49404</v>
      </c>
      <c r="L613">
        <v>665673400</v>
      </c>
      <c r="M613">
        <v>0.99445305650566995</v>
      </c>
      <c r="N613" s="1">
        <v>2.10053575865343E-5</v>
      </c>
      <c r="O613">
        <v>1.0001169716323901</v>
      </c>
      <c r="P613" s="1">
        <v>2.4398530735128299E-4</v>
      </c>
    </row>
    <row r="614" spans="1:16" x14ac:dyDescent="0.25">
      <c r="A614" s="1">
        <v>1.5625E-5</v>
      </c>
      <c r="B614">
        <v>17.423076923076898</v>
      </c>
      <c r="C614">
        <v>11000</v>
      </c>
      <c r="D614">
        <v>-1.00011432813005</v>
      </c>
      <c r="E614">
        <v>0.98437266571819204</v>
      </c>
      <c r="F614">
        <v>1.0631224789756399</v>
      </c>
      <c r="G614" s="1">
        <v>2.0947756539824102E-5</v>
      </c>
      <c r="H614">
        <v>1.00011432813005</v>
      </c>
      <c r="I614" s="1">
        <v>2.4331624903949599E-4</v>
      </c>
      <c r="J614">
        <v>439323900</v>
      </c>
      <c r="K614">
        <v>49404</v>
      </c>
      <c r="L614">
        <v>665673400</v>
      </c>
      <c r="M614">
        <v>0.99445305650566995</v>
      </c>
      <c r="N614" s="1">
        <v>2.10053575865343E-5</v>
      </c>
      <c r="O614">
        <v>1.0001169716323901</v>
      </c>
      <c r="P614" s="1">
        <v>2.4398530735128299E-4</v>
      </c>
    </row>
    <row r="615" spans="1:16" x14ac:dyDescent="0.25">
      <c r="A615" t="s">
        <v>0</v>
      </c>
      <c r="B615">
        <v>17.935897435897399</v>
      </c>
      <c r="C615">
        <v>52023</v>
      </c>
      <c r="D615">
        <v>-1.0000271278638899</v>
      </c>
      <c r="E615">
        <v>0.99109065445582201</v>
      </c>
      <c r="F615">
        <v>1.0703779068122801</v>
      </c>
      <c r="G615" s="1">
        <v>1.8893816365994601E-5</v>
      </c>
      <c r="H615">
        <v>1.0000657988772099</v>
      </c>
      <c r="I615" s="1">
        <v>2.25918368342106E-4</v>
      </c>
      <c r="J615">
        <v>678810800</v>
      </c>
    </row>
    <row r="616" spans="1:16" x14ac:dyDescent="0.25">
      <c r="A616">
        <v>1.024</v>
      </c>
      <c r="B616">
        <v>17.935897435897399</v>
      </c>
      <c r="C616">
        <v>9022</v>
      </c>
      <c r="D616">
        <v>-0.99986344085662304</v>
      </c>
      <c r="E616">
        <v>0.98712686867120603</v>
      </c>
      <c r="F616">
        <v>1.0660970181649001</v>
      </c>
      <c r="G616" s="1">
        <v>1.91511173652791E-5</v>
      </c>
      <c r="H616">
        <v>1.00010763605572</v>
      </c>
      <c r="I616" s="1">
        <v>2.2899498456432099E-4</v>
      </c>
      <c r="J616">
        <v>335450100</v>
      </c>
      <c r="K616">
        <v>52023</v>
      </c>
      <c r="L616">
        <v>678810800</v>
      </c>
      <c r="M616">
        <v>0.99109065445582201</v>
      </c>
      <c r="N616" s="1">
        <v>1.8893816365994601E-5</v>
      </c>
      <c r="O616">
        <v>1.0000657988772099</v>
      </c>
      <c r="P616" s="1">
        <v>2.25918368342106E-4</v>
      </c>
    </row>
    <row r="617" spans="1:16" x14ac:dyDescent="0.25">
      <c r="A617">
        <v>0.51200000000000001</v>
      </c>
      <c r="B617">
        <v>17.935897435897399</v>
      </c>
      <c r="C617">
        <v>9022</v>
      </c>
      <c r="D617">
        <v>-0.99986344085662304</v>
      </c>
      <c r="E617">
        <v>0.98712686867120603</v>
      </c>
      <c r="F617">
        <v>1.0660970181649001</v>
      </c>
      <c r="G617" s="1">
        <v>1.91511173652791E-5</v>
      </c>
      <c r="H617">
        <v>1.00010763605572</v>
      </c>
      <c r="I617" s="1">
        <v>2.2899498456432099E-4</v>
      </c>
      <c r="J617">
        <v>337247800</v>
      </c>
      <c r="K617">
        <v>52023</v>
      </c>
      <c r="L617">
        <v>678810800</v>
      </c>
      <c r="M617">
        <v>0.99109065445582201</v>
      </c>
      <c r="N617" s="1">
        <v>1.8893816365994601E-5</v>
      </c>
      <c r="O617">
        <v>1.0000657988772099</v>
      </c>
      <c r="P617" s="1">
        <v>2.25918368342106E-4</v>
      </c>
    </row>
    <row r="618" spans="1:16" x14ac:dyDescent="0.25">
      <c r="A618">
        <v>0.25600000000000001</v>
      </c>
      <c r="B618">
        <v>17.935897435897399</v>
      </c>
      <c r="C618">
        <v>9022</v>
      </c>
      <c r="D618">
        <v>-0.99986344085662304</v>
      </c>
      <c r="E618">
        <v>0.98712686867120603</v>
      </c>
      <c r="F618">
        <v>1.0660970181649001</v>
      </c>
      <c r="G618" s="1">
        <v>1.91511173652791E-5</v>
      </c>
      <c r="H618">
        <v>1.00010763605572</v>
      </c>
      <c r="I618" s="1">
        <v>2.2899498456432099E-4</v>
      </c>
      <c r="J618">
        <v>334943000</v>
      </c>
      <c r="K618">
        <v>52023</v>
      </c>
      <c r="L618">
        <v>678810800</v>
      </c>
      <c r="M618">
        <v>0.99109065445582201</v>
      </c>
      <c r="N618" s="1">
        <v>1.8893816365994601E-5</v>
      </c>
      <c r="O618">
        <v>1.0000657988772099</v>
      </c>
      <c r="P618" s="1">
        <v>2.25918368342106E-4</v>
      </c>
    </row>
    <row r="619" spans="1:16" x14ac:dyDescent="0.25">
      <c r="A619">
        <v>0.128</v>
      </c>
      <c r="B619">
        <v>17.935897435897399</v>
      </c>
      <c r="C619">
        <v>9022</v>
      </c>
      <c r="D619">
        <v>-0.99986344085662304</v>
      </c>
      <c r="E619">
        <v>0.98712686867120603</v>
      </c>
      <c r="F619">
        <v>1.0660970181649001</v>
      </c>
      <c r="G619" s="1">
        <v>1.91511173652791E-5</v>
      </c>
      <c r="H619">
        <v>1.00010763605572</v>
      </c>
      <c r="I619" s="1">
        <v>2.2899498456432099E-4</v>
      </c>
      <c r="J619">
        <v>336183100</v>
      </c>
      <c r="K619">
        <v>52023</v>
      </c>
      <c r="L619">
        <v>678810800</v>
      </c>
      <c r="M619">
        <v>0.99109065445582201</v>
      </c>
      <c r="N619" s="1">
        <v>1.8893816365994601E-5</v>
      </c>
      <c r="O619">
        <v>1.0000657988772099</v>
      </c>
      <c r="P619" s="1">
        <v>2.25918368342106E-4</v>
      </c>
    </row>
    <row r="620" spans="1:16" x14ac:dyDescent="0.25">
      <c r="A620">
        <v>6.4000000000000001E-2</v>
      </c>
      <c r="B620">
        <v>17.935897435897399</v>
      </c>
      <c r="C620">
        <v>9022</v>
      </c>
      <c r="D620">
        <v>-0.99986344085662304</v>
      </c>
      <c r="E620">
        <v>0.98712686867120603</v>
      </c>
      <c r="F620">
        <v>1.0660970181649001</v>
      </c>
      <c r="G620" s="1">
        <v>1.91511173652791E-5</v>
      </c>
      <c r="H620">
        <v>1.00010763605572</v>
      </c>
      <c r="I620" s="1">
        <v>2.2899498456432099E-4</v>
      </c>
      <c r="J620">
        <v>336548500</v>
      </c>
      <c r="K620">
        <v>52023</v>
      </c>
      <c r="L620">
        <v>678810800</v>
      </c>
      <c r="M620">
        <v>0.99109065445582201</v>
      </c>
      <c r="N620" s="1">
        <v>1.8893816365994601E-5</v>
      </c>
      <c r="O620">
        <v>1.0000657988772099</v>
      </c>
      <c r="P620" s="1">
        <v>2.25918368342106E-4</v>
      </c>
    </row>
    <row r="621" spans="1:16" x14ac:dyDescent="0.25">
      <c r="A621">
        <v>3.2000000000000001E-2</v>
      </c>
      <c r="B621">
        <v>17.935897435897399</v>
      </c>
      <c r="C621">
        <v>9022</v>
      </c>
      <c r="D621">
        <v>-0.99986344085662304</v>
      </c>
      <c r="E621">
        <v>0.98712686867120603</v>
      </c>
      <c r="F621">
        <v>1.0660970181649001</v>
      </c>
      <c r="G621" s="1">
        <v>1.91511173652791E-5</v>
      </c>
      <c r="H621">
        <v>1.00010763605572</v>
      </c>
      <c r="I621" s="1">
        <v>2.2899498456432099E-4</v>
      </c>
      <c r="J621">
        <v>340996800</v>
      </c>
      <c r="K621">
        <v>52023</v>
      </c>
      <c r="L621">
        <v>678810800</v>
      </c>
      <c r="M621">
        <v>0.99109065445582201</v>
      </c>
      <c r="N621" s="1">
        <v>1.8893816365994601E-5</v>
      </c>
      <c r="O621">
        <v>1.0000657988772099</v>
      </c>
      <c r="P621" s="1">
        <v>2.25918368342106E-4</v>
      </c>
    </row>
    <row r="622" spans="1:16" x14ac:dyDescent="0.25">
      <c r="A622">
        <v>1.6E-2</v>
      </c>
      <c r="B622">
        <v>17.935897435897399</v>
      </c>
      <c r="C622">
        <v>10334</v>
      </c>
      <c r="D622">
        <v>-1.0001159365705701</v>
      </c>
      <c r="E622">
        <v>0.98464137054227896</v>
      </c>
      <c r="F622">
        <v>1.06341268018566</v>
      </c>
      <c r="G622" s="1">
        <v>1.9073621748910601E-5</v>
      </c>
      <c r="H622">
        <v>1.0001159365705701</v>
      </c>
      <c r="I622" s="1">
        <v>2.28068348946376E-4</v>
      </c>
      <c r="J622">
        <v>380189400</v>
      </c>
      <c r="K622">
        <v>52023</v>
      </c>
      <c r="L622">
        <v>678810800</v>
      </c>
      <c r="M622">
        <v>0.99109065445582201</v>
      </c>
      <c r="N622" s="1">
        <v>1.8893816365994601E-5</v>
      </c>
      <c r="O622">
        <v>1.0000657988772099</v>
      </c>
      <c r="P622" s="1">
        <v>2.25918368342106E-4</v>
      </c>
    </row>
    <row r="623" spans="1:16" x14ac:dyDescent="0.25">
      <c r="A623">
        <v>8.0000000000000002E-3</v>
      </c>
      <c r="B623">
        <v>17.935897435897399</v>
      </c>
      <c r="C623">
        <v>16202</v>
      </c>
      <c r="D623">
        <v>-1.0001253803197401</v>
      </c>
      <c r="E623">
        <v>0.98655316578943897</v>
      </c>
      <c r="F623">
        <v>1.06547741905259</v>
      </c>
      <c r="G623" s="1">
        <v>1.9318602949347501E-5</v>
      </c>
      <c r="H623">
        <v>1.0001254980533001</v>
      </c>
      <c r="I623" s="1">
        <v>2.3099765406954799E-4</v>
      </c>
      <c r="J623">
        <v>591546500</v>
      </c>
      <c r="K623">
        <v>52023</v>
      </c>
      <c r="L623">
        <v>678810800</v>
      </c>
      <c r="M623">
        <v>0.99109065445582201</v>
      </c>
      <c r="N623" s="1">
        <v>1.8893816365994601E-5</v>
      </c>
      <c r="O623">
        <v>1.0000657988772099</v>
      </c>
      <c r="P623" s="1">
        <v>2.25918368342106E-4</v>
      </c>
    </row>
    <row r="624" spans="1:16" x14ac:dyDescent="0.25">
      <c r="A624">
        <v>4.0000000000000001E-3</v>
      </c>
      <c r="B624">
        <v>17.935897435897399</v>
      </c>
      <c r="C624">
        <v>4378</v>
      </c>
      <c r="D624">
        <v>-0.99999257694667298</v>
      </c>
      <c r="E624">
        <v>0.99380671278413502</v>
      </c>
      <c r="F624">
        <v>1.07331124980686</v>
      </c>
      <c r="G624" s="1">
        <v>1.9040561046068599E-5</v>
      </c>
      <c r="H624">
        <v>1.0000648511313499</v>
      </c>
      <c r="I624" s="1">
        <v>2.2767303336282001E-4</v>
      </c>
      <c r="J624">
        <v>164714800</v>
      </c>
      <c r="K624">
        <v>52023</v>
      </c>
      <c r="L624">
        <v>678810800</v>
      </c>
      <c r="M624">
        <v>0.99109065445582201</v>
      </c>
      <c r="N624" s="1">
        <v>1.8893816365994601E-5</v>
      </c>
      <c r="O624">
        <v>1.0000657988772099</v>
      </c>
      <c r="P624" s="1">
        <v>2.25918368342106E-4</v>
      </c>
    </row>
    <row r="625" spans="1:16" x14ac:dyDescent="0.25">
      <c r="A625">
        <v>2E-3</v>
      </c>
      <c r="B625">
        <v>17.935897435897399</v>
      </c>
      <c r="C625">
        <v>5684</v>
      </c>
      <c r="D625">
        <v>-1.0001134138140499</v>
      </c>
      <c r="E625">
        <v>0.98475636011109602</v>
      </c>
      <c r="F625">
        <v>1.06353686891998</v>
      </c>
      <c r="G625" s="1">
        <v>1.9189770981808901E-5</v>
      </c>
      <c r="H625">
        <v>1.0001134138140499</v>
      </c>
      <c r="I625" s="1">
        <v>2.29457176098724E-4</v>
      </c>
      <c r="J625">
        <v>214043200</v>
      </c>
      <c r="K625">
        <v>52023</v>
      </c>
      <c r="L625">
        <v>678810800</v>
      </c>
      <c r="M625">
        <v>0.99109065445582201</v>
      </c>
      <c r="N625" s="1">
        <v>1.8893816365994601E-5</v>
      </c>
      <c r="O625">
        <v>1.0000657988772099</v>
      </c>
      <c r="P625" s="1">
        <v>2.25918368342106E-4</v>
      </c>
    </row>
    <row r="626" spans="1:16" x14ac:dyDescent="0.25">
      <c r="A626">
        <v>1E-3</v>
      </c>
      <c r="B626">
        <v>17.935897435897399</v>
      </c>
      <c r="C626">
        <v>16729</v>
      </c>
      <c r="D626">
        <v>-0.99998901967045195</v>
      </c>
      <c r="E626">
        <v>0.995184288024763</v>
      </c>
      <c r="F626">
        <v>1.0747990310667399</v>
      </c>
      <c r="G626" s="1">
        <v>1.9060093147227301E-5</v>
      </c>
      <c r="H626">
        <v>1.0000573500959</v>
      </c>
      <c r="I626" s="1">
        <v>2.27906583871547E-4</v>
      </c>
      <c r="J626">
        <v>603791800</v>
      </c>
      <c r="K626">
        <v>52023</v>
      </c>
      <c r="L626">
        <v>678810800</v>
      </c>
      <c r="M626">
        <v>0.99109065445582201</v>
      </c>
      <c r="N626" s="1">
        <v>1.8893816365994601E-5</v>
      </c>
      <c r="O626">
        <v>1.0000657988772099</v>
      </c>
      <c r="P626" s="1">
        <v>2.25918368342106E-4</v>
      </c>
    </row>
    <row r="627" spans="1:16" x14ac:dyDescent="0.25">
      <c r="A627" s="1">
        <v>5.0000000000000001E-4</v>
      </c>
      <c r="B627">
        <v>17.935897435897399</v>
      </c>
      <c r="C627">
        <v>7960</v>
      </c>
      <c r="D627">
        <v>-0.99995729867331096</v>
      </c>
      <c r="E627">
        <v>0.99407614200705496</v>
      </c>
      <c r="F627">
        <v>1.0736022333676101</v>
      </c>
      <c r="G627" s="1">
        <v>1.9007760201250598E-5</v>
      </c>
      <c r="H627">
        <v>1.0000644842279101</v>
      </c>
      <c r="I627" s="1">
        <v>2.2728082497050901E-4</v>
      </c>
      <c r="J627">
        <v>299045600</v>
      </c>
      <c r="K627">
        <v>52023</v>
      </c>
      <c r="L627">
        <v>678810800</v>
      </c>
      <c r="M627">
        <v>0.99109065445582201</v>
      </c>
      <c r="N627" s="1">
        <v>1.8893816365994601E-5</v>
      </c>
      <c r="O627">
        <v>1.0000657988772099</v>
      </c>
      <c r="P627" s="1">
        <v>2.25918368342106E-4</v>
      </c>
    </row>
    <row r="628" spans="1:16" x14ac:dyDescent="0.25">
      <c r="A628" s="1">
        <v>2.5000000000000001E-4</v>
      </c>
      <c r="B628">
        <v>17.935897435897399</v>
      </c>
      <c r="C628">
        <v>9922</v>
      </c>
      <c r="D628">
        <v>-0.99990001567729303</v>
      </c>
      <c r="E628">
        <v>0.989684597347539</v>
      </c>
      <c r="F628">
        <v>1.06885936513534</v>
      </c>
      <c r="G628" s="1">
        <v>1.91506909578142E-5</v>
      </c>
      <c r="H628">
        <v>1.0000923198438101</v>
      </c>
      <c r="I628" s="1">
        <v>2.2898988589728299E-4</v>
      </c>
      <c r="J628">
        <v>373549100</v>
      </c>
      <c r="K628">
        <v>52023</v>
      </c>
      <c r="L628">
        <v>678810800</v>
      </c>
      <c r="M628">
        <v>0.99109065445582201</v>
      </c>
      <c r="N628" s="1">
        <v>1.8893816365994601E-5</v>
      </c>
      <c r="O628">
        <v>1.0000657988772099</v>
      </c>
      <c r="P628" s="1">
        <v>2.25918368342106E-4</v>
      </c>
    </row>
    <row r="629" spans="1:16" x14ac:dyDescent="0.25">
      <c r="A629" s="1">
        <v>1.25E-4</v>
      </c>
      <c r="B629">
        <v>17.935897435897399</v>
      </c>
      <c r="C629">
        <v>6585</v>
      </c>
      <c r="D629">
        <v>-1.00002809126743</v>
      </c>
      <c r="E629">
        <v>0.98724272661162604</v>
      </c>
      <c r="F629">
        <v>1.06622214474055</v>
      </c>
      <c r="G629" s="1">
        <v>1.8727935322648798E-5</v>
      </c>
      <c r="H629">
        <v>1.00012447528448</v>
      </c>
      <c r="I629" s="1">
        <v>2.2393488475543299E-4</v>
      </c>
      <c r="J629">
        <v>257264100</v>
      </c>
      <c r="K629">
        <v>52023</v>
      </c>
      <c r="L629">
        <v>678810800</v>
      </c>
      <c r="M629">
        <v>0.99109065445582201</v>
      </c>
      <c r="N629" s="1">
        <v>1.8893816365994601E-5</v>
      </c>
      <c r="O629">
        <v>1.0000657988772099</v>
      </c>
      <c r="P629" s="1">
        <v>2.25918368342106E-4</v>
      </c>
    </row>
    <row r="630" spans="1:16" x14ac:dyDescent="0.25">
      <c r="A630" s="1">
        <v>6.2500000000000001E-5</v>
      </c>
      <c r="B630">
        <v>17.935897435897399</v>
      </c>
      <c r="C630">
        <v>4591</v>
      </c>
      <c r="D630">
        <v>-1.0000106350329501</v>
      </c>
      <c r="E630">
        <v>0.98862602173996394</v>
      </c>
      <c r="F630">
        <v>1.06771610347916</v>
      </c>
      <c r="G630" s="1">
        <v>1.8829033201161999E-5</v>
      </c>
      <c r="H630">
        <v>1.0000705541128301</v>
      </c>
      <c r="I630" s="1">
        <v>2.25143738875433E-4</v>
      </c>
      <c r="J630">
        <v>224555000</v>
      </c>
      <c r="K630">
        <v>52023</v>
      </c>
      <c r="L630">
        <v>678810800</v>
      </c>
      <c r="M630">
        <v>0.99109065445582201</v>
      </c>
      <c r="N630" s="1">
        <v>1.8893816365994601E-5</v>
      </c>
      <c r="O630">
        <v>1.0000657988772099</v>
      </c>
      <c r="P630" s="1">
        <v>2.25918368342106E-4</v>
      </c>
    </row>
    <row r="631" spans="1:16" x14ac:dyDescent="0.25">
      <c r="A631" s="1">
        <v>3.1250000000000001E-5</v>
      </c>
      <c r="B631">
        <v>17.935897435897399</v>
      </c>
      <c r="C631">
        <v>8533</v>
      </c>
      <c r="D631">
        <v>-1.0001164890318699</v>
      </c>
      <c r="E631">
        <v>0.98535846050598097</v>
      </c>
      <c r="F631">
        <v>1.06418713734646</v>
      </c>
      <c r="G631" s="1">
        <v>1.8941840469244199E-5</v>
      </c>
      <c r="H631">
        <v>1.0001164890318699</v>
      </c>
      <c r="I631" s="1">
        <v>2.2649260526899799E-4</v>
      </c>
      <c r="J631">
        <v>342753500</v>
      </c>
      <c r="K631">
        <v>52023</v>
      </c>
      <c r="L631">
        <v>678810800</v>
      </c>
      <c r="M631">
        <v>0.99109065445582201</v>
      </c>
      <c r="N631" s="1">
        <v>1.8893816365994601E-5</v>
      </c>
      <c r="O631">
        <v>1.0000657988772099</v>
      </c>
      <c r="P631" s="1">
        <v>2.25918368342106E-4</v>
      </c>
    </row>
    <row r="632" spans="1:16" x14ac:dyDescent="0.25">
      <c r="A632" s="1">
        <v>1.5625E-5</v>
      </c>
      <c r="B632">
        <v>17.935897435897399</v>
      </c>
      <c r="C632">
        <v>4032</v>
      </c>
      <c r="D632">
        <v>-1.0000446498336499</v>
      </c>
      <c r="E632">
        <v>0.98638548326588105</v>
      </c>
      <c r="F632">
        <v>1.0652963219271501</v>
      </c>
      <c r="G632" s="1">
        <v>1.88381184293984E-5</v>
      </c>
      <c r="H632">
        <v>1.00006832611458</v>
      </c>
      <c r="I632" s="1">
        <v>2.25252373356652E-4</v>
      </c>
      <c r="J632">
        <v>182920300</v>
      </c>
      <c r="K632">
        <v>52023</v>
      </c>
      <c r="L632">
        <v>678810800</v>
      </c>
      <c r="M632">
        <v>0.99109065445582201</v>
      </c>
      <c r="N632" s="1">
        <v>1.8893816365994601E-5</v>
      </c>
      <c r="O632">
        <v>1.0000657988772099</v>
      </c>
      <c r="P632" s="1">
        <v>2.25918368342106E-4</v>
      </c>
    </row>
    <row r="633" spans="1:16" x14ac:dyDescent="0.25">
      <c r="A633" t="s">
        <v>0</v>
      </c>
      <c r="B633">
        <v>18.448717948717899</v>
      </c>
      <c r="C633">
        <v>54454</v>
      </c>
      <c r="D633">
        <v>-0.99997688554082398</v>
      </c>
      <c r="E633">
        <v>0.99596782911531501</v>
      </c>
      <c r="F633">
        <v>1.0756452554445399</v>
      </c>
      <c r="G633" s="1">
        <v>1.86860813020661E-5</v>
      </c>
      <c r="H633">
        <v>1.00007654221558</v>
      </c>
      <c r="I633" s="1">
        <v>2.2982282900575301E-4</v>
      </c>
      <c r="J633">
        <v>709739400</v>
      </c>
    </row>
    <row r="634" spans="1:16" x14ac:dyDescent="0.25">
      <c r="A634">
        <v>1.024</v>
      </c>
      <c r="B634">
        <v>18.448717948717899</v>
      </c>
      <c r="C634">
        <v>5924</v>
      </c>
      <c r="D634">
        <v>-1.00007655742678</v>
      </c>
      <c r="E634">
        <v>0.98662446115007996</v>
      </c>
      <c r="F634">
        <v>1.06555441804208</v>
      </c>
      <c r="G634" s="1">
        <v>1.83366288371011E-5</v>
      </c>
      <c r="H634">
        <v>1.00016736769643</v>
      </c>
      <c r="I634" s="1">
        <v>2.25524862364005E-4</v>
      </c>
      <c r="J634">
        <v>221046200</v>
      </c>
      <c r="K634">
        <v>54454</v>
      </c>
      <c r="L634">
        <v>709739400</v>
      </c>
      <c r="M634">
        <v>0.99596782911531501</v>
      </c>
      <c r="N634" s="1">
        <v>1.86860813020661E-5</v>
      </c>
      <c r="O634">
        <v>1.00007654221558</v>
      </c>
      <c r="P634" s="1">
        <v>2.2982282900575301E-4</v>
      </c>
    </row>
    <row r="635" spans="1:16" x14ac:dyDescent="0.25">
      <c r="A635">
        <v>0.51200000000000001</v>
      </c>
      <c r="B635">
        <v>18.448717948717899</v>
      </c>
      <c r="C635">
        <v>5924</v>
      </c>
      <c r="D635">
        <v>-1.00007655742678</v>
      </c>
      <c r="E635">
        <v>0.98662446115007996</v>
      </c>
      <c r="F635">
        <v>1.06555441804208</v>
      </c>
      <c r="G635" s="1">
        <v>1.83366288371011E-5</v>
      </c>
      <c r="H635">
        <v>1.00016736769643</v>
      </c>
      <c r="I635" s="1">
        <v>2.25524862364005E-4</v>
      </c>
      <c r="J635">
        <v>218878200</v>
      </c>
      <c r="K635">
        <v>54454</v>
      </c>
      <c r="L635">
        <v>709739400</v>
      </c>
      <c r="M635">
        <v>0.99596782911531501</v>
      </c>
      <c r="N635" s="1">
        <v>1.86860813020661E-5</v>
      </c>
      <c r="O635">
        <v>1.00007654221558</v>
      </c>
      <c r="P635" s="1">
        <v>2.2982282900575301E-4</v>
      </c>
    </row>
    <row r="636" spans="1:16" x14ac:dyDescent="0.25">
      <c r="A636">
        <v>0.25600000000000001</v>
      </c>
      <c r="B636">
        <v>18.448717948717899</v>
      </c>
      <c r="C636">
        <v>5924</v>
      </c>
      <c r="D636">
        <v>-1.00007655742678</v>
      </c>
      <c r="E636">
        <v>0.98662446115007996</v>
      </c>
      <c r="F636">
        <v>1.06555441804208</v>
      </c>
      <c r="G636" s="1">
        <v>1.83366288371011E-5</v>
      </c>
      <c r="H636">
        <v>1.00016736769643</v>
      </c>
      <c r="I636" s="1">
        <v>2.25524862364005E-4</v>
      </c>
      <c r="J636">
        <v>225884000</v>
      </c>
      <c r="K636">
        <v>54454</v>
      </c>
      <c r="L636">
        <v>709739400</v>
      </c>
      <c r="M636">
        <v>0.99596782911531501</v>
      </c>
      <c r="N636" s="1">
        <v>1.86860813020661E-5</v>
      </c>
      <c r="O636">
        <v>1.00007654221558</v>
      </c>
      <c r="P636" s="1">
        <v>2.2982282900575301E-4</v>
      </c>
    </row>
    <row r="637" spans="1:16" x14ac:dyDescent="0.25">
      <c r="A637">
        <v>0.128</v>
      </c>
      <c r="B637">
        <v>18.448717948717899</v>
      </c>
      <c r="C637">
        <v>5924</v>
      </c>
      <c r="D637">
        <v>-1.00007655742678</v>
      </c>
      <c r="E637">
        <v>0.98662446115007996</v>
      </c>
      <c r="F637">
        <v>1.06555441804208</v>
      </c>
      <c r="G637" s="1">
        <v>1.83366288371011E-5</v>
      </c>
      <c r="H637">
        <v>1.00016736769643</v>
      </c>
      <c r="I637" s="1">
        <v>2.25524862364005E-4</v>
      </c>
      <c r="J637">
        <v>229555100</v>
      </c>
      <c r="K637">
        <v>54454</v>
      </c>
      <c r="L637">
        <v>709739400</v>
      </c>
      <c r="M637">
        <v>0.99596782911531501</v>
      </c>
      <c r="N637" s="1">
        <v>1.86860813020661E-5</v>
      </c>
      <c r="O637">
        <v>1.00007654221558</v>
      </c>
      <c r="P637" s="1">
        <v>2.2982282900575301E-4</v>
      </c>
    </row>
    <row r="638" spans="1:16" x14ac:dyDescent="0.25">
      <c r="A638">
        <v>6.4000000000000001E-2</v>
      </c>
      <c r="B638">
        <v>18.448717948717899</v>
      </c>
      <c r="C638">
        <v>5924</v>
      </c>
      <c r="D638">
        <v>-1.00007655742678</v>
      </c>
      <c r="E638">
        <v>0.98662446115007996</v>
      </c>
      <c r="F638">
        <v>1.06555441804208</v>
      </c>
      <c r="G638" s="1">
        <v>1.83366288371011E-5</v>
      </c>
      <c r="H638">
        <v>1.00016736769643</v>
      </c>
      <c r="I638" s="1">
        <v>2.25524862364005E-4</v>
      </c>
      <c r="J638">
        <v>221800500</v>
      </c>
      <c r="K638">
        <v>54454</v>
      </c>
      <c r="L638">
        <v>709739400</v>
      </c>
      <c r="M638">
        <v>0.99596782911531501</v>
      </c>
      <c r="N638" s="1">
        <v>1.86860813020661E-5</v>
      </c>
      <c r="O638">
        <v>1.00007654221558</v>
      </c>
      <c r="P638" s="1">
        <v>2.2982282900575301E-4</v>
      </c>
    </row>
    <row r="639" spans="1:16" x14ac:dyDescent="0.25">
      <c r="A639">
        <v>3.2000000000000001E-2</v>
      </c>
      <c r="B639">
        <v>18.448717948717899</v>
      </c>
      <c r="C639">
        <v>5924</v>
      </c>
      <c r="D639">
        <v>-1.00007655742678</v>
      </c>
      <c r="E639">
        <v>0.98662446115007996</v>
      </c>
      <c r="F639">
        <v>1.06555441804208</v>
      </c>
      <c r="G639" s="1">
        <v>1.83366288371011E-5</v>
      </c>
      <c r="H639">
        <v>1.00016736769643</v>
      </c>
      <c r="I639" s="1">
        <v>2.25524862364005E-4</v>
      </c>
      <c r="J639">
        <v>220096600</v>
      </c>
      <c r="K639">
        <v>54454</v>
      </c>
      <c r="L639">
        <v>709739400</v>
      </c>
      <c r="M639">
        <v>0.99596782911531501</v>
      </c>
      <c r="N639" s="1">
        <v>1.86860813020661E-5</v>
      </c>
      <c r="O639">
        <v>1.00007654221558</v>
      </c>
      <c r="P639" s="1">
        <v>2.2982282900575301E-4</v>
      </c>
    </row>
    <row r="640" spans="1:16" x14ac:dyDescent="0.25">
      <c r="A640">
        <v>1.6E-2</v>
      </c>
      <c r="B640">
        <v>18.448717948717899</v>
      </c>
      <c r="C640">
        <v>7671</v>
      </c>
      <c r="D640">
        <v>-0.99985845020878295</v>
      </c>
      <c r="E640">
        <v>0.98514899234932696</v>
      </c>
      <c r="F640">
        <v>1.0639609117372699</v>
      </c>
      <c r="G640" s="1">
        <v>1.8501427807460201E-5</v>
      </c>
      <c r="H640">
        <v>1.00012017359647</v>
      </c>
      <c r="I640" s="1">
        <v>2.2755174884559999E-4</v>
      </c>
      <c r="J640">
        <v>286806900</v>
      </c>
      <c r="K640">
        <v>54454</v>
      </c>
      <c r="L640">
        <v>709739400</v>
      </c>
      <c r="M640">
        <v>0.99596782911531501</v>
      </c>
      <c r="N640" s="1">
        <v>1.86860813020661E-5</v>
      </c>
      <c r="O640">
        <v>1.00007654221558</v>
      </c>
      <c r="P640" s="1">
        <v>2.2982282900575301E-4</v>
      </c>
    </row>
    <row r="641" spans="1:16" x14ac:dyDescent="0.25">
      <c r="A641">
        <v>8.0000000000000002E-3</v>
      </c>
      <c r="B641">
        <v>18.448717948717899</v>
      </c>
      <c r="C641">
        <v>9780</v>
      </c>
      <c r="D641">
        <v>-0.99986201764253402</v>
      </c>
      <c r="E641">
        <v>0.98603578038568696</v>
      </c>
      <c r="F641">
        <v>1.06491864281654</v>
      </c>
      <c r="G641" s="1">
        <v>1.8494846700245401E-5</v>
      </c>
      <c r="H641">
        <v>1.00012280635094</v>
      </c>
      <c r="I641" s="1">
        <v>2.27470806851737E-4</v>
      </c>
      <c r="J641">
        <v>386117000</v>
      </c>
      <c r="K641">
        <v>54454</v>
      </c>
      <c r="L641">
        <v>709739400</v>
      </c>
      <c r="M641">
        <v>0.99596782911531501</v>
      </c>
      <c r="N641" s="1">
        <v>1.86860813020661E-5</v>
      </c>
      <c r="O641">
        <v>1.00007654221558</v>
      </c>
      <c r="P641" s="1">
        <v>2.2982282900575301E-4</v>
      </c>
    </row>
    <row r="642" spans="1:16" x14ac:dyDescent="0.25">
      <c r="A642">
        <v>4.0000000000000001E-3</v>
      </c>
      <c r="B642">
        <v>18.448717948717899</v>
      </c>
      <c r="C642">
        <v>8812</v>
      </c>
      <c r="D642">
        <v>-0.99986158764544897</v>
      </c>
      <c r="E642">
        <v>0.98552947274296498</v>
      </c>
      <c r="F642">
        <v>1.0643718305623999</v>
      </c>
      <c r="G642" s="1">
        <v>1.84146235644444E-5</v>
      </c>
      <c r="H642">
        <v>1.0001139535438199</v>
      </c>
      <c r="I642" s="1">
        <v>2.2648413084816701E-4</v>
      </c>
      <c r="J642">
        <v>330659900</v>
      </c>
      <c r="K642">
        <v>54454</v>
      </c>
      <c r="L642">
        <v>709739400</v>
      </c>
      <c r="M642">
        <v>0.99596782911531501</v>
      </c>
      <c r="N642" s="1">
        <v>1.86860813020661E-5</v>
      </c>
      <c r="O642">
        <v>1.00007654221558</v>
      </c>
      <c r="P642" s="1">
        <v>2.2982282900575301E-4</v>
      </c>
    </row>
    <row r="643" spans="1:16" x14ac:dyDescent="0.25">
      <c r="A643">
        <v>2E-3</v>
      </c>
      <c r="B643">
        <v>18.448717948717899</v>
      </c>
      <c r="C643">
        <v>6410</v>
      </c>
      <c r="D643">
        <v>-0.99987091694720898</v>
      </c>
      <c r="E643">
        <v>0.98990328183540599</v>
      </c>
      <c r="F643">
        <v>1.0690955443822301</v>
      </c>
      <c r="G643" s="1">
        <v>1.8345547206477499E-5</v>
      </c>
      <c r="H643">
        <v>1.0000878464374701</v>
      </c>
      <c r="I643" s="1">
        <v>2.25634550684796E-4</v>
      </c>
      <c r="J643">
        <v>238628500</v>
      </c>
      <c r="K643">
        <v>54454</v>
      </c>
      <c r="L643">
        <v>709739400</v>
      </c>
      <c r="M643">
        <v>0.99596782911531501</v>
      </c>
      <c r="N643" s="1">
        <v>1.86860813020661E-5</v>
      </c>
      <c r="O643">
        <v>1.00007654221558</v>
      </c>
      <c r="P643" s="1">
        <v>2.2982282900575301E-4</v>
      </c>
    </row>
    <row r="644" spans="1:16" x14ac:dyDescent="0.25">
      <c r="A644">
        <v>1E-3</v>
      </c>
      <c r="B644">
        <v>18.448717948717899</v>
      </c>
      <c r="C644">
        <v>12631</v>
      </c>
      <c r="D644">
        <v>-1.0000337425211601</v>
      </c>
      <c r="E644">
        <v>0.99161319674112403</v>
      </c>
      <c r="F644">
        <v>1.07094225248041</v>
      </c>
      <c r="G644" s="1">
        <v>1.8629937392544701E-5</v>
      </c>
      <c r="H644">
        <v>1.00007351669489</v>
      </c>
      <c r="I644" s="1">
        <v>2.29132306904887E-4</v>
      </c>
      <c r="J644">
        <v>463239900</v>
      </c>
      <c r="K644">
        <v>54454</v>
      </c>
      <c r="L644">
        <v>709739400</v>
      </c>
      <c r="M644">
        <v>0.99596782911531501</v>
      </c>
      <c r="N644" s="1">
        <v>1.86860813020661E-5</v>
      </c>
      <c r="O644">
        <v>1.00007654221558</v>
      </c>
      <c r="P644" s="1">
        <v>2.2982282900575301E-4</v>
      </c>
    </row>
    <row r="645" spans="1:16" x14ac:dyDescent="0.25">
      <c r="A645" s="1">
        <v>5.0000000000000001E-4</v>
      </c>
      <c r="B645">
        <v>18.448717948717899</v>
      </c>
      <c r="C645">
        <v>13073</v>
      </c>
      <c r="D645">
        <v>-1.00003901769894</v>
      </c>
      <c r="E645">
        <v>0.993291283894847</v>
      </c>
      <c r="F645">
        <v>1.0727545866064301</v>
      </c>
      <c r="G645" s="1">
        <v>1.8556435065764099E-5</v>
      </c>
      <c r="H645">
        <v>1.0000752184900601</v>
      </c>
      <c r="I645" s="1">
        <v>2.28228291107987E-4</v>
      </c>
      <c r="J645">
        <v>491465500</v>
      </c>
      <c r="K645">
        <v>54454</v>
      </c>
      <c r="L645">
        <v>709739400</v>
      </c>
      <c r="M645">
        <v>0.99596782911531501</v>
      </c>
      <c r="N645" s="1">
        <v>1.86860813020661E-5</v>
      </c>
      <c r="O645">
        <v>1.00007654221558</v>
      </c>
      <c r="P645" s="1">
        <v>2.2982282900575301E-4</v>
      </c>
    </row>
    <row r="646" spans="1:16" x14ac:dyDescent="0.25">
      <c r="A646" s="1">
        <v>2.5000000000000001E-4</v>
      </c>
      <c r="B646">
        <v>18.448717948717899</v>
      </c>
      <c r="C646">
        <v>6683</v>
      </c>
      <c r="D646">
        <v>-1.0001170559208801</v>
      </c>
      <c r="E646">
        <v>0.98513478090589501</v>
      </c>
      <c r="F646">
        <v>1.0639455633783601</v>
      </c>
      <c r="G646" s="1">
        <v>1.86589302862971E-5</v>
      </c>
      <c r="H646">
        <v>1.0001170559208801</v>
      </c>
      <c r="I646" s="1">
        <v>2.2948889471779101E-4</v>
      </c>
      <c r="J646">
        <v>265978400</v>
      </c>
      <c r="K646">
        <v>54454</v>
      </c>
      <c r="L646">
        <v>709739400</v>
      </c>
      <c r="M646">
        <v>0.99596782911531501</v>
      </c>
      <c r="N646" s="1">
        <v>1.86860813020661E-5</v>
      </c>
      <c r="O646">
        <v>1.00007654221558</v>
      </c>
      <c r="P646" s="1">
        <v>2.2982282900575301E-4</v>
      </c>
    </row>
    <row r="647" spans="1:16" x14ac:dyDescent="0.25">
      <c r="A647" s="1">
        <v>1.25E-4</v>
      </c>
      <c r="B647">
        <v>18.448717948717899</v>
      </c>
      <c r="C647">
        <v>11619</v>
      </c>
      <c r="D647">
        <v>-1.0001231015052601</v>
      </c>
      <c r="E647">
        <v>0.98495697470548504</v>
      </c>
      <c r="F647">
        <v>1.0637535326819201</v>
      </c>
      <c r="G647" s="1">
        <v>1.87188455199605E-5</v>
      </c>
      <c r="H647">
        <v>1.0001231433380899</v>
      </c>
      <c r="I647" s="1">
        <v>2.30225800882249E-4</v>
      </c>
      <c r="J647">
        <v>434347800</v>
      </c>
      <c r="K647">
        <v>54454</v>
      </c>
      <c r="L647">
        <v>709739400</v>
      </c>
      <c r="M647">
        <v>0.99596782911531501</v>
      </c>
      <c r="N647" s="1">
        <v>1.86860813020661E-5</v>
      </c>
      <c r="O647">
        <v>1.00007654221558</v>
      </c>
      <c r="P647" s="1">
        <v>2.2982282900575301E-4</v>
      </c>
    </row>
    <row r="648" spans="1:16" x14ac:dyDescent="0.25">
      <c r="A648" s="1">
        <v>6.2500000000000001E-5</v>
      </c>
      <c r="B648">
        <v>18.448717948717899</v>
      </c>
      <c r="C648">
        <v>11936</v>
      </c>
      <c r="D648">
        <v>-1.00002590409986</v>
      </c>
      <c r="E648">
        <v>0.99376628729974203</v>
      </c>
      <c r="F648">
        <v>1.0732675902837201</v>
      </c>
      <c r="G648" s="1">
        <v>1.8550414612517001E-5</v>
      </c>
      <c r="H648">
        <v>1.00006840019103</v>
      </c>
      <c r="I648" s="1">
        <v>2.2815424467873501E-4</v>
      </c>
      <c r="J648">
        <v>452794400</v>
      </c>
      <c r="K648">
        <v>54454</v>
      </c>
      <c r="L648">
        <v>709739400</v>
      </c>
      <c r="M648">
        <v>0.99596782911531501</v>
      </c>
      <c r="N648" s="1">
        <v>1.86860813020661E-5</v>
      </c>
      <c r="O648">
        <v>1.00007654221558</v>
      </c>
      <c r="P648" s="1">
        <v>2.2982282900575301E-4</v>
      </c>
    </row>
    <row r="649" spans="1:16" x14ac:dyDescent="0.25">
      <c r="A649" s="1">
        <v>3.1250000000000001E-5</v>
      </c>
      <c r="B649">
        <v>18.448717948717899</v>
      </c>
      <c r="C649">
        <v>8833</v>
      </c>
      <c r="D649">
        <v>-0.999975188302758</v>
      </c>
      <c r="E649">
        <v>0.99305236794866603</v>
      </c>
      <c r="F649">
        <v>1.07249655738456</v>
      </c>
      <c r="G649" s="1">
        <v>1.8555658414465199E-5</v>
      </c>
      <c r="H649">
        <v>1.0000732401877299</v>
      </c>
      <c r="I649" s="1">
        <v>2.2821873896081599E-4</v>
      </c>
      <c r="J649">
        <v>361768100</v>
      </c>
      <c r="K649">
        <v>54454</v>
      </c>
      <c r="L649">
        <v>709739400</v>
      </c>
      <c r="M649">
        <v>0.99596782911531501</v>
      </c>
      <c r="N649" s="1">
        <v>1.86860813020661E-5</v>
      </c>
      <c r="O649">
        <v>1.00007654221558</v>
      </c>
      <c r="P649" s="1">
        <v>2.2982282900575301E-4</v>
      </c>
    </row>
    <row r="650" spans="1:16" x14ac:dyDescent="0.25">
      <c r="A650" s="1">
        <v>1.5625E-5</v>
      </c>
      <c r="B650">
        <v>18.448717948717899</v>
      </c>
      <c r="C650">
        <v>10307</v>
      </c>
      <c r="D650">
        <v>-0.99985599268519798</v>
      </c>
      <c r="E650">
        <v>0.98612449493115695</v>
      </c>
      <c r="F650">
        <v>1.0650144545256399</v>
      </c>
      <c r="G650" s="1">
        <v>1.8484727261513999E-5</v>
      </c>
      <c r="H650">
        <v>1.00010843649827</v>
      </c>
      <c r="I650" s="1">
        <v>2.2734634640443301E-4</v>
      </c>
      <c r="J650">
        <v>419045600</v>
      </c>
      <c r="K650">
        <v>54454</v>
      </c>
      <c r="L650">
        <v>709739400</v>
      </c>
      <c r="M650">
        <v>0.99596782911531501</v>
      </c>
      <c r="N650" s="1">
        <v>1.86860813020661E-5</v>
      </c>
      <c r="O650">
        <v>1.00007654221558</v>
      </c>
      <c r="P650" s="1">
        <v>2.2982282900575301E-4</v>
      </c>
    </row>
    <row r="651" spans="1:16" x14ac:dyDescent="0.25">
      <c r="A651" t="s">
        <v>0</v>
      </c>
      <c r="B651">
        <v>18.9615384615384</v>
      </c>
      <c r="C651">
        <v>57977</v>
      </c>
      <c r="D651">
        <v>-0.99993104142164602</v>
      </c>
      <c r="E651">
        <v>0.99223939776421399</v>
      </c>
      <c r="F651">
        <v>1.0716185495853501</v>
      </c>
      <c r="G651" s="1">
        <v>1.6806074879083201E-5</v>
      </c>
      <c r="H651">
        <v>1.00007225376078</v>
      </c>
      <c r="I651" s="1">
        <v>2.12446023471488E-4</v>
      </c>
      <c r="J651">
        <v>772907200</v>
      </c>
    </row>
    <row r="652" spans="1:16" x14ac:dyDescent="0.25">
      <c r="A652">
        <v>1.024</v>
      </c>
      <c r="B652">
        <v>18.9615384615384</v>
      </c>
      <c r="C652">
        <v>12532</v>
      </c>
      <c r="D652">
        <v>-1.00012424462565</v>
      </c>
      <c r="E652">
        <v>0.98589704479047502</v>
      </c>
      <c r="F652">
        <v>1.0647688083737099</v>
      </c>
      <c r="G652" s="1">
        <v>1.69630716955193E-5</v>
      </c>
      <c r="H652">
        <v>1.00012424462565</v>
      </c>
      <c r="I652" s="1">
        <v>2.1443062425361599E-4</v>
      </c>
      <c r="J652">
        <v>452639300</v>
      </c>
      <c r="K652">
        <v>57977</v>
      </c>
      <c r="L652">
        <v>772907200</v>
      </c>
      <c r="M652">
        <v>0.99223939776421399</v>
      </c>
      <c r="N652" s="1">
        <v>1.6806074879083201E-5</v>
      </c>
      <c r="O652">
        <v>1.00007225376078</v>
      </c>
      <c r="P652" s="1">
        <v>2.12446023471488E-4</v>
      </c>
    </row>
    <row r="653" spans="1:16" x14ac:dyDescent="0.25">
      <c r="A653">
        <v>0.51200000000000001</v>
      </c>
      <c r="B653">
        <v>18.9615384615384</v>
      </c>
      <c r="C653">
        <v>12532</v>
      </c>
      <c r="D653">
        <v>-1.00012424462565</v>
      </c>
      <c r="E653">
        <v>0.98589704479047502</v>
      </c>
      <c r="F653">
        <v>1.0647688083737099</v>
      </c>
      <c r="G653" s="1">
        <v>1.69630716955193E-5</v>
      </c>
      <c r="H653">
        <v>1.00012424462565</v>
      </c>
      <c r="I653" s="1">
        <v>2.1443062425361599E-4</v>
      </c>
      <c r="J653">
        <v>455465300</v>
      </c>
      <c r="K653">
        <v>57977</v>
      </c>
      <c r="L653">
        <v>772907200</v>
      </c>
      <c r="M653">
        <v>0.99223939776421399</v>
      </c>
      <c r="N653" s="1">
        <v>1.6806074879083201E-5</v>
      </c>
      <c r="O653">
        <v>1.00007225376078</v>
      </c>
      <c r="P653" s="1">
        <v>2.12446023471488E-4</v>
      </c>
    </row>
    <row r="654" spans="1:16" x14ac:dyDescent="0.25">
      <c r="A654">
        <v>0.25600000000000001</v>
      </c>
      <c r="B654">
        <v>18.9615384615384</v>
      </c>
      <c r="C654">
        <v>12532</v>
      </c>
      <c r="D654">
        <v>-1.00012424462565</v>
      </c>
      <c r="E654">
        <v>0.98589704479047502</v>
      </c>
      <c r="F654">
        <v>1.0647688083737099</v>
      </c>
      <c r="G654" s="1">
        <v>1.69630716955193E-5</v>
      </c>
      <c r="H654">
        <v>1.00012424462565</v>
      </c>
      <c r="I654" s="1">
        <v>2.1443062425361599E-4</v>
      </c>
      <c r="J654">
        <v>455969800</v>
      </c>
      <c r="K654">
        <v>57977</v>
      </c>
      <c r="L654">
        <v>772907200</v>
      </c>
      <c r="M654">
        <v>0.99223939776421399</v>
      </c>
      <c r="N654" s="1">
        <v>1.6806074879083201E-5</v>
      </c>
      <c r="O654">
        <v>1.00007225376078</v>
      </c>
      <c r="P654" s="1">
        <v>2.12446023471488E-4</v>
      </c>
    </row>
    <row r="655" spans="1:16" x14ac:dyDescent="0.25">
      <c r="A655">
        <v>0.128</v>
      </c>
      <c r="B655">
        <v>18.9615384615384</v>
      </c>
      <c r="C655">
        <v>12532</v>
      </c>
      <c r="D655">
        <v>-1.00012424462565</v>
      </c>
      <c r="E655">
        <v>0.98589704479047502</v>
      </c>
      <c r="F655">
        <v>1.0647688083737099</v>
      </c>
      <c r="G655" s="1">
        <v>1.69630716955193E-5</v>
      </c>
      <c r="H655">
        <v>1.00012424462565</v>
      </c>
      <c r="I655" s="1">
        <v>2.1443062425361599E-4</v>
      </c>
      <c r="J655">
        <v>459579200</v>
      </c>
      <c r="K655">
        <v>57977</v>
      </c>
      <c r="L655">
        <v>772907200</v>
      </c>
      <c r="M655">
        <v>0.99223939776421399</v>
      </c>
      <c r="N655" s="1">
        <v>1.6806074879083201E-5</v>
      </c>
      <c r="O655">
        <v>1.00007225376078</v>
      </c>
      <c r="P655" s="1">
        <v>2.12446023471488E-4</v>
      </c>
    </row>
    <row r="656" spans="1:16" x14ac:dyDescent="0.25">
      <c r="A656">
        <v>6.4000000000000001E-2</v>
      </c>
      <c r="B656">
        <v>18.9615384615384</v>
      </c>
      <c r="C656">
        <v>12532</v>
      </c>
      <c r="D656">
        <v>-1.00012424462565</v>
      </c>
      <c r="E656">
        <v>0.98589704479047502</v>
      </c>
      <c r="F656">
        <v>1.0647688083737099</v>
      </c>
      <c r="G656" s="1">
        <v>1.69630716955193E-5</v>
      </c>
      <c r="H656">
        <v>1.00012424462565</v>
      </c>
      <c r="I656" s="1">
        <v>2.1443062425361599E-4</v>
      </c>
      <c r="J656">
        <v>456939200</v>
      </c>
      <c r="K656">
        <v>57977</v>
      </c>
      <c r="L656">
        <v>772907200</v>
      </c>
      <c r="M656">
        <v>0.99223939776421399</v>
      </c>
      <c r="N656" s="1">
        <v>1.6806074879083201E-5</v>
      </c>
      <c r="O656">
        <v>1.00007225376078</v>
      </c>
      <c r="P656" s="1">
        <v>2.12446023471488E-4</v>
      </c>
    </row>
    <row r="657" spans="1:16" x14ac:dyDescent="0.25">
      <c r="A657">
        <v>3.2000000000000001E-2</v>
      </c>
      <c r="B657">
        <v>18.9615384615384</v>
      </c>
      <c r="C657">
        <v>12532</v>
      </c>
      <c r="D657">
        <v>-1.00012424462565</v>
      </c>
      <c r="E657">
        <v>0.98589704479047502</v>
      </c>
      <c r="F657">
        <v>1.0647688083737099</v>
      </c>
      <c r="G657" s="1">
        <v>1.69630716955193E-5</v>
      </c>
      <c r="H657">
        <v>1.00012424462565</v>
      </c>
      <c r="I657" s="1">
        <v>2.1443062425361599E-4</v>
      </c>
      <c r="J657">
        <v>462951600</v>
      </c>
      <c r="K657">
        <v>57977</v>
      </c>
      <c r="L657">
        <v>772907200</v>
      </c>
      <c r="M657">
        <v>0.99223939776421399</v>
      </c>
      <c r="N657" s="1">
        <v>1.6806074879083201E-5</v>
      </c>
      <c r="O657">
        <v>1.00007225376078</v>
      </c>
      <c r="P657" s="1">
        <v>2.12446023471488E-4</v>
      </c>
    </row>
    <row r="658" spans="1:16" x14ac:dyDescent="0.25">
      <c r="A658">
        <v>1.6E-2</v>
      </c>
      <c r="B658">
        <v>18.9615384615384</v>
      </c>
      <c r="C658">
        <v>17022</v>
      </c>
      <c r="D658">
        <v>-1.00012539812979</v>
      </c>
      <c r="E658">
        <v>0.98356947133797201</v>
      </c>
      <c r="F658">
        <v>1.0622550290450099</v>
      </c>
      <c r="G658" s="1">
        <v>1.70182574479316E-5</v>
      </c>
      <c r="H658">
        <v>1.00012539812979</v>
      </c>
      <c r="I658" s="1">
        <v>2.1512822876487901E-4</v>
      </c>
      <c r="J658">
        <v>624830400</v>
      </c>
      <c r="K658">
        <v>57977</v>
      </c>
      <c r="L658">
        <v>772907200</v>
      </c>
      <c r="M658">
        <v>0.99223939776421399</v>
      </c>
      <c r="N658" s="1">
        <v>1.6806074879083201E-5</v>
      </c>
      <c r="O658">
        <v>1.00007225376078</v>
      </c>
      <c r="P658" s="1">
        <v>2.12446023471488E-4</v>
      </c>
    </row>
    <row r="659" spans="1:16" x14ac:dyDescent="0.25">
      <c r="A659">
        <v>8.0000000000000002E-3</v>
      </c>
      <c r="B659">
        <v>18.9615384615384</v>
      </c>
      <c r="C659">
        <v>4381</v>
      </c>
      <c r="D659">
        <v>-0.99999524167680798</v>
      </c>
      <c r="E659">
        <v>0.98804371787003198</v>
      </c>
      <c r="F659">
        <v>1.06708721529963</v>
      </c>
      <c r="G659" s="1">
        <v>1.6659685117437199E-5</v>
      </c>
      <c r="H659">
        <v>1.0001325945903099</v>
      </c>
      <c r="I659" s="1">
        <v>2.10595506740936E-4</v>
      </c>
      <c r="J659">
        <v>166522300</v>
      </c>
      <c r="K659">
        <v>57977</v>
      </c>
      <c r="L659">
        <v>772907200</v>
      </c>
      <c r="M659">
        <v>0.99223939776421399</v>
      </c>
      <c r="N659" s="1">
        <v>1.6806074879083201E-5</v>
      </c>
      <c r="O659">
        <v>1.00007225376078</v>
      </c>
      <c r="P659" s="1">
        <v>2.12446023471488E-4</v>
      </c>
    </row>
    <row r="660" spans="1:16" x14ac:dyDescent="0.25">
      <c r="A660">
        <v>4.0000000000000001E-3</v>
      </c>
      <c r="B660">
        <v>18.9615384615384</v>
      </c>
      <c r="C660">
        <v>10471</v>
      </c>
      <c r="D660">
        <v>-1.00012390698703</v>
      </c>
      <c r="E660">
        <v>0.98472346268203903</v>
      </c>
      <c r="F660">
        <v>1.0635013396966</v>
      </c>
      <c r="G660" s="1">
        <v>1.7152800667718999E-5</v>
      </c>
      <c r="H660">
        <v>1.0001245588729</v>
      </c>
      <c r="I660" s="1">
        <v>2.16828993056038E-4</v>
      </c>
      <c r="J660">
        <v>386418300</v>
      </c>
      <c r="K660">
        <v>57977</v>
      </c>
      <c r="L660">
        <v>772907200</v>
      </c>
      <c r="M660">
        <v>0.99223939776421399</v>
      </c>
      <c r="N660" s="1">
        <v>1.6806074879083201E-5</v>
      </c>
      <c r="O660">
        <v>1.00007225376078</v>
      </c>
      <c r="P660" s="1">
        <v>2.12446023471488E-4</v>
      </c>
    </row>
    <row r="661" spans="1:16" x14ac:dyDescent="0.25">
      <c r="A661">
        <v>2E-3</v>
      </c>
      <c r="B661">
        <v>18.9615384615384</v>
      </c>
      <c r="C661">
        <v>11877</v>
      </c>
      <c r="D661">
        <v>-0.99998199237386398</v>
      </c>
      <c r="E661">
        <v>0.99523940214232398</v>
      </c>
      <c r="F661">
        <v>1.0748585543137099</v>
      </c>
      <c r="G661" s="1">
        <v>1.7048194851487701E-5</v>
      </c>
      <c r="H661">
        <v>1.0000654812507801</v>
      </c>
      <c r="I661" s="1">
        <v>2.1550666825085799E-4</v>
      </c>
      <c r="J661">
        <v>430792700</v>
      </c>
      <c r="K661">
        <v>57977</v>
      </c>
      <c r="L661">
        <v>772907200</v>
      </c>
      <c r="M661">
        <v>0.99223939776421399</v>
      </c>
      <c r="N661" s="1">
        <v>1.6806074879083201E-5</v>
      </c>
      <c r="O661">
        <v>1.00007225376078</v>
      </c>
      <c r="P661" s="1">
        <v>2.12446023471488E-4</v>
      </c>
    </row>
    <row r="662" spans="1:16" x14ac:dyDescent="0.25">
      <c r="A662">
        <v>1E-3</v>
      </c>
      <c r="B662">
        <v>18.9615384615384</v>
      </c>
      <c r="C662">
        <v>13106</v>
      </c>
      <c r="D662">
        <v>-0.999963853389776</v>
      </c>
      <c r="E662">
        <v>0.99602416571525898</v>
      </c>
      <c r="F662">
        <v>1.07570609897248</v>
      </c>
      <c r="G662" s="1">
        <v>1.7047108733070299E-5</v>
      </c>
      <c r="H662">
        <v>1.00007365644299</v>
      </c>
      <c r="I662" s="1">
        <v>2.1549293860009401E-4</v>
      </c>
      <c r="J662">
        <v>478558800</v>
      </c>
      <c r="K662">
        <v>57977</v>
      </c>
      <c r="L662">
        <v>772907200</v>
      </c>
      <c r="M662">
        <v>0.99223939776421399</v>
      </c>
      <c r="N662" s="1">
        <v>1.6806074879083201E-5</v>
      </c>
      <c r="O662">
        <v>1.00007225376078</v>
      </c>
      <c r="P662" s="1">
        <v>2.12446023471488E-4</v>
      </c>
    </row>
    <row r="663" spans="1:16" x14ac:dyDescent="0.25">
      <c r="A663" s="1">
        <v>5.0000000000000001E-4</v>
      </c>
      <c r="B663">
        <v>18.9615384615384</v>
      </c>
      <c r="C663">
        <v>14257</v>
      </c>
      <c r="D663">
        <v>-0.99998354463810402</v>
      </c>
      <c r="E663">
        <v>0.99374894911721201</v>
      </c>
      <c r="F663">
        <v>1.0732488650465899</v>
      </c>
      <c r="G663" s="1">
        <v>1.6943036441507899E-5</v>
      </c>
      <c r="H663">
        <v>1.00005666492106</v>
      </c>
      <c r="I663" s="1">
        <v>2.14177358093933E-4</v>
      </c>
      <c r="J663">
        <v>517643100</v>
      </c>
      <c r="K663">
        <v>57977</v>
      </c>
      <c r="L663">
        <v>772907200</v>
      </c>
      <c r="M663">
        <v>0.99223939776421399</v>
      </c>
      <c r="N663" s="1">
        <v>1.6806074879083201E-5</v>
      </c>
      <c r="O663">
        <v>1.00007225376078</v>
      </c>
      <c r="P663" s="1">
        <v>2.12446023471488E-4</v>
      </c>
    </row>
    <row r="664" spans="1:16" x14ac:dyDescent="0.25">
      <c r="A664" s="1">
        <v>2.5000000000000001E-4</v>
      </c>
      <c r="B664">
        <v>18.9615384615384</v>
      </c>
      <c r="C664">
        <v>10017</v>
      </c>
      <c r="D664">
        <v>-0.99997575249196102</v>
      </c>
      <c r="E664">
        <v>0.99373627045399604</v>
      </c>
      <c r="F664">
        <v>1.0732351720903099</v>
      </c>
      <c r="G664" s="1">
        <v>1.6982457150205299E-5</v>
      </c>
      <c r="H664">
        <v>1.0000645811564699</v>
      </c>
      <c r="I664" s="1">
        <v>2.14675676283364E-4</v>
      </c>
      <c r="J664">
        <v>373930400</v>
      </c>
      <c r="K664">
        <v>57977</v>
      </c>
      <c r="L664">
        <v>772907200</v>
      </c>
      <c r="M664">
        <v>0.99223939776421399</v>
      </c>
      <c r="N664" s="1">
        <v>1.6806074879083201E-5</v>
      </c>
      <c r="O664">
        <v>1.00007225376078</v>
      </c>
      <c r="P664" s="1">
        <v>2.12446023471488E-4</v>
      </c>
    </row>
    <row r="665" spans="1:16" x14ac:dyDescent="0.25">
      <c r="A665" s="1">
        <v>1.25E-4</v>
      </c>
      <c r="B665">
        <v>18.9615384615384</v>
      </c>
      <c r="C665">
        <v>15462</v>
      </c>
      <c r="D665">
        <v>-1.00002570931141</v>
      </c>
      <c r="E665">
        <v>0.99175798901057</v>
      </c>
      <c r="F665">
        <v>1.0710986281314101</v>
      </c>
      <c r="G665" s="1">
        <v>1.6856148198352E-5</v>
      </c>
      <c r="H665">
        <v>1.00006606209404</v>
      </c>
      <c r="I665" s="1">
        <v>2.13079001584295E-4</v>
      </c>
      <c r="J665">
        <v>596749700</v>
      </c>
      <c r="K665">
        <v>57977</v>
      </c>
      <c r="L665">
        <v>772907200</v>
      </c>
      <c r="M665">
        <v>0.99223939776421399</v>
      </c>
      <c r="N665" s="1">
        <v>1.6806074879083201E-5</v>
      </c>
      <c r="O665">
        <v>1.00007225376078</v>
      </c>
      <c r="P665" s="1">
        <v>2.12446023471488E-4</v>
      </c>
    </row>
    <row r="666" spans="1:16" x14ac:dyDescent="0.25">
      <c r="A666" s="1">
        <v>6.2500000000000001E-5</v>
      </c>
      <c r="B666">
        <v>18.9615384615384</v>
      </c>
      <c r="C666">
        <v>15466</v>
      </c>
      <c r="D666">
        <v>-1.0000221841649699</v>
      </c>
      <c r="E666">
        <v>0.99326402425786497</v>
      </c>
      <c r="F666">
        <v>1.0727251461984899</v>
      </c>
      <c r="G666" s="1">
        <v>1.7059963727694599E-5</v>
      </c>
      <c r="H666">
        <v>1.0000668203379699</v>
      </c>
      <c r="I666" s="1">
        <v>2.15655438916755E-4</v>
      </c>
      <c r="J666">
        <v>585264300</v>
      </c>
      <c r="K666">
        <v>57977</v>
      </c>
      <c r="L666">
        <v>772907200</v>
      </c>
      <c r="M666">
        <v>0.99223939776421399</v>
      </c>
      <c r="N666" s="1">
        <v>1.6806074879083201E-5</v>
      </c>
      <c r="O666">
        <v>1.00007225376078</v>
      </c>
      <c r="P666" s="1">
        <v>2.12446023471488E-4</v>
      </c>
    </row>
    <row r="667" spans="1:16" x14ac:dyDescent="0.25">
      <c r="A667" s="1">
        <v>3.1250000000000001E-5</v>
      </c>
      <c r="B667">
        <v>18.9615384615384</v>
      </c>
      <c r="C667">
        <v>6227</v>
      </c>
      <c r="D667">
        <v>-1.0000943716365001</v>
      </c>
      <c r="E667">
        <v>0.98922614690020505</v>
      </c>
      <c r="F667">
        <v>1.0683642386522201</v>
      </c>
      <c r="G667" s="1">
        <v>1.6792602839488199E-5</v>
      </c>
      <c r="H667">
        <v>1.0000943716365001</v>
      </c>
      <c r="I667" s="1">
        <v>2.1227572307353E-4</v>
      </c>
      <c r="J667">
        <v>253953300</v>
      </c>
      <c r="K667">
        <v>57977</v>
      </c>
      <c r="L667">
        <v>772907200</v>
      </c>
      <c r="M667">
        <v>0.99223939776421399</v>
      </c>
      <c r="N667" s="1">
        <v>1.6806074879083201E-5</v>
      </c>
      <c r="O667">
        <v>1.00007225376078</v>
      </c>
      <c r="P667" s="1">
        <v>2.12446023471488E-4</v>
      </c>
    </row>
    <row r="668" spans="1:16" x14ac:dyDescent="0.25">
      <c r="A668" s="1">
        <v>1.5625E-5</v>
      </c>
      <c r="B668">
        <v>18.9615384615384</v>
      </c>
      <c r="C668">
        <v>11335</v>
      </c>
      <c r="D668">
        <v>-0.99985675159329901</v>
      </c>
      <c r="E668">
        <v>0.98596076381889897</v>
      </c>
      <c r="F668">
        <v>1.06483762492441</v>
      </c>
      <c r="G668" s="1">
        <v>1.68085521107252E-5</v>
      </c>
      <c r="H668">
        <v>1.0001059141906501</v>
      </c>
      <c r="I668" s="1">
        <v>2.1247733822019399E-4</v>
      </c>
      <c r="J668">
        <v>447218200</v>
      </c>
      <c r="K668">
        <v>57977</v>
      </c>
      <c r="L668">
        <v>772907200</v>
      </c>
      <c r="M668">
        <v>0.99223939776421399</v>
      </c>
      <c r="N668" s="1">
        <v>1.6806074879083201E-5</v>
      </c>
      <c r="O668">
        <v>1.00007225376078</v>
      </c>
      <c r="P668" s="1">
        <v>2.12446023471488E-4</v>
      </c>
    </row>
    <row r="669" spans="1:16" x14ac:dyDescent="0.25">
      <c r="A669" t="s">
        <v>0</v>
      </c>
      <c r="B669">
        <v>19.4743589743589</v>
      </c>
      <c r="C669">
        <v>63982</v>
      </c>
      <c r="D669">
        <v>-0.99979604180800896</v>
      </c>
      <c r="E669">
        <v>0.98718636801882798</v>
      </c>
      <c r="F669">
        <v>1.06616127746033</v>
      </c>
      <c r="G669" s="1">
        <v>1.6372383393137199E-5</v>
      </c>
      <c r="H669">
        <v>1.0001800137468999</v>
      </c>
      <c r="I669" s="1">
        <v>2.1256111430919199E-4</v>
      </c>
      <c r="J669">
        <v>836571500</v>
      </c>
    </row>
    <row r="670" spans="1:16" x14ac:dyDescent="0.25">
      <c r="A670">
        <v>1.024</v>
      </c>
      <c r="B670">
        <v>19.4743589743589</v>
      </c>
      <c r="C670">
        <v>9965</v>
      </c>
      <c r="D670">
        <v>-0.99995593830959395</v>
      </c>
      <c r="E670">
        <v>0.99597052857960799</v>
      </c>
      <c r="F670">
        <v>1.07564817086597</v>
      </c>
      <c r="G670" s="1">
        <v>1.6529052775604501E-5</v>
      </c>
      <c r="H670">
        <v>1.0000738636640001</v>
      </c>
      <c r="I670" s="1">
        <v>2.1459513817216499E-4</v>
      </c>
      <c r="J670">
        <v>372185200</v>
      </c>
      <c r="K670">
        <v>63982</v>
      </c>
      <c r="L670">
        <v>836571500</v>
      </c>
      <c r="M670">
        <v>0.98718636801882798</v>
      </c>
      <c r="N670" s="1">
        <v>1.6372383393137199E-5</v>
      </c>
      <c r="O670">
        <v>1.0001800137468999</v>
      </c>
      <c r="P670" s="1">
        <v>2.1256111430919199E-4</v>
      </c>
    </row>
    <row r="671" spans="1:16" x14ac:dyDescent="0.25">
      <c r="A671">
        <v>0.51200000000000001</v>
      </c>
      <c r="B671">
        <v>19.4743589743589</v>
      </c>
      <c r="C671">
        <v>9965</v>
      </c>
      <c r="D671">
        <v>-0.99995593830959395</v>
      </c>
      <c r="E671">
        <v>0.99597052857960799</v>
      </c>
      <c r="F671">
        <v>1.07564817086597</v>
      </c>
      <c r="G671" s="1">
        <v>1.6529052775604501E-5</v>
      </c>
      <c r="H671">
        <v>1.0000738636640001</v>
      </c>
      <c r="I671" s="1">
        <v>2.1459513817216499E-4</v>
      </c>
      <c r="J671">
        <v>374011700</v>
      </c>
      <c r="K671">
        <v>63982</v>
      </c>
      <c r="L671">
        <v>836571500</v>
      </c>
      <c r="M671">
        <v>0.98718636801882798</v>
      </c>
      <c r="N671" s="1">
        <v>1.6372383393137199E-5</v>
      </c>
      <c r="O671">
        <v>1.0001800137468999</v>
      </c>
      <c r="P671" s="1">
        <v>2.1256111430919199E-4</v>
      </c>
    </row>
    <row r="672" spans="1:16" x14ac:dyDescent="0.25">
      <c r="A672">
        <v>0.25600000000000001</v>
      </c>
      <c r="B672">
        <v>19.4743589743589</v>
      </c>
      <c r="C672">
        <v>9965</v>
      </c>
      <c r="D672">
        <v>-0.99995593830959395</v>
      </c>
      <c r="E672">
        <v>0.99597052857960799</v>
      </c>
      <c r="F672">
        <v>1.07564817086597</v>
      </c>
      <c r="G672" s="1">
        <v>1.6529052775604501E-5</v>
      </c>
      <c r="H672">
        <v>1.0000738636640001</v>
      </c>
      <c r="I672" s="1">
        <v>2.1459513817216499E-4</v>
      </c>
      <c r="J672">
        <v>376987200</v>
      </c>
      <c r="K672">
        <v>63982</v>
      </c>
      <c r="L672">
        <v>836571500</v>
      </c>
      <c r="M672">
        <v>0.98718636801882798</v>
      </c>
      <c r="N672" s="1">
        <v>1.6372383393137199E-5</v>
      </c>
      <c r="O672">
        <v>1.0001800137468999</v>
      </c>
      <c r="P672" s="1">
        <v>2.1256111430919199E-4</v>
      </c>
    </row>
    <row r="673" spans="1:16" x14ac:dyDescent="0.25">
      <c r="A673">
        <v>0.128</v>
      </c>
      <c r="B673">
        <v>19.4743589743589</v>
      </c>
      <c r="C673">
        <v>9965</v>
      </c>
      <c r="D673">
        <v>-0.99995593830959395</v>
      </c>
      <c r="E673">
        <v>0.99597052857960799</v>
      </c>
      <c r="F673">
        <v>1.07564817086597</v>
      </c>
      <c r="G673" s="1">
        <v>1.6529052775604501E-5</v>
      </c>
      <c r="H673">
        <v>1.0000738636640001</v>
      </c>
      <c r="I673" s="1">
        <v>2.1459513817216499E-4</v>
      </c>
      <c r="J673">
        <v>371842800</v>
      </c>
      <c r="K673">
        <v>63982</v>
      </c>
      <c r="L673">
        <v>836571500</v>
      </c>
      <c r="M673">
        <v>0.98718636801882798</v>
      </c>
      <c r="N673" s="1">
        <v>1.6372383393137199E-5</v>
      </c>
      <c r="O673">
        <v>1.0001800137468999</v>
      </c>
      <c r="P673" s="1">
        <v>2.1256111430919199E-4</v>
      </c>
    </row>
    <row r="674" spans="1:16" x14ac:dyDescent="0.25">
      <c r="A674">
        <v>6.4000000000000001E-2</v>
      </c>
      <c r="B674">
        <v>19.4743589743589</v>
      </c>
      <c r="C674">
        <v>9965</v>
      </c>
      <c r="D674">
        <v>-0.99995593830959395</v>
      </c>
      <c r="E674">
        <v>0.99597052857960799</v>
      </c>
      <c r="F674">
        <v>1.07564817086597</v>
      </c>
      <c r="G674" s="1">
        <v>1.6529052775604501E-5</v>
      </c>
      <c r="H674">
        <v>1.0000738636640001</v>
      </c>
      <c r="I674" s="1">
        <v>2.1459513817216499E-4</v>
      </c>
      <c r="J674">
        <v>369855600</v>
      </c>
      <c r="K674">
        <v>63982</v>
      </c>
      <c r="L674">
        <v>836571500</v>
      </c>
      <c r="M674">
        <v>0.98718636801882798</v>
      </c>
      <c r="N674" s="1">
        <v>1.6372383393137199E-5</v>
      </c>
      <c r="O674">
        <v>1.0001800137468999</v>
      </c>
      <c r="P674" s="1">
        <v>2.1256111430919199E-4</v>
      </c>
    </row>
    <row r="675" spans="1:16" x14ac:dyDescent="0.25">
      <c r="A675">
        <v>3.2000000000000001E-2</v>
      </c>
      <c r="B675">
        <v>19.4743589743589</v>
      </c>
      <c r="C675">
        <v>9965</v>
      </c>
      <c r="D675">
        <v>-0.99995593830959395</v>
      </c>
      <c r="E675">
        <v>0.99597052857960799</v>
      </c>
      <c r="F675">
        <v>1.07564817086597</v>
      </c>
      <c r="G675" s="1">
        <v>1.6529052775604501E-5</v>
      </c>
      <c r="H675">
        <v>1.0000738636640001</v>
      </c>
      <c r="I675" s="1">
        <v>2.1459513817216499E-4</v>
      </c>
      <c r="J675">
        <v>368264100</v>
      </c>
      <c r="K675">
        <v>63982</v>
      </c>
      <c r="L675">
        <v>836571500</v>
      </c>
      <c r="M675">
        <v>0.98718636801882798</v>
      </c>
      <c r="N675" s="1">
        <v>1.6372383393137199E-5</v>
      </c>
      <c r="O675">
        <v>1.0001800137468999</v>
      </c>
      <c r="P675" s="1">
        <v>2.1256111430919199E-4</v>
      </c>
    </row>
    <row r="676" spans="1:16" x14ac:dyDescent="0.25">
      <c r="A676">
        <v>1.6E-2</v>
      </c>
      <c r="B676">
        <v>19.4743589743589</v>
      </c>
      <c r="C676">
        <v>17737</v>
      </c>
      <c r="D676">
        <v>-0.99998660539177497</v>
      </c>
      <c r="E676">
        <v>0.99610595333917595</v>
      </c>
      <c r="F676">
        <v>1.07579442960631</v>
      </c>
      <c r="G676" s="1">
        <v>1.6434034182388699E-5</v>
      </c>
      <c r="H676">
        <v>1.00006259076668</v>
      </c>
      <c r="I676" s="1">
        <v>2.13361520709816E-4</v>
      </c>
      <c r="J676">
        <v>645514600</v>
      </c>
      <c r="K676">
        <v>63982</v>
      </c>
      <c r="L676">
        <v>836571500</v>
      </c>
      <c r="M676">
        <v>0.98718636801882798</v>
      </c>
      <c r="N676" s="1">
        <v>1.6372383393137199E-5</v>
      </c>
      <c r="O676">
        <v>1.0001800137468999</v>
      </c>
      <c r="P676" s="1">
        <v>2.1256111430919199E-4</v>
      </c>
    </row>
    <row r="677" spans="1:16" x14ac:dyDescent="0.25">
      <c r="A677">
        <v>8.0000000000000002E-3</v>
      </c>
      <c r="B677">
        <v>19.4743589743589</v>
      </c>
      <c r="C677">
        <v>7076</v>
      </c>
      <c r="D677">
        <v>-1.00013154360976</v>
      </c>
      <c r="E677">
        <v>0.98671706464861497</v>
      </c>
      <c r="F677">
        <v>1.0656544298205</v>
      </c>
      <c r="G677" s="1">
        <v>1.6725757046698299E-5</v>
      </c>
      <c r="H677">
        <v>1.00013226175544</v>
      </c>
      <c r="I677" s="1">
        <v>2.1714893123021099E-4</v>
      </c>
      <c r="J677">
        <v>260794400</v>
      </c>
      <c r="K677">
        <v>63982</v>
      </c>
      <c r="L677">
        <v>836571500</v>
      </c>
      <c r="M677">
        <v>0.98718636801882798</v>
      </c>
      <c r="N677" s="1">
        <v>1.6372383393137199E-5</v>
      </c>
      <c r="O677">
        <v>1.0001800137468999</v>
      </c>
      <c r="P677" s="1">
        <v>2.1256111430919199E-4</v>
      </c>
    </row>
    <row r="678" spans="1:16" x14ac:dyDescent="0.25">
      <c r="A678">
        <v>4.0000000000000001E-3</v>
      </c>
      <c r="B678">
        <v>19.4743589743589</v>
      </c>
      <c r="C678">
        <v>13140</v>
      </c>
      <c r="D678">
        <v>-0.99986205048395804</v>
      </c>
      <c r="E678">
        <v>0.98567073318842902</v>
      </c>
      <c r="F678">
        <v>1.0645243918434999</v>
      </c>
      <c r="G678" s="1">
        <v>1.6706197289106902E-5</v>
      </c>
      <c r="H678">
        <v>1.00011931655974</v>
      </c>
      <c r="I678" s="1">
        <v>2.1689498873635399E-4</v>
      </c>
      <c r="J678">
        <v>476527000</v>
      </c>
      <c r="K678">
        <v>63982</v>
      </c>
      <c r="L678">
        <v>836571500</v>
      </c>
      <c r="M678">
        <v>0.98718636801882798</v>
      </c>
      <c r="N678" s="1">
        <v>1.6372383393137199E-5</v>
      </c>
      <c r="O678">
        <v>1.0001800137468999</v>
      </c>
      <c r="P678" s="1">
        <v>2.1256111430919199E-4</v>
      </c>
    </row>
    <row r="679" spans="1:16" x14ac:dyDescent="0.25">
      <c r="A679">
        <v>2E-3</v>
      </c>
      <c r="B679">
        <v>19.4743589743589</v>
      </c>
      <c r="C679">
        <v>7925</v>
      </c>
      <c r="D679">
        <v>-1.00004402240729</v>
      </c>
      <c r="E679">
        <v>0.99230466756254898</v>
      </c>
      <c r="F679">
        <v>1.0716890409675499</v>
      </c>
      <c r="G679" s="1">
        <v>1.6585271839342199E-5</v>
      </c>
      <c r="H679">
        <v>1.0000857752360801</v>
      </c>
      <c r="I679" s="1">
        <v>2.15325024991118E-4</v>
      </c>
      <c r="J679">
        <v>289714400</v>
      </c>
      <c r="K679">
        <v>63982</v>
      </c>
      <c r="L679">
        <v>836571500</v>
      </c>
      <c r="M679">
        <v>0.98718636801882798</v>
      </c>
      <c r="N679" s="1">
        <v>1.6372383393137199E-5</v>
      </c>
      <c r="O679">
        <v>1.0001800137468999</v>
      </c>
      <c r="P679" s="1">
        <v>2.1256111430919199E-4</v>
      </c>
    </row>
    <row r="680" spans="1:16" x14ac:dyDescent="0.25">
      <c r="A680">
        <v>1E-3</v>
      </c>
      <c r="B680">
        <v>19.4743589743589</v>
      </c>
      <c r="C680">
        <v>7141</v>
      </c>
      <c r="D680">
        <v>-1.00011067216349</v>
      </c>
      <c r="E680">
        <v>0.9847298678027</v>
      </c>
      <c r="F680">
        <v>1.0635082572269099</v>
      </c>
      <c r="G680" s="1">
        <v>1.6593753913496301E-5</v>
      </c>
      <c r="H680">
        <v>1.00011422948558</v>
      </c>
      <c r="I680" s="1">
        <v>2.15435146962401E-4</v>
      </c>
      <c r="J680">
        <v>287276500</v>
      </c>
      <c r="K680">
        <v>63982</v>
      </c>
      <c r="L680">
        <v>836571500</v>
      </c>
      <c r="M680">
        <v>0.98718636801882798</v>
      </c>
      <c r="N680" s="1">
        <v>1.6372383393137199E-5</v>
      </c>
      <c r="O680">
        <v>1.0001800137468999</v>
      </c>
      <c r="P680" s="1">
        <v>2.1256111430919199E-4</v>
      </c>
    </row>
    <row r="681" spans="1:16" x14ac:dyDescent="0.25">
      <c r="A681" s="1">
        <v>5.0000000000000001E-4</v>
      </c>
      <c r="B681">
        <v>19.4743589743589</v>
      </c>
      <c r="C681">
        <v>12408</v>
      </c>
      <c r="D681">
        <v>-1.00009148286979</v>
      </c>
      <c r="E681">
        <v>0.98617813945494703</v>
      </c>
      <c r="F681">
        <v>1.06507239061134</v>
      </c>
      <c r="G681" s="1">
        <v>1.64670835732794E-5</v>
      </c>
      <c r="H681">
        <v>1.0000995500026899</v>
      </c>
      <c r="I681" s="1">
        <v>2.1379059784454199E-4</v>
      </c>
      <c r="J681">
        <v>477912900</v>
      </c>
      <c r="K681">
        <v>63982</v>
      </c>
      <c r="L681">
        <v>836571500</v>
      </c>
      <c r="M681">
        <v>0.98718636801882798</v>
      </c>
      <c r="N681" s="1">
        <v>1.6372383393137199E-5</v>
      </c>
      <c r="O681">
        <v>1.0001800137468999</v>
      </c>
      <c r="P681" s="1">
        <v>2.1256111430919199E-4</v>
      </c>
    </row>
    <row r="682" spans="1:16" x14ac:dyDescent="0.25">
      <c r="A682" s="1">
        <v>2.5000000000000001E-4</v>
      </c>
      <c r="B682">
        <v>19.4743589743589</v>
      </c>
      <c r="C682">
        <v>9076</v>
      </c>
      <c r="D682">
        <v>-0.99985457703338998</v>
      </c>
      <c r="E682">
        <v>0.98341682061629299</v>
      </c>
      <c r="F682">
        <v>1.0620901662655899</v>
      </c>
      <c r="G682" s="1">
        <v>1.6326379154052399E-5</v>
      </c>
      <c r="H682">
        <v>1.00010690806387</v>
      </c>
      <c r="I682" s="1">
        <v>2.11963845598338E-4</v>
      </c>
      <c r="J682">
        <v>358292000</v>
      </c>
      <c r="K682">
        <v>63982</v>
      </c>
      <c r="L682">
        <v>836571500</v>
      </c>
      <c r="M682">
        <v>0.98718636801882798</v>
      </c>
      <c r="N682" s="1">
        <v>1.6372383393137199E-5</v>
      </c>
      <c r="O682">
        <v>1.0001800137468999</v>
      </c>
      <c r="P682" s="1">
        <v>2.1256111430919199E-4</v>
      </c>
    </row>
    <row r="683" spans="1:16" x14ac:dyDescent="0.25">
      <c r="A683" s="1">
        <v>1.25E-4</v>
      </c>
      <c r="B683">
        <v>19.4743589743589</v>
      </c>
      <c r="C683">
        <v>4142</v>
      </c>
      <c r="D683">
        <v>-0.999904505200924</v>
      </c>
      <c r="E683">
        <v>0.98944716152624701</v>
      </c>
      <c r="F683">
        <v>1.0686029344483401</v>
      </c>
      <c r="G683" s="1">
        <v>1.6370519830055599E-5</v>
      </c>
      <c r="H683">
        <v>1.0000593934120301</v>
      </c>
      <c r="I683" s="1">
        <v>2.1253691984491E-4</v>
      </c>
      <c r="J683">
        <v>167113900</v>
      </c>
      <c r="K683">
        <v>63982</v>
      </c>
      <c r="L683">
        <v>836571500</v>
      </c>
      <c r="M683">
        <v>0.98718636801882798</v>
      </c>
      <c r="N683" s="1">
        <v>1.6372383393137199E-5</v>
      </c>
      <c r="O683">
        <v>1.0001800137468999</v>
      </c>
      <c r="P683" s="1">
        <v>2.1256111430919199E-4</v>
      </c>
    </row>
    <row r="684" spans="1:16" x14ac:dyDescent="0.25">
      <c r="A684" s="1">
        <v>6.2500000000000001E-5</v>
      </c>
      <c r="B684">
        <v>19.4743589743589</v>
      </c>
      <c r="C684">
        <v>12773</v>
      </c>
      <c r="D684">
        <v>-0.99987420058633003</v>
      </c>
      <c r="E684">
        <v>0.98507471859830498</v>
      </c>
      <c r="F684">
        <v>1.06388069608616</v>
      </c>
      <c r="G684" s="1">
        <v>1.65468049655448E-5</v>
      </c>
      <c r="H684">
        <v>1.00011670369867</v>
      </c>
      <c r="I684" s="1">
        <v>2.1482561318515001E-4</v>
      </c>
      <c r="J684">
        <v>482033800</v>
      </c>
      <c r="K684">
        <v>63982</v>
      </c>
      <c r="L684">
        <v>836571500</v>
      </c>
      <c r="M684">
        <v>0.98718636801882798</v>
      </c>
      <c r="N684" s="1">
        <v>1.6372383393137199E-5</v>
      </c>
      <c r="O684">
        <v>1.0001800137468999</v>
      </c>
      <c r="P684" s="1">
        <v>2.1256111430919199E-4</v>
      </c>
    </row>
    <row r="685" spans="1:16" x14ac:dyDescent="0.25">
      <c r="A685" s="1">
        <v>3.1250000000000001E-5</v>
      </c>
      <c r="B685">
        <v>19.4743589743589</v>
      </c>
      <c r="C685">
        <v>7798</v>
      </c>
      <c r="D685">
        <v>-1.0000809848897101</v>
      </c>
      <c r="E685">
        <v>0.98445469786676598</v>
      </c>
      <c r="F685">
        <v>1.0632110736961</v>
      </c>
      <c r="G685" s="1">
        <v>1.6343426347043E-5</v>
      </c>
      <c r="H685">
        <v>1.0001744174271101</v>
      </c>
      <c r="I685" s="1">
        <v>2.1218516770220701E-4</v>
      </c>
      <c r="J685">
        <v>310398600</v>
      </c>
      <c r="K685">
        <v>63982</v>
      </c>
      <c r="L685">
        <v>836571500</v>
      </c>
      <c r="M685">
        <v>0.98718636801882798</v>
      </c>
      <c r="N685" s="1">
        <v>1.6372383393137199E-5</v>
      </c>
      <c r="O685">
        <v>1.0001800137468999</v>
      </c>
      <c r="P685" s="1">
        <v>2.1256111430919199E-4</v>
      </c>
    </row>
    <row r="686" spans="1:16" x14ac:dyDescent="0.25">
      <c r="A686" s="1">
        <v>1.5625E-5</v>
      </c>
      <c r="B686">
        <v>19.4743589743589</v>
      </c>
      <c r="C686">
        <v>16843</v>
      </c>
      <c r="D686">
        <v>-1.0000298168970001</v>
      </c>
      <c r="E686">
        <v>0.99318050347974696</v>
      </c>
      <c r="F686">
        <v>1.07263494375812</v>
      </c>
      <c r="G686" s="1">
        <v>1.6527618152406499E-5</v>
      </c>
      <c r="H686">
        <v>1.000074849997</v>
      </c>
      <c r="I686" s="1">
        <v>2.14576512594064E-4</v>
      </c>
      <c r="J686">
        <v>643055000</v>
      </c>
      <c r="K686">
        <v>63982</v>
      </c>
      <c r="L686">
        <v>836571500</v>
      </c>
      <c r="M686">
        <v>0.98718636801882798</v>
      </c>
      <c r="N686" s="1">
        <v>1.6372383393137199E-5</v>
      </c>
      <c r="O686">
        <v>1.0001800137468999</v>
      </c>
      <c r="P686" s="1">
        <v>2.1256111430919199E-4</v>
      </c>
    </row>
    <row r="687" spans="1:16" x14ac:dyDescent="0.25">
      <c r="A687" t="s">
        <v>0</v>
      </c>
      <c r="B687">
        <v>19.9871794871794</v>
      </c>
      <c r="C687">
        <v>67918</v>
      </c>
      <c r="D687">
        <v>-0.99999464494582002</v>
      </c>
      <c r="E687">
        <v>0.98372417935522405</v>
      </c>
      <c r="F687">
        <v>1.06242211370364</v>
      </c>
      <c r="G687" s="1">
        <v>1.48109148864206E-5</v>
      </c>
      <c r="H687">
        <v>1.00021651628987</v>
      </c>
      <c r="I687" s="1">
        <v>1.97352276136151E-4</v>
      </c>
      <c r="J687">
        <v>889731300</v>
      </c>
    </row>
    <row r="688" spans="1:16" x14ac:dyDescent="0.25">
      <c r="A688">
        <v>1.024</v>
      </c>
      <c r="B688">
        <v>19.9871794871794</v>
      </c>
      <c r="C688">
        <v>3983</v>
      </c>
      <c r="D688">
        <v>-0.99996882832730905</v>
      </c>
      <c r="E688">
        <v>0.98889604554070298</v>
      </c>
      <c r="F688">
        <v>1.06800772918396</v>
      </c>
      <c r="G688" s="1">
        <v>1.47620559757255E-5</v>
      </c>
      <c r="H688">
        <v>1.0001034243540801</v>
      </c>
      <c r="I688" s="1">
        <v>1.96701241591077E-4</v>
      </c>
      <c r="J688">
        <v>155110700</v>
      </c>
      <c r="K688">
        <v>67918</v>
      </c>
      <c r="L688">
        <v>889731300</v>
      </c>
      <c r="M688">
        <v>0.98372417935522405</v>
      </c>
      <c r="N688" s="1">
        <v>1.48109148864206E-5</v>
      </c>
      <c r="O688">
        <v>1.00021651628987</v>
      </c>
      <c r="P688" s="1">
        <v>1.97352276136151E-4</v>
      </c>
    </row>
    <row r="689" spans="1:16" x14ac:dyDescent="0.25">
      <c r="A689">
        <v>0.51200000000000001</v>
      </c>
      <c r="B689">
        <v>19.9871794871794</v>
      </c>
      <c r="C689">
        <v>3983</v>
      </c>
      <c r="D689">
        <v>-0.99996882832730905</v>
      </c>
      <c r="E689">
        <v>0.98889604554070298</v>
      </c>
      <c r="F689">
        <v>1.06800772918396</v>
      </c>
      <c r="G689" s="1">
        <v>1.47620559757255E-5</v>
      </c>
      <c r="H689">
        <v>1.0001034243540801</v>
      </c>
      <c r="I689" s="1">
        <v>1.96701241591077E-4</v>
      </c>
      <c r="J689">
        <v>156212300</v>
      </c>
      <c r="K689">
        <v>67918</v>
      </c>
      <c r="L689">
        <v>889731300</v>
      </c>
      <c r="M689">
        <v>0.98372417935522405</v>
      </c>
      <c r="N689" s="1">
        <v>1.48109148864206E-5</v>
      </c>
      <c r="O689">
        <v>1.00021651628987</v>
      </c>
      <c r="P689" s="1">
        <v>1.97352276136151E-4</v>
      </c>
    </row>
    <row r="690" spans="1:16" x14ac:dyDescent="0.25">
      <c r="A690">
        <v>0.25600000000000001</v>
      </c>
      <c r="B690">
        <v>19.9871794871794</v>
      </c>
      <c r="C690">
        <v>3983</v>
      </c>
      <c r="D690">
        <v>-0.99996882832730905</v>
      </c>
      <c r="E690">
        <v>0.98889604554070298</v>
      </c>
      <c r="F690">
        <v>1.06800772918396</v>
      </c>
      <c r="G690" s="1">
        <v>1.47620559757255E-5</v>
      </c>
      <c r="H690">
        <v>1.0001034243540801</v>
      </c>
      <c r="I690" s="1">
        <v>1.96701241591077E-4</v>
      </c>
      <c r="J690">
        <v>157874200</v>
      </c>
      <c r="K690">
        <v>67918</v>
      </c>
      <c r="L690">
        <v>889731300</v>
      </c>
      <c r="M690">
        <v>0.98372417935522405</v>
      </c>
      <c r="N690" s="1">
        <v>1.48109148864206E-5</v>
      </c>
      <c r="O690">
        <v>1.00021651628987</v>
      </c>
      <c r="P690" s="1">
        <v>1.97352276136151E-4</v>
      </c>
    </row>
    <row r="691" spans="1:16" x14ac:dyDescent="0.25">
      <c r="A691">
        <v>0.128</v>
      </c>
      <c r="B691">
        <v>19.9871794871794</v>
      </c>
      <c r="C691">
        <v>3983</v>
      </c>
      <c r="D691">
        <v>-0.99996882832730905</v>
      </c>
      <c r="E691">
        <v>0.98889604554070298</v>
      </c>
      <c r="F691">
        <v>1.06800772918396</v>
      </c>
      <c r="G691" s="1">
        <v>1.47620559757255E-5</v>
      </c>
      <c r="H691">
        <v>1.0001034243540801</v>
      </c>
      <c r="I691" s="1">
        <v>1.96701241591077E-4</v>
      </c>
      <c r="J691">
        <v>155054200</v>
      </c>
      <c r="K691">
        <v>67918</v>
      </c>
      <c r="L691">
        <v>889731300</v>
      </c>
      <c r="M691">
        <v>0.98372417935522405</v>
      </c>
      <c r="N691" s="1">
        <v>1.48109148864206E-5</v>
      </c>
      <c r="O691">
        <v>1.00021651628987</v>
      </c>
      <c r="P691" s="1">
        <v>1.97352276136151E-4</v>
      </c>
    </row>
    <row r="692" spans="1:16" x14ac:dyDescent="0.25">
      <c r="A692">
        <v>6.4000000000000001E-2</v>
      </c>
      <c r="B692">
        <v>19.9871794871794</v>
      </c>
      <c r="C692">
        <v>3983</v>
      </c>
      <c r="D692">
        <v>-0.99996882832730905</v>
      </c>
      <c r="E692">
        <v>0.98889604554070298</v>
      </c>
      <c r="F692">
        <v>1.06800772918396</v>
      </c>
      <c r="G692" s="1">
        <v>1.47620559757255E-5</v>
      </c>
      <c r="H692">
        <v>1.0001034243540801</v>
      </c>
      <c r="I692" s="1">
        <v>1.96701241591077E-4</v>
      </c>
      <c r="J692">
        <v>155947600</v>
      </c>
      <c r="K692">
        <v>67918</v>
      </c>
      <c r="L692">
        <v>889731300</v>
      </c>
      <c r="M692">
        <v>0.98372417935522405</v>
      </c>
      <c r="N692" s="1">
        <v>1.48109148864206E-5</v>
      </c>
      <c r="O692">
        <v>1.00021651628987</v>
      </c>
      <c r="P692" s="1">
        <v>1.97352276136151E-4</v>
      </c>
    </row>
    <row r="693" spans="1:16" x14ac:dyDescent="0.25">
      <c r="A693">
        <v>3.2000000000000001E-2</v>
      </c>
      <c r="B693">
        <v>19.9871794871794</v>
      </c>
      <c r="C693">
        <v>3983</v>
      </c>
      <c r="D693">
        <v>-0.99996882832730905</v>
      </c>
      <c r="E693">
        <v>0.98889604554070298</v>
      </c>
      <c r="F693">
        <v>1.06800772918396</v>
      </c>
      <c r="G693" s="1">
        <v>1.47620559757255E-5</v>
      </c>
      <c r="H693">
        <v>1.0001034243540801</v>
      </c>
      <c r="I693" s="1">
        <v>1.96701241591077E-4</v>
      </c>
      <c r="J693">
        <v>154337700</v>
      </c>
      <c r="K693">
        <v>67918</v>
      </c>
      <c r="L693">
        <v>889731300</v>
      </c>
      <c r="M693">
        <v>0.98372417935522405</v>
      </c>
      <c r="N693" s="1">
        <v>1.48109148864206E-5</v>
      </c>
      <c r="O693">
        <v>1.00021651628987</v>
      </c>
      <c r="P693" s="1">
        <v>1.97352276136151E-4</v>
      </c>
    </row>
    <row r="694" spans="1:16" x14ac:dyDescent="0.25">
      <c r="A694">
        <v>1.6E-2</v>
      </c>
      <c r="B694">
        <v>19.9871794871794</v>
      </c>
      <c r="C694">
        <v>11365</v>
      </c>
      <c r="D694">
        <v>-0.99998146134719401</v>
      </c>
      <c r="E694">
        <v>0.99499042176904895</v>
      </c>
      <c r="F694">
        <v>1.0745896555105701</v>
      </c>
      <c r="G694" s="1">
        <v>1.50331678595572E-5</v>
      </c>
      <c r="H694">
        <v>1.0000622266871599</v>
      </c>
      <c r="I694" s="1">
        <v>2.0031374951324501E-4</v>
      </c>
      <c r="J694">
        <v>420928300</v>
      </c>
      <c r="K694">
        <v>67918</v>
      </c>
      <c r="L694">
        <v>889731300</v>
      </c>
      <c r="M694">
        <v>0.98372417935522405</v>
      </c>
      <c r="N694" s="1">
        <v>1.48109148864206E-5</v>
      </c>
      <c r="O694">
        <v>1.00021651628987</v>
      </c>
      <c r="P694" s="1">
        <v>1.97352276136151E-4</v>
      </c>
    </row>
    <row r="695" spans="1:16" x14ac:dyDescent="0.25">
      <c r="A695">
        <v>8.0000000000000002E-3</v>
      </c>
      <c r="B695">
        <v>19.9871794871794</v>
      </c>
      <c r="C695">
        <v>3181</v>
      </c>
      <c r="D695">
        <v>-1.0000872252289501</v>
      </c>
      <c r="E695">
        <v>0.99258425805498596</v>
      </c>
      <c r="F695">
        <v>1.0719909986993801</v>
      </c>
      <c r="G695" s="1">
        <v>1.4901165717562299E-5</v>
      </c>
      <c r="H695">
        <v>1.0000872252289501</v>
      </c>
      <c r="I695" s="1">
        <v>1.9855484917675001E-4</v>
      </c>
      <c r="J695">
        <v>121290300</v>
      </c>
      <c r="K695">
        <v>67918</v>
      </c>
      <c r="L695">
        <v>889731300</v>
      </c>
      <c r="M695">
        <v>0.98372417935522405</v>
      </c>
      <c r="N695" s="1">
        <v>1.48109148864206E-5</v>
      </c>
      <c r="O695">
        <v>1.00021651628987</v>
      </c>
      <c r="P695" s="1">
        <v>1.97352276136151E-4</v>
      </c>
    </row>
    <row r="696" spans="1:16" x14ac:dyDescent="0.25">
      <c r="A696">
        <v>4.0000000000000001E-3</v>
      </c>
      <c r="B696">
        <v>19.9871794871794</v>
      </c>
      <c r="C696">
        <v>4752</v>
      </c>
      <c r="D696">
        <v>-1.00007884444554</v>
      </c>
      <c r="E696">
        <v>0.98761551646132695</v>
      </c>
      <c r="F696">
        <v>1.06662475777823</v>
      </c>
      <c r="G696" s="1">
        <v>1.50308787458808E-5</v>
      </c>
      <c r="H696">
        <v>1.00009356460637</v>
      </c>
      <c r="I696" s="1">
        <v>2.0028324756263399E-4</v>
      </c>
      <c r="J696">
        <v>180052100</v>
      </c>
      <c r="K696">
        <v>67918</v>
      </c>
      <c r="L696">
        <v>889731300</v>
      </c>
      <c r="M696">
        <v>0.98372417935522405</v>
      </c>
      <c r="N696" s="1">
        <v>1.48109148864206E-5</v>
      </c>
      <c r="O696">
        <v>1.00021651628987</v>
      </c>
      <c r="P696" s="1">
        <v>1.97352276136151E-4</v>
      </c>
    </row>
    <row r="697" spans="1:16" x14ac:dyDescent="0.25">
      <c r="A697">
        <v>2E-3</v>
      </c>
      <c r="B697">
        <v>19.9871794871794</v>
      </c>
      <c r="C697">
        <v>16331</v>
      </c>
      <c r="D697">
        <v>-0.99986388249020497</v>
      </c>
      <c r="E697">
        <v>0.987425151882935</v>
      </c>
      <c r="F697">
        <v>1.0664191640335701</v>
      </c>
      <c r="G697" s="1">
        <v>1.5130684604014401E-5</v>
      </c>
      <c r="H697">
        <v>1.0001164074445299</v>
      </c>
      <c r="I697" s="1">
        <v>2.0161313929622601E-4</v>
      </c>
      <c r="J697">
        <v>602684600</v>
      </c>
      <c r="K697">
        <v>67918</v>
      </c>
      <c r="L697">
        <v>889731300</v>
      </c>
      <c r="M697">
        <v>0.98372417935522405</v>
      </c>
      <c r="N697" s="1">
        <v>1.48109148864206E-5</v>
      </c>
      <c r="O697">
        <v>1.00021651628987</v>
      </c>
      <c r="P697" s="1">
        <v>1.97352276136151E-4</v>
      </c>
    </row>
    <row r="698" spans="1:16" x14ac:dyDescent="0.25">
      <c r="A698">
        <v>1E-3</v>
      </c>
      <c r="B698">
        <v>19.9871794871794</v>
      </c>
      <c r="C698">
        <v>10524</v>
      </c>
      <c r="D698">
        <v>-1.0001208304432401</v>
      </c>
      <c r="E698">
        <v>0.98586364307006302</v>
      </c>
      <c r="F698">
        <v>1.0647327345156601</v>
      </c>
      <c r="G698" s="1">
        <v>1.5172451535483399E-5</v>
      </c>
      <c r="H698">
        <v>1.0001208304432401</v>
      </c>
      <c r="I698" s="1">
        <v>2.0216967473349199E-4</v>
      </c>
      <c r="J698">
        <v>388565600</v>
      </c>
      <c r="K698">
        <v>67918</v>
      </c>
      <c r="L698">
        <v>889731300</v>
      </c>
      <c r="M698">
        <v>0.98372417935522405</v>
      </c>
      <c r="N698" s="1">
        <v>1.48109148864206E-5</v>
      </c>
      <c r="O698">
        <v>1.00021651628987</v>
      </c>
      <c r="P698" s="1">
        <v>1.97352276136151E-4</v>
      </c>
    </row>
    <row r="699" spans="1:16" x14ac:dyDescent="0.25">
      <c r="A699" s="1">
        <v>5.0000000000000001E-4</v>
      </c>
      <c r="B699">
        <v>19.9871794871794</v>
      </c>
      <c r="C699">
        <v>5457</v>
      </c>
      <c r="D699">
        <v>-0.99986063283589099</v>
      </c>
      <c r="E699">
        <v>0.98562480317131296</v>
      </c>
      <c r="F699">
        <v>1.06447478742501</v>
      </c>
      <c r="G699" s="1">
        <v>1.5054029004368801E-5</v>
      </c>
      <c r="H699">
        <v>1.00008704664805</v>
      </c>
      <c r="I699" s="1">
        <v>2.0059171981034999E-4</v>
      </c>
      <c r="J699">
        <v>212290500</v>
      </c>
      <c r="K699">
        <v>67918</v>
      </c>
      <c r="L699">
        <v>889731300</v>
      </c>
      <c r="M699">
        <v>0.98372417935522405</v>
      </c>
      <c r="N699" s="1">
        <v>1.48109148864206E-5</v>
      </c>
      <c r="O699">
        <v>1.00021651628987</v>
      </c>
      <c r="P699" s="1">
        <v>1.97352276136151E-4</v>
      </c>
    </row>
    <row r="700" spans="1:16" x14ac:dyDescent="0.25">
      <c r="A700" s="1">
        <v>2.5000000000000001E-4</v>
      </c>
      <c r="B700">
        <v>19.9871794871794</v>
      </c>
      <c r="C700">
        <v>7065</v>
      </c>
      <c r="D700">
        <v>-0.99991960884354603</v>
      </c>
      <c r="E700">
        <v>0.99091133635016004</v>
      </c>
      <c r="F700">
        <v>1.0701842432581701</v>
      </c>
      <c r="G700" s="1">
        <v>1.49949949170835E-5</v>
      </c>
      <c r="H700">
        <v>1.00005510351562</v>
      </c>
      <c r="I700" s="1">
        <v>1.99805103211395E-4</v>
      </c>
      <c r="J700">
        <v>271593200</v>
      </c>
      <c r="K700">
        <v>67918</v>
      </c>
      <c r="L700">
        <v>889731300</v>
      </c>
      <c r="M700">
        <v>0.98372417935522405</v>
      </c>
      <c r="N700" s="1">
        <v>1.48109148864206E-5</v>
      </c>
      <c r="O700">
        <v>1.00021651628987</v>
      </c>
      <c r="P700" s="1">
        <v>1.97352276136151E-4</v>
      </c>
    </row>
    <row r="701" spans="1:16" x14ac:dyDescent="0.25">
      <c r="A701" s="1">
        <v>1.25E-4</v>
      </c>
      <c r="B701">
        <v>19.9871794871794</v>
      </c>
      <c r="C701">
        <v>6734</v>
      </c>
      <c r="D701">
        <v>-1.0001077035342301</v>
      </c>
      <c r="E701">
        <v>0.98782617494881897</v>
      </c>
      <c r="F701">
        <v>1.06685226894472</v>
      </c>
      <c r="G701" s="1">
        <v>1.5012957394366899E-5</v>
      </c>
      <c r="H701">
        <v>1.0001077035342301</v>
      </c>
      <c r="I701" s="1">
        <v>2.00044449383059E-4</v>
      </c>
      <c r="J701">
        <v>261558800</v>
      </c>
      <c r="K701">
        <v>67918</v>
      </c>
      <c r="L701">
        <v>889731300</v>
      </c>
      <c r="M701">
        <v>0.98372417935522405</v>
      </c>
      <c r="N701" s="1">
        <v>1.48109148864206E-5</v>
      </c>
      <c r="O701">
        <v>1.00021651628987</v>
      </c>
      <c r="P701" s="1">
        <v>1.97352276136151E-4</v>
      </c>
    </row>
    <row r="702" spans="1:16" x14ac:dyDescent="0.25">
      <c r="A702" s="1">
        <v>6.2500000000000001E-5</v>
      </c>
      <c r="B702">
        <v>19.9871794871794</v>
      </c>
      <c r="C702">
        <v>6700</v>
      </c>
      <c r="D702">
        <v>-1.0000757294551601</v>
      </c>
      <c r="E702">
        <v>0.98596287046461195</v>
      </c>
      <c r="F702">
        <v>1.0648399001017801</v>
      </c>
      <c r="G702" s="1">
        <v>1.50152379108092E-5</v>
      </c>
      <c r="H702">
        <v>1.0001367323776</v>
      </c>
      <c r="I702" s="1">
        <v>2.0007483677736399E-4</v>
      </c>
      <c r="J702">
        <v>269418900</v>
      </c>
      <c r="K702">
        <v>67918</v>
      </c>
      <c r="L702">
        <v>889731300</v>
      </c>
      <c r="M702">
        <v>0.98372417935522405</v>
      </c>
      <c r="N702" s="1">
        <v>1.48109148864206E-5</v>
      </c>
      <c r="O702">
        <v>1.00021651628987</v>
      </c>
      <c r="P702" s="1">
        <v>1.97352276136151E-4</v>
      </c>
    </row>
    <row r="703" spans="1:16" x14ac:dyDescent="0.25">
      <c r="A703" s="1">
        <v>3.1250000000000001E-5</v>
      </c>
      <c r="B703">
        <v>19.9871794871794</v>
      </c>
      <c r="C703">
        <v>19568</v>
      </c>
      <c r="D703">
        <v>-1.0000278238299101</v>
      </c>
      <c r="E703">
        <v>0.99330916922590695</v>
      </c>
      <c r="F703">
        <v>1.07277390276398</v>
      </c>
      <c r="G703" s="1">
        <v>1.51999145764358E-5</v>
      </c>
      <c r="H703">
        <v>1.00007353935225</v>
      </c>
      <c r="I703" s="1">
        <v>2.0253561388601301E-4</v>
      </c>
      <c r="J703">
        <v>740222800</v>
      </c>
      <c r="K703">
        <v>67918</v>
      </c>
      <c r="L703">
        <v>889731300</v>
      </c>
      <c r="M703">
        <v>0.98372417935522405</v>
      </c>
      <c r="N703" s="1">
        <v>1.48109148864206E-5</v>
      </c>
      <c r="O703">
        <v>1.00021651628987</v>
      </c>
      <c r="P703" s="1">
        <v>1.97352276136151E-4</v>
      </c>
    </row>
    <row r="704" spans="1:16" x14ac:dyDescent="0.25">
      <c r="A704" s="1">
        <v>1.5625E-5</v>
      </c>
      <c r="B704">
        <v>19.9871794871794</v>
      </c>
      <c r="C704">
        <v>11642</v>
      </c>
      <c r="D704">
        <v>-1.00008975487367</v>
      </c>
      <c r="E704">
        <v>0.98624299426371997</v>
      </c>
      <c r="F704">
        <v>1.0651424338048101</v>
      </c>
      <c r="G704" s="1">
        <v>1.50039663407985E-5</v>
      </c>
      <c r="H704">
        <v>1.0000908463049201</v>
      </c>
      <c r="I704" s="1">
        <v>1.9992464551542701E-4</v>
      </c>
      <c r="J704">
        <v>451928100</v>
      </c>
      <c r="K704">
        <v>67918</v>
      </c>
      <c r="L704">
        <v>889731300</v>
      </c>
      <c r="M704">
        <v>0.98372417935522405</v>
      </c>
      <c r="N704" s="1">
        <v>1.48109148864206E-5</v>
      </c>
      <c r="O704">
        <v>1.00021651628987</v>
      </c>
      <c r="P704" s="1">
        <v>1.97352276136151E-4</v>
      </c>
    </row>
    <row r="705" spans="1:16" x14ac:dyDescent="0.25">
      <c r="A705" t="s">
        <v>0</v>
      </c>
      <c r="B705">
        <v>20.499999999999901</v>
      </c>
      <c r="C705">
        <v>68217</v>
      </c>
      <c r="D705">
        <v>-1.00001151180792</v>
      </c>
      <c r="E705">
        <v>0.98856579518430998</v>
      </c>
      <c r="F705">
        <v>1.06765105879905</v>
      </c>
      <c r="G705" s="1">
        <v>1.4629717308367499E-5</v>
      </c>
      <c r="H705">
        <v>1.0000910528374001</v>
      </c>
      <c r="I705" s="1">
        <v>1.99939469881023E-4</v>
      </c>
      <c r="J705">
        <v>901843000</v>
      </c>
    </row>
    <row r="706" spans="1:16" x14ac:dyDescent="0.25">
      <c r="A706">
        <v>1.024</v>
      </c>
      <c r="B706">
        <v>20.499999999999901</v>
      </c>
      <c r="C706">
        <v>7035</v>
      </c>
      <c r="D706">
        <v>-0.99997212403665603</v>
      </c>
      <c r="E706">
        <v>0.99351981171984804</v>
      </c>
      <c r="F706">
        <v>1.0730013966574301</v>
      </c>
      <c r="G706" s="1">
        <v>1.4655183781075899E-5</v>
      </c>
      <c r="H706">
        <v>1.00006693752303</v>
      </c>
      <c r="I706" s="1">
        <v>2.00287511674705E-4</v>
      </c>
      <c r="J706">
        <v>266317600</v>
      </c>
      <c r="K706">
        <v>68217</v>
      </c>
      <c r="L706">
        <v>901843000</v>
      </c>
      <c r="M706">
        <v>0.98856579518430998</v>
      </c>
      <c r="N706" s="1">
        <v>1.4629717308367499E-5</v>
      </c>
      <c r="O706">
        <v>1.0000910528374001</v>
      </c>
      <c r="P706" s="1">
        <v>1.99939469881023E-4</v>
      </c>
    </row>
    <row r="707" spans="1:16" x14ac:dyDescent="0.25">
      <c r="A707">
        <v>0.51200000000000001</v>
      </c>
      <c r="B707">
        <v>20.499999999999901</v>
      </c>
      <c r="C707">
        <v>7035</v>
      </c>
      <c r="D707">
        <v>-0.99997212403665603</v>
      </c>
      <c r="E707">
        <v>0.99351981171984804</v>
      </c>
      <c r="F707">
        <v>1.0730013966574301</v>
      </c>
      <c r="G707" s="1">
        <v>1.4655183781075899E-5</v>
      </c>
      <c r="H707">
        <v>1.00006693752303</v>
      </c>
      <c r="I707" s="1">
        <v>2.00287511674705E-4</v>
      </c>
      <c r="J707">
        <v>267169300</v>
      </c>
      <c r="K707">
        <v>68217</v>
      </c>
      <c r="L707">
        <v>901843000</v>
      </c>
      <c r="M707">
        <v>0.98856579518430998</v>
      </c>
      <c r="N707" s="1">
        <v>1.4629717308367499E-5</v>
      </c>
      <c r="O707">
        <v>1.0000910528374001</v>
      </c>
      <c r="P707" s="1">
        <v>1.99939469881023E-4</v>
      </c>
    </row>
    <row r="708" spans="1:16" x14ac:dyDescent="0.25">
      <c r="A708">
        <v>0.25600000000000001</v>
      </c>
      <c r="B708">
        <v>20.499999999999901</v>
      </c>
      <c r="C708">
        <v>7035</v>
      </c>
      <c r="D708">
        <v>-0.99997212403665603</v>
      </c>
      <c r="E708">
        <v>0.99351981171984804</v>
      </c>
      <c r="F708">
        <v>1.0730013966574301</v>
      </c>
      <c r="G708" s="1">
        <v>1.4655183781075899E-5</v>
      </c>
      <c r="H708">
        <v>1.00006693752303</v>
      </c>
      <c r="I708" s="1">
        <v>2.00287511674705E-4</v>
      </c>
      <c r="J708">
        <v>263161700</v>
      </c>
      <c r="K708">
        <v>68217</v>
      </c>
      <c r="L708">
        <v>901843000</v>
      </c>
      <c r="M708">
        <v>0.98856579518430998</v>
      </c>
      <c r="N708" s="1">
        <v>1.4629717308367499E-5</v>
      </c>
      <c r="O708">
        <v>1.0000910528374001</v>
      </c>
      <c r="P708" s="1">
        <v>1.99939469881023E-4</v>
      </c>
    </row>
    <row r="709" spans="1:16" x14ac:dyDescent="0.25">
      <c r="A709">
        <v>0.128</v>
      </c>
      <c r="B709">
        <v>20.499999999999901</v>
      </c>
      <c r="C709">
        <v>7035</v>
      </c>
      <c r="D709">
        <v>-0.99997212403665603</v>
      </c>
      <c r="E709">
        <v>0.99351981171984804</v>
      </c>
      <c r="F709">
        <v>1.0730013966574301</v>
      </c>
      <c r="G709" s="1">
        <v>1.4655183781075899E-5</v>
      </c>
      <c r="H709">
        <v>1.00006693752303</v>
      </c>
      <c r="I709" s="1">
        <v>2.00287511674705E-4</v>
      </c>
      <c r="J709">
        <v>268013800</v>
      </c>
      <c r="K709">
        <v>68217</v>
      </c>
      <c r="L709">
        <v>901843000</v>
      </c>
      <c r="M709">
        <v>0.98856579518430998</v>
      </c>
      <c r="N709" s="1">
        <v>1.4629717308367499E-5</v>
      </c>
      <c r="O709">
        <v>1.0000910528374001</v>
      </c>
      <c r="P709" s="1">
        <v>1.99939469881023E-4</v>
      </c>
    </row>
    <row r="710" spans="1:16" x14ac:dyDescent="0.25">
      <c r="A710">
        <v>6.4000000000000001E-2</v>
      </c>
      <c r="B710">
        <v>20.499999999999901</v>
      </c>
      <c r="C710">
        <v>7035</v>
      </c>
      <c r="D710">
        <v>-0.99997212403665603</v>
      </c>
      <c r="E710">
        <v>0.99351981171984804</v>
      </c>
      <c r="F710">
        <v>1.0730013966574301</v>
      </c>
      <c r="G710" s="1">
        <v>1.4655183781075899E-5</v>
      </c>
      <c r="H710">
        <v>1.00006693752303</v>
      </c>
      <c r="I710" s="1">
        <v>2.00287511674705E-4</v>
      </c>
      <c r="J710">
        <v>264937900</v>
      </c>
      <c r="K710">
        <v>68217</v>
      </c>
      <c r="L710">
        <v>901843000</v>
      </c>
      <c r="M710">
        <v>0.98856579518430998</v>
      </c>
      <c r="N710" s="1">
        <v>1.4629717308367499E-5</v>
      </c>
      <c r="O710">
        <v>1.0000910528374001</v>
      </c>
      <c r="P710" s="1">
        <v>1.99939469881023E-4</v>
      </c>
    </row>
    <row r="711" spans="1:16" x14ac:dyDescent="0.25">
      <c r="A711">
        <v>3.2000000000000001E-2</v>
      </c>
      <c r="B711">
        <v>20.499999999999901</v>
      </c>
      <c r="C711">
        <v>7035</v>
      </c>
      <c r="D711">
        <v>-0.99997212403665603</v>
      </c>
      <c r="E711">
        <v>0.99351981171984804</v>
      </c>
      <c r="F711">
        <v>1.0730013966574301</v>
      </c>
      <c r="G711" s="1">
        <v>1.4655183781075899E-5</v>
      </c>
      <c r="H711">
        <v>1.00006693752303</v>
      </c>
      <c r="I711" s="1">
        <v>2.00287511674705E-4</v>
      </c>
      <c r="J711">
        <v>262922100</v>
      </c>
      <c r="K711">
        <v>68217</v>
      </c>
      <c r="L711">
        <v>901843000</v>
      </c>
      <c r="M711">
        <v>0.98856579518430998</v>
      </c>
      <c r="N711" s="1">
        <v>1.4629717308367499E-5</v>
      </c>
      <c r="O711">
        <v>1.0000910528374001</v>
      </c>
      <c r="P711" s="1">
        <v>1.99939469881023E-4</v>
      </c>
    </row>
    <row r="712" spans="1:16" x14ac:dyDescent="0.25">
      <c r="A712">
        <v>1.6E-2</v>
      </c>
      <c r="B712">
        <v>20.499999999999901</v>
      </c>
      <c r="C712">
        <v>20841</v>
      </c>
      <c r="D712">
        <v>-0.99995059615562598</v>
      </c>
      <c r="E712">
        <v>0.99367969114202304</v>
      </c>
      <c r="F712">
        <v>1.07317406643338</v>
      </c>
      <c r="G712" s="1">
        <v>1.48116380940255E-5</v>
      </c>
      <c r="H712">
        <v>1.0000709533007699</v>
      </c>
      <c r="I712" s="1">
        <v>2.0242572061834801E-4</v>
      </c>
      <c r="J712">
        <v>756284500</v>
      </c>
      <c r="K712">
        <v>68217</v>
      </c>
      <c r="L712">
        <v>901843000</v>
      </c>
      <c r="M712">
        <v>0.98856579518430998</v>
      </c>
      <c r="N712" s="1">
        <v>1.4629717308367499E-5</v>
      </c>
      <c r="O712">
        <v>1.0000910528374001</v>
      </c>
      <c r="P712" s="1">
        <v>1.99939469881023E-4</v>
      </c>
    </row>
    <row r="713" spans="1:16" x14ac:dyDescent="0.25">
      <c r="A713">
        <v>8.0000000000000002E-3</v>
      </c>
      <c r="B713">
        <v>20.499999999999901</v>
      </c>
      <c r="C713">
        <v>10806</v>
      </c>
      <c r="D713">
        <v>-0.99986341924410904</v>
      </c>
      <c r="E713">
        <v>0.98493709136479901</v>
      </c>
      <c r="F713">
        <v>1.06373205867398</v>
      </c>
      <c r="G713" s="1">
        <v>1.49330043784923E-5</v>
      </c>
      <c r="H713">
        <v>1.0001136093975</v>
      </c>
      <c r="I713" s="1">
        <v>2.0408439317272801E-4</v>
      </c>
      <c r="J713">
        <v>396533600</v>
      </c>
      <c r="K713">
        <v>68217</v>
      </c>
      <c r="L713">
        <v>901843000</v>
      </c>
      <c r="M713">
        <v>0.98856579518430998</v>
      </c>
      <c r="N713" s="1">
        <v>1.4629717308367499E-5</v>
      </c>
      <c r="O713">
        <v>1.0000910528374001</v>
      </c>
      <c r="P713" s="1">
        <v>1.99939469881023E-4</v>
      </c>
    </row>
    <row r="714" spans="1:16" x14ac:dyDescent="0.25">
      <c r="A714">
        <v>4.0000000000000001E-3</v>
      </c>
      <c r="B714">
        <v>20.499999999999901</v>
      </c>
      <c r="C714">
        <v>13452</v>
      </c>
      <c r="D714">
        <v>-1.00002260271952</v>
      </c>
      <c r="E714">
        <v>0.99220355253791004</v>
      </c>
      <c r="F714">
        <v>1.0715798367409399</v>
      </c>
      <c r="G714" s="1">
        <v>1.4787094380630501E-5</v>
      </c>
      <c r="H714">
        <v>1.0000686267566199</v>
      </c>
      <c r="I714" s="1">
        <v>2.02090289868617E-4</v>
      </c>
      <c r="J714">
        <v>488031700</v>
      </c>
      <c r="K714">
        <v>68217</v>
      </c>
      <c r="L714">
        <v>901843000</v>
      </c>
      <c r="M714">
        <v>0.98856579518430998</v>
      </c>
      <c r="N714" s="1">
        <v>1.4629717308367499E-5</v>
      </c>
      <c r="O714">
        <v>1.0000910528374001</v>
      </c>
      <c r="P714" s="1">
        <v>1.99939469881023E-4</v>
      </c>
    </row>
    <row r="715" spans="1:16" x14ac:dyDescent="0.25">
      <c r="A715">
        <v>2E-3</v>
      </c>
      <c r="B715">
        <v>20.499999999999901</v>
      </c>
      <c r="C715">
        <v>18024</v>
      </c>
      <c r="D715">
        <v>-1.00002608517754</v>
      </c>
      <c r="E715">
        <v>0.99266499638973904</v>
      </c>
      <c r="F715">
        <v>1.07207819610091</v>
      </c>
      <c r="G715" s="1">
        <v>1.4711918743581699E-5</v>
      </c>
      <c r="H715">
        <v>1.0000698016941501</v>
      </c>
      <c r="I715" s="1">
        <v>2.0106288949561701E-4</v>
      </c>
      <c r="J715">
        <v>659124200</v>
      </c>
      <c r="K715">
        <v>68217</v>
      </c>
      <c r="L715">
        <v>901843000</v>
      </c>
      <c r="M715">
        <v>0.98856579518430998</v>
      </c>
      <c r="N715" s="1">
        <v>1.4629717308367499E-5</v>
      </c>
      <c r="O715">
        <v>1.0000910528374001</v>
      </c>
      <c r="P715" s="1">
        <v>1.99939469881023E-4</v>
      </c>
    </row>
    <row r="716" spans="1:16" x14ac:dyDescent="0.25">
      <c r="A716">
        <v>1E-3</v>
      </c>
      <c r="B716">
        <v>20.499999999999901</v>
      </c>
      <c r="C716">
        <v>13228</v>
      </c>
      <c r="D716">
        <v>-0.99985401333031398</v>
      </c>
      <c r="E716">
        <v>0.98702868375650998</v>
      </c>
      <c r="F716">
        <v>1.0659909784570301</v>
      </c>
      <c r="G716" s="1">
        <v>1.47220862053432E-5</v>
      </c>
      <c r="H716">
        <v>1.00012161076462</v>
      </c>
      <c r="I716" s="1">
        <v>2.01201844806357E-4</v>
      </c>
      <c r="J716">
        <v>489010900</v>
      </c>
      <c r="K716">
        <v>68217</v>
      </c>
      <c r="L716">
        <v>901843000</v>
      </c>
      <c r="M716">
        <v>0.98856579518430998</v>
      </c>
      <c r="N716" s="1">
        <v>1.4629717308367499E-5</v>
      </c>
      <c r="O716">
        <v>1.0000910528374001</v>
      </c>
      <c r="P716" s="1">
        <v>1.99939469881023E-4</v>
      </c>
    </row>
    <row r="717" spans="1:16" x14ac:dyDescent="0.25">
      <c r="A717" s="1">
        <v>5.0000000000000001E-4</v>
      </c>
      <c r="B717">
        <v>20.499999999999901</v>
      </c>
      <c r="C717">
        <v>11331</v>
      </c>
      <c r="D717">
        <v>-1.0000886185090101</v>
      </c>
      <c r="E717">
        <v>0.98621410544268195</v>
      </c>
      <c r="F717">
        <v>1.0651112338780899</v>
      </c>
      <c r="G717" s="1">
        <v>1.4683846995211499E-5</v>
      </c>
      <c r="H717">
        <v>1.0000886185090101</v>
      </c>
      <c r="I717" s="1">
        <v>2.0067924226788999E-4</v>
      </c>
      <c r="J717">
        <v>418800500</v>
      </c>
      <c r="K717">
        <v>68217</v>
      </c>
      <c r="L717">
        <v>901843000</v>
      </c>
      <c r="M717">
        <v>0.98856579518430998</v>
      </c>
      <c r="N717" s="1">
        <v>1.4629717308367499E-5</v>
      </c>
      <c r="O717">
        <v>1.0000910528374001</v>
      </c>
      <c r="P717" s="1">
        <v>1.99939469881023E-4</v>
      </c>
    </row>
    <row r="718" spans="1:16" x14ac:dyDescent="0.25">
      <c r="A718" s="1">
        <v>2.5000000000000001E-4</v>
      </c>
      <c r="B718">
        <v>20.499999999999901</v>
      </c>
      <c r="C718">
        <v>9689</v>
      </c>
      <c r="D718">
        <v>-0.99991793856048805</v>
      </c>
      <c r="E718">
        <v>0.98986895975149802</v>
      </c>
      <c r="F718">
        <v>1.06905847653161</v>
      </c>
      <c r="G718" s="1">
        <v>1.47241439232281E-5</v>
      </c>
      <c r="H718">
        <v>1.00008435392775</v>
      </c>
      <c r="I718" s="1">
        <v>2.0122996695078499E-4</v>
      </c>
      <c r="J718">
        <v>381438100</v>
      </c>
      <c r="K718">
        <v>68217</v>
      </c>
      <c r="L718">
        <v>901843000</v>
      </c>
      <c r="M718">
        <v>0.98856579518430998</v>
      </c>
      <c r="N718" s="1">
        <v>1.4629717308367499E-5</v>
      </c>
      <c r="O718">
        <v>1.0000910528374001</v>
      </c>
      <c r="P718" s="1">
        <v>1.99939469881023E-4</v>
      </c>
    </row>
    <row r="719" spans="1:16" x14ac:dyDescent="0.25">
      <c r="A719" s="1">
        <v>1.25E-4</v>
      </c>
      <c r="B719">
        <v>20.499999999999901</v>
      </c>
      <c r="C719">
        <v>14840</v>
      </c>
      <c r="D719">
        <v>-1.00003508162324</v>
      </c>
      <c r="E719">
        <v>0.990946587921678</v>
      </c>
      <c r="F719">
        <v>1.07022231495541</v>
      </c>
      <c r="G719" s="1">
        <v>1.47174350412226E-5</v>
      </c>
      <c r="H719">
        <v>1.00007531387362</v>
      </c>
      <c r="I719" s="1">
        <v>2.0113827889670999E-4</v>
      </c>
      <c r="J719">
        <v>558524200</v>
      </c>
      <c r="K719">
        <v>68217</v>
      </c>
      <c r="L719">
        <v>901843000</v>
      </c>
      <c r="M719">
        <v>0.98856579518430998</v>
      </c>
      <c r="N719" s="1">
        <v>1.4629717308367499E-5</v>
      </c>
      <c r="O719">
        <v>1.0000910528374001</v>
      </c>
      <c r="P719" s="1">
        <v>1.99939469881023E-4</v>
      </c>
    </row>
    <row r="720" spans="1:16" x14ac:dyDescent="0.25">
      <c r="A720" s="1">
        <v>6.2500000000000001E-5</v>
      </c>
      <c r="B720">
        <v>20.499999999999901</v>
      </c>
      <c r="C720">
        <v>12153</v>
      </c>
      <c r="D720">
        <v>-1.0000982164136101</v>
      </c>
      <c r="E720">
        <v>0.98668474566151798</v>
      </c>
      <c r="F720">
        <v>1.06561952531443</v>
      </c>
      <c r="G720" s="1">
        <v>1.48281108398595E-5</v>
      </c>
      <c r="H720">
        <v>1.0001046211997699</v>
      </c>
      <c r="I720" s="1">
        <v>2.02650848144747E-4</v>
      </c>
      <c r="J720">
        <v>465724200</v>
      </c>
      <c r="K720">
        <v>68217</v>
      </c>
      <c r="L720">
        <v>901843000</v>
      </c>
      <c r="M720">
        <v>0.98856579518430998</v>
      </c>
      <c r="N720" s="1">
        <v>1.4629717308367499E-5</v>
      </c>
      <c r="O720">
        <v>1.0000910528374001</v>
      </c>
      <c r="P720" s="1">
        <v>1.99939469881023E-4</v>
      </c>
    </row>
    <row r="721" spans="1:16" x14ac:dyDescent="0.25">
      <c r="A721" s="1">
        <v>3.1250000000000001E-5</v>
      </c>
      <c r="B721">
        <v>20.499999999999901</v>
      </c>
      <c r="C721">
        <v>12568</v>
      </c>
      <c r="D721">
        <v>-1.00011354025625</v>
      </c>
      <c r="E721">
        <v>0.98846540773871405</v>
      </c>
      <c r="F721">
        <v>1.0675426403578101</v>
      </c>
      <c r="G721" s="1">
        <v>1.4691288719226301E-5</v>
      </c>
      <c r="H721">
        <v>1.00011354025625</v>
      </c>
      <c r="I721" s="1">
        <v>2.00780945829426E-4</v>
      </c>
      <c r="J721">
        <v>482919600</v>
      </c>
      <c r="K721">
        <v>68217</v>
      </c>
      <c r="L721">
        <v>901843000</v>
      </c>
      <c r="M721">
        <v>0.98856579518430998</v>
      </c>
      <c r="N721" s="1">
        <v>1.4629717308367499E-5</v>
      </c>
      <c r="O721">
        <v>1.0000910528374001</v>
      </c>
      <c r="P721" s="1">
        <v>1.99939469881023E-4</v>
      </c>
    </row>
    <row r="722" spans="1:16" x14ac:dyDescent="0.25">
      <c r="A722" s="1">
        <v>1.5625E-5</v>
      </c>
      <c r="B722">
        <v>20.499999999999901</v>
      </c>
      <c r="C722">
        <v>5553</v>
      </c>
      <c r="D722">
        <v>-0.99982220660573295</v>
      </c>
      <c r="E722">
        <v>0.98642909631876396</v>
      </c>
      <c r="F722">
        <v>1.0653434240242601</v>
      </c>
      <c r="G722" s="1">
        <v>1.46325380406819E-5</v>
      </c>
      <c r="H722">
        <v>1.00009267446846</v>
      </c>
      <c r="I722" s="1">
        <v>1.9997801988932E-4</v>
      </c>
      <c r="J722">
        <v>233262900</v>
      </c>
      <c r="K722">
        <v>68217</v>
      </c>
      <c r="L722">
        <v>901843000</v>
      </c>
      <c r="M722">
        <v>0.98856579518430998</v>
      </c>
      <c r="N722" s="1">
        <v>1.4629717308367499E-5</v>
      </c>
      <c r="O722">
        <v>1.0000910528374001</v>
      </c>
      <c r="P722" s="1">
        <v>1.99939469881023E-4</v>
      </c>
    </row>
  </sheetData>
  <dataConsolidate/>
  <mergeCells count="1">
    <mergeCell ref="K1:P1"/>
  </mergeCells>
  <phoneticPr fontId="18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iterations_time_eps_0.01-refere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Krokant Black</cp:lastModifiedBy>
  <dcterms:created xsi:type="dcterms:W3CDTF">2022-08-05T15:33:22Z</dcterms:created>
  <dcterms:modified xsi:type="dcterms:W3CDTF">2022-08-08T12:48:51Z</dcterms:modified>
</cp:coreProperties>
</file>