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1\"/>
    </mc:Choice>
  </mc:AlternateContent>
  <xr:revisionPtr revIDLastSave="0" documentId="13_ncr:1_{3E84FDB8-296C-402C-9012-820FBB21887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F32" i="1" a="1"/>
  <c r="AN28" i="1" a="1"/>
  <c r="W24" i="1" a="1"/>
  <c r="BB38" i="1" a="1"/>
  <c r="AE38" i="1" a="1"/>
  <c r="AI13" i="1" a="1"/>
  <c r="AX9" i="1" a="1"/>
  <c r="AF17" i="1" a="1"/>
  <c r="BF19" i="1" a="1"/>
  <c r="BF5" i="1" a="1"/>
  <c r="U28" i="1" a="1"/>
  <c r="AE28" i="1" a="1"/>
  <c r="AI32" i="1" a="1"/>
  <c r="AY29" i="1" a="1"/>
  <c r="T37" i="1" a="1"/>
  <c r="AF18" i="1" a="1"/>
  <c r="Y10" i="1" a="1"/>
  <c r="AE19" i="1" a="1"/>
  <c r="AI21" i="1" a="1"/>
  <c r="AH6" i="1" a="1"/>
  <c r="AK3" i="1" a="1"/>
  <c r="AY25" i="1" a="1"/>
  <c r="AA31" i="1" a="1"/>
  <c r="X38" i="1" a="1"/>
  <c r="AS39" i="1" a="1"/>
  <c r="AH22" i="1" a="1"/>
  <c r="AS10" i="1" a="1"/>
  <c r="AB12" i="1" a="1"/>
  <c r="AX14" i="1" a="1"/>
  <c r="AN18" i="1" a="1"/>
  <c r="AN4" i="1" a="1"/>
  <c r="AL32" i="1" a="1"/>
  <c r="BA32" i="1" a="1"/>
  <c r="BC25" i="1" a="1"/>
  <c r="X37" i="1" a="1"/>
  <c r="AZ34" i="1" a="1"/>
  <c r="Z16" i="1" a="1"/>
  <c r="AU12" i="1" a="1"/>
  <c r="AE17" i="1" a="1"/>
  <c r="Y19" i="1" a="1"/>
  <c r="AV6" i="1" a="1"/>
  <c r="BA27" i="1" a="1"/>
  <c r="AO33" i="1" a="1"/>
  <c r="AB29" i="1" a="1"/>
  <c r="AY35" i="1" a="1"/>
  <c r="S31" i="1" a="1"/>
  <c r="BC7" i="1" a="1"/>
  <c r="BD12" i="1" a="1"/>
  <c r="AP15" i="1" a="1"/>
  <c r="BA15" i="1" a="1"/>
  <c r="AE5" i="1" a="1"/>
  <c r="AJ27" i="1" a="1"/>
  <c r="AI33" i="1" a="1"/>
  <c r="AL35" i="1" a="1"/>
  <c r="X7" i="1" a="1"/>
  <c r="AQ7" i="1" a="1"/>
  <c r="AK15" i="1" a="1"/>
  <c r="BB2" i="1" a="1"/>
  <c r="S16" i="1" a="1"/>
  <c r="BB27" i="1" a="1"/>
  <c r="AR29" i="1" a="1"/>
  <c r="BB39" i="1" a="1"/>
  <c r="AH18" i="1" a="1"/>
  <c r="V8" i="1" a="1"/>
  <c r="BB11" i="1" a="1"/>
  <c r="AN31" i="1" a="1"/>
  <c r="BC33" i="1" a="1"/>
  <c r="Z35" i="1" a="1"/>
  <c r="AN8" i="1" a="1"/>
  <c r="BB20" i="1" a="1"/>
  <c r="AX6" i="1" a="1"/>
  <c r="AP3" i="1" a="1"/>
  <c r="AM28" i="1" a="1"/>
  <c r="AC30" i="1" a="1"/>
  <c r="AS37" i="1" a="1"/>
  <c r="BB18" i="1" a="1"/>
  <c r="BD20" i="1" a="1"/>
  <c r="AN5" i="1" a="1"/>
  <c r="BC5" i="1" a="1"/>
  <c r="BD21" i="1" a="1"/>
  <c r="AN36" i="1" a="1"/>
  <c r="AP39" i="1" a="1"/>
  <c r="AT22" i="1" a="1"/>
  <c r="AQ9" i="1" a="1"/>
  <c r="AF15" i="1" a="1"/>
  <c r="AB10" i="1" a="1"/>
  <c r="AV35" i="1" a="1"/>
  <c r="AI27" i="1" a="1"/>
  <c r="AM8" i="1" a="1"/>
  <c r="BD18" i="1" a="1"/>
  <c r="AA24" i="1" a="1"/>
  <c r="BD25" i="1" a="1"/>
  <c r="AA29" i="1" a="1"/>
  <c r="AX8" i="1" a="1"/>
  <c r="AB18" i="1" a="1"/>
  <c r="S7" i="1" a="1"/>
  <c r="BF8" i="1" a="1"/>
  <c r="AE7" i="1" a="1"/>
  <c r="AP24" i="1" a="1"/>
  <c r="Y26" i="1" a="1"/>
  <c r="AJ30" i="1" a="1"/>
  <c r="Z9" i="1" a="1"/>
  <c r="AU20" i="1" a="1"/>
  <c r="S6" i="1" a="1"/>
  <c r="W10" i="1" a="1"/>
  <c r="U5" i="1" a="1"/>
  <c r="Z6" i="1" a="1"/>
  <c r="BF30" i="1" a="1"/>
  <c r="AG37" i="1" a="1"/>
  <c r="AL7" i="1" a="1"/>
  <c r="AR11" i="1" a="1"/>
  <c r="AP26" i="1" a="1"/>
  <c r="AY31" i="1" a="1"/>
  <c r="AY28" i="1" a="1"/>
  <c r="AD17" i="1" a="1"/>
  <c r="AE11" i="1" a="1"/>
  <c r="T14" i="1" a="1"/>
  <c r="AW7" i="1" a="1"/>
  <c r="W30" i="1" a="1"/>
  <c r="AR31" i="1" a="1"/>
  <c r="BB37" i="1" a="1"/>
  <c r="BC16" i="1" a="1"/>
  <c r="BC23" i="1" a="1"/>
  <c r="AE26" i="1" a="1"/>
  <c r="AQ27" i="1" a="1"/>
  <c r="BC11" i="1" a="1"/>
  <c r="Z23" i="1" a="1"/>
  <c r="AB26" i="1" a="1"/>
  <c r="AA32" i="1" a="1"/>
  <c r="AX27" i="1" a="1"/>
  <c r="AJ32" i="1" a="1"/>
  <c r="S36" i="1" a="1"/>
  <c r="AK17" i="1" a="1"/>
  <c r="T12" i="1" a="1"/>
  <c r="AK12" i="1" a="1"/>
  <c r="AH13" i="1" a="1"/>
  <c r="X5" i="1" a="1"/>
  <c r="AV31" i="1" a="1"/>
  <c r="BF31" i="1" a="1"/>
  <c r="AE25" i="1" a="1"/>
  <c r="AV37" i="1" a="1"/>
  <c r="AF33" i="1" a="1"/>
  <c r="AC15" i="1" a="1"/>
  <c r="AG12" i="1" a="1"/>
  <c r="AI16" i="1" a="1"/>
  <c r="AO17" i="1" a="1"/>
  <c r="X6" i="1" a="1"/>
  <c r="AU2" i="1" a="1"/>
  <c r="AM29" i="1" a="1"/>
  <c r="AC35" i="1" a="1"/>
  <c r="AM36" i="1" a="1"/>
  <c r="BD36" i="1" a="1"/>
  <c r="AC22" i="1" a="1"/>
  <c r="BA12" i="1" a="1"/>
  <c r="AR9" i="1" a="1"/>
  <c r="BF12" i="1" a="1"/>
  <c r="AP21" i="1" a="1"/>
  <c r="AJ4" i="1" a="1"/>
  <c r="BF25" i="1" a="1"/>
  <c r="AI35" i="1" a="1"/>
  <c r="AQ29" i="1" a="1"/>
  <c r="BF34" i="1" a="1"/>
  <c r="AK34" i="1" a="1"/>
  <c r="BD8" i="1" a="1"/>
  <c r="AY11" i="1" a="1"/>
  <c r="AU21" i="1" a="1"/>
  <c r="AC21" i="1" a="1"/>
  <c r="AY5" i="1" a="1"/>
  <c r="AO31" i="1" a="1"/>
  <c r="AS24" i="1" a="1"/>
  <c r="AK33" i="1" a="1"/>
  <c r="BF26" i="1" a="1"/>
  <c r="AM22" i="1" a="1"/>
  <c r="AY15" i="1" a="1"/>
  <c r="AJ8" i="1" a="1"/>
  <c r="BC20" i="1" a="1"/>
  <c r="AU11" i="1" a="1"/>
  <c r="AL4" i="1" a="1"/>
  <c r="Y24" i="1" a="1"/>
  <c r="BC26" i="1" a="1"/>
  <c r="AZ28" i="1" a="1"/>
  <c r="W12" i="1" a="1"/>
  <c r="AR18" i="1" a="1"/>
  <c r="AL21" i="1" a="1"/>
  <c r="AX2" i="1" a="1"/>
  <c r="AB5" i="1" a="1"/>
  <c r="AN34" i="1" a="1"/>
  <c r="AE35" i="1" a="1"/>
  <c r="U37" i="1" a="1"/>
  <c r="AT10" i="1" a="1"/>
  <c r="BB17" i="1" a="1"/>
  <c r="W6" i="1" a="1"/>
  <c r="AL28" i="1" a="1"/>
  <c r="AH28" i="1" a="1"/>
  <c r="AY33" i="1" a="1"/>
  <c r="AG8" i="1" a="1"/>
  <c r="X15" i="1" a="1"/>
  <c r="AU6" i="1" a="1"/>
  <c r="Y13" i="1" a="1"/>
  <c r="AK23" i="1" a="1"/>
  <c r="AT35" i="1" a="1"/>
  <c r="AT37" i="1" a="1"/>
  <c r="AC11" i="1" a="1"/>
  <c r="AH19" i="1" a="1"/>
  <c r="AW5" i="1" a="1"/>
  <c r="BE4" i="1" a="1"/>
  <c r="Y17" i="1" a="1"/>
  <c r="AF28" i="1" a="1"/>
  <c r="AW35" i="1" a="1"/>
  <c r="BF22" i="1" a="1"/>
  <c r="AT13" i="1" a="1"/>
  <c r="Z21" i="1" a="1"/>
  <c r="AG23" i="1" a="1"/>
  <c r="AG29" i="1" a="1"/>
  <c r="AM38" i="1" a="1"/>
  <c r="AP13" i="1" a="1"/>
  <c r="AH10" i="1" a="1"/>
  <c r="BE30" i="1" a="1"/>
  <c r="V31" i="1" a="1"/>
  <c r="AV39" i="1" a="1"/>
  <c r="BE7" i="1" a="1"/>
  <c r="AD8" i="1" a="1"/>
  <c r="AJ5" i="1" a="1"/>
  <c r="AZ8" i="1" a="1"/>
  <c r="Y21" i="1" a="1"/>
  <c r="AG31" i="1" a="1"/>
  <c r="X33" i="1" a="1"/>
  <c r="AM24" i="1" a="1"/>
  <c r="AP8" i="1" a="1"/>
  <c r="AQ10" i="1" a="1"/>
  <c r="AR5" i="1" a="1"/>
  <c r="BC12" i="1" a="1"/>
  <c r="AC5" i="1" a="1"/>
  <c r="S3" i="1" a="1"/>
  <c r="U25" i="1" a="1"/>
  <c r="W31" i="1" a="1"/>
  <c r="X14" i="1" a="1"/>
  <c r="AY9" i="1" a="1"/>
  <c r="U23" i="1" a="1"/>
  <c r="AF23" i="1" a="1"/>
  <c r="BC29" i="1" a="1"/>
  <c r="AZ36" i="1" a="1"/>
  <c r="AL31" i="1" a="1"/>
  <c r="AX37" i="1" a="1"/>
  <c r="S24" i="1" a="1"/>
  <c r="AA11" i="1" a="1"/>
  <c r="AB14" i="1" a="1"/>
  <c r="AG19" i="1" a="1"/>
  <c r="AS21" i="1" a="1"/>
  <c r="BE5" i="1" a="1"/>
  <c r="AH25" i="1" a="1"/>
  <c r="BB35" i="1" a="1"/>
  <c r="BF28" i="1" a="1"/>
  <c r="AW25" i="1" a="1"/>
  <c r="AX26" i="1" a="1"/>
  <c r="AF8" i="1" a="1"/>
  <c r="BE9" i="1" a="1"/>
  <c r="AE21" i="1" a="1"/>
  <c r="AR20" i="1" a="1"/>
  <c r="S14" i="1" a="1"/>
  <c r="AB23" i="1" a="1"/>
  <c r="T33" i="1" a="1"/>
  <c r="AT25" i="1" a="1"/>
  <c r="Y38" i="1" a="1"/>
  <c r="AU31" i="1" a="1"/>
  <c r="AS7" i="1" a="1"/>
  <c r="AV14" i="1" a="1"/>
  <c r="AQ12" i="1" a="1"/>
  <c r="BE10" i="1" a="1"/>
  <c r="AY21" i="1" a="1"/>
  <c r="AH3" i="1" a="1"/>
  <c r="AT29" i="1" a="1"/>
  <c r="BA25" i="1" a="1"/>
  <c r="AW33" i="1" a="1"/>
  <c r="AX35" i="1" a="1"/>
  <c r="BB31" i="1" a="1"/>
  <c r="AH11" i="1" a="1"/>
  <c r="AP19" i="1" a="1"/>
  <c r="AO20" i="1" a="1"/>
  <c r="AZ15" i="1" a="1"/>
  <c r="W5" i="1" a="1"/>
  <c r="AG35" i="1" a="1"/>
  <c r="AG28" i="1" a="1"/>
  <c r="AM34" i="1" a="1"/>
  <c r="Y36" i="1" a="1"/>
  <c r="AE22" i="1" a="1"/>
  <c r="AW8" i="1" a="1"/>
  <c r="W18" i="1" a="1"/>
  <c r="X20" i="1" a="1"/>
  <c r="AN19" i="1" a="1"/>
  <c r="AW4" i="1" a="1"/>
  <c r="BC30" i="1" a="1"/>
  <c r="U32" i="1" a="1"/>
  <c r="AE33" i="1" a="1"/>
  <c r="AU7" i="1" a="1"/>
  <c r="AL20" i="1" a="1"/>
  <c r="AL6" i="1" a="1"/>
  <c r="Z13" i="1" a="1"/>
  <c r="AY4" i="1" a="1"/>
  <c r="AF29" i="1" a="1"/>
  <c r="AO39" i="1" a="1"/>
  <c r="S30" i="1" a="1"/>
  <c r="AQ8" i="1" a="1"/>
  <c r="AE15" i="1" a="1"/>
  <c r="T5" i="1" a="1"/>
  <c r="T35" i="1" a="1"/>
  <c r="AQ35" i="1" a="1"/>
  <c r="AD24" i="1" a="1"/>
  <c r="Y12" i="1" a="1"/>
  <c r="AL16" i="1" a="1"/>
  <c r="AQ5" i="1" a="1"/>
  <c r="AZ13" i="1" a="1"/>
  <c r="Y30" i="1" a="1"/>
  <c r="BE39" i="1" a="1"/>
  <c r="S28" i="1" a="1"/>
  <c r="AV12" i="1" a="1"/>
  <c r="AA16" i="1" a="1"/>
  <c r="AS4" i="1" a="1"/>
  <c r="X4" i="1" a="1"/>
  <c r="AL5" i="1" a="1"/>
  <c r="BB34" i="1" a="1"/>
  <c r="Z26" i="1" a="1"/>
  <c r="AE8" i="1" a="1"/>
  <c r="AQ18" i="1" a="1"/>
  <c r="AL19" i="1" a="1"/>
  <c r="AM30" i="1" a="1"/>
  <c r="AP34" i="1" a="1"/>
  <c r="Y37" i="1" a="1"/>
  <c r="BB9" i="1" a="1"/>
  <c r="W9" i="1" a="1"/>
  <c r="AR25" i="1" a="1"/>
  <c r="AO36" i="1" a="1"/>
  <c r="AN24" i="1" a="1"/>
  <c r="AX11" i="1" a="1"/>
  <c r="AL23" i="1" a="1"/>
  <c r="AT33" i="1" a="1"/>
  <c r="BB26" i="1" a="1"/>
  <c r="AR35" i="1" a="1"/>
  <c r="AE31" i="1" a="1"/>
  <c r="AR22" i="1" a="1"/>
  <c r="AA19" i="1" a="1"/>
  <c r="AM13" i="1" a="1"/>
  <c r="AI10" i="1" a="1"/>
  <c r="AF16" i="1" a="1"/>
  <c r="AK4" i="1" a="1"/>
  <c r="V29" i="1" a="1"/>
  <c r="AC25" i="1" a="1"/>
  <c r="W33" i="1" a="1"/>
  <c r="X35" i="1" a="1"/>
  <c r="AJ29" i="1" a="1"/>
  <c r="BF10" i="1" a="1"/>
  <c r="BC18" i="1" a="1"/>
  <c r="AC18" i="1" a="1"/>
  <c r="BD14" i="1" a="1"/>
  <c r="AM5" i="1" a="1"/>
  <c r="AV24" i="1" a="1"/>
  <c r="T25" i="1" a="1"/>
  <c r="AH29" i="1" a="1"/>
  <c r="AI39" i="1" a="1"/>
  <c r="AB37" i="1" a="1"/>
  <c r="AM9" i="1" a="1"/>
  <c r="AC7" i="1" a="1"/>
  <c r="AM11" i="1" a="1"/>
  <c r="AW18" i="1" a="1"/>
  <c r="AS6" i="1" a="1"/>
  <c r="AU3" i="1" a="1"/>
  <c r="AJ23" i="1" a="1"/>
  <c r="AO29" i="1" a="1"/>
  <c r="BC24" i="1" a="1"/>
  <c r="V37" i="1" a="1"/>
  <c r="AF39" i="1" a="1"/>
  <c r="AT14" i="1" a="1"/>
  <c r="AG10" i="1" a="1"/>
  <c r="AW14" i="1" a="1"/>
  <c r="AY20" i="1" a="1"/>
  <c r="AX5" i="1" a="1"/>
  <c r="AS26" i="1" a="1"/>
  <c r="AO32" i="1" a="1"/>
  <c r="AV38" i="1" a="1"/>
  <c r="AD38" i="1" a="1"/>
  <c r="AP22" i="1" a="1"/>
  <c r="AB11" i="1" a="1"/>
  <c r="AF13" i="1" a="1"/>
  <c r="W16" i="1" a="1"/>
  <c r="AS20" i="1" a="1"/>
  <c r="AP4" i="1" a="1"/>
  <c r="AK27" i="1" a="1"/>
  <c r="AW27" i="1" a="1"/>
  <c r="AD36" i="1" a="1"/>
  <c r="AT18" i="1" a="1"/>
  <c r="Z14" i="1" a="1"/>
  <c r="V6" i="1" a="1"/>
  <c r="AQ17" i="1" a="1"/>
  <c r="AJ2" i="1" a="1"/>
  <c r="U35" i="1" a="1"/>
  <c r="AX39" i="1" a="1"/>
  <c r="AX22" i="1" a="1"/>
  <c r="T9" i="1" a="1"/>
  <c r="AJ18" i="1" a="1"/>
  <c r="AZ2" i="1" a="1"/>
  <c r="AD28" i="1" a="1"/>
  <c r="AZ29" i="1" a="1"/>
  <c r="AF24" i="1" a="1"/>
  <c r="AU18" i="1" a="1"/>
  <c r="Z15" i="1" a="1"/>
  <c r="AI4" i="1" a="1"/>
  <c r="V21" i="1" a="1"/>
  <c r="V36" i="1" a="1"/>
  <c r="AG38" i="1" a="1"/>
  <c r="S22" i="1" a="1"/>
  <c r="AJ9" i="1" a="1"/>
  <c r="AR23" i="1" a="1"/>
  <c r="AA25" i="1" a="1"/>
  <c r="AP30" i="1" a="1"/>
  <c r="AU37" i="1" a="1"/>
  <c r="AZ38" i="1" a="1"/>
  <c r="AK22" i="1" a="1"/>
  <c r="AE10" i="1" a="1"/>
  <c r="BD10" i="1" a="1"/>
  <c r="AV13" i="1" a="1"/>
  <c r="AY16" i="1" a="1"/>
  <c r="Y4" i="1" a="1"/>
  <c r="AS32" i="1" a="1"/>
  <c r="BD28" i="1" a="1"/>
  <c r="AE24" i="1" a="1"/>
  <c r="AB28" i="1" a="1"/>
  <c r="AU38" i="1" a="1"/>
  <c r="AW13" i="1" a="1"/>
  <c r="BF9" i="1" a="1"/>
  <c r="AW17" i="1" a="1"/>
  <c r="AI20" i="1" a="1"/>
  <c r="AV5" i="1" a="1"/>
  <c r="AJ28" i="1" a="1"/>
  <c r="AU28" i="1" a="1"/>
  <c r="AV32" i="1" a="1"/>
  <c r="U31" i="1" a="1"/>
  <c r="AK37" i="1" a="1"/>
  <c r="AS18" i="1" a="1"/>
  <c r="AF10" i="1" a="1"/>
  <c r="AR19" i="1" a="1"/>
  <c r="BB8" i="1" a="1"/>
  <c r="AT6" i="1" a="1"/>
  <c r="AW3" i="1" a="1"/>
  <c r="AC27" i="1" a="1"/>
  <c r="U33" i="1" a="1"/>
  <c r="AQ28" i="1" a="1"/>
  <c r="Y35" i="1" a="1"/>
  <c r="S33" i="1" a="1"/>
  <c r="AZ18" i="1" a="1"/>
  <c r="AO12" i="1" a="1"/>
  <c r="AU14" i="1" a="1"/>
  <c r="BE14" i="1" a="1"/>
  <c r="AN23" i="1" a="1"/>
  <c r="AG30" i="1" a="1"/>
  <c r="AC34" i="1" a="1"/>
  <c r="AQ33" i="1" a="1"/>
  <c r="AQ37" i="1" a="1"/>
  <c r="AB22" i="1" a="1"/>
  <c r="Z8" i="1" a="1"/>
  <c r="AA10" i="1" a="1"/>
  <c r="AY14" i="1" a="1"/>
  <c r="AL15" i="1" a="1"/>
  <c r="U3" i="1" a="1"/>
  <c r="Z33" i="1" a="1"/>
  <c r="BD34" i="1" a="1"/>
  <c r="T28" i="1" a="1"/>
  <c r="AW11" i="1" a="1"/>
  <c r="Y15" i="1" a="1"/>
  <c r="S18" i="1" a="1"/>
  <c r="AE16" i="1" a="1"/>
  <c r="AL2" i="1" a="1"/>
  <c r="AE27" i="1" a="1"/>
  <c r="AR33" i="1" a="1"/>
  <c r="AN22" i="1" a="1"/>
  <c r="X13" i="1" a="1"/>
  <c r="AR6" i="1" a="1"/>
  <c r="AE18" i="1" a="1"/>
  <c r="BA34" i="1" a="1"/>
  <c r="AX23" i="1" a="1"/>
  <c r="BB28" i="1" a="1"/>
  <c r="AV34" i="1" a="1"/>
  <c r="BC39" i="1" a="1"/>
  <c r="AJ36" i="1" a="1"/>
  <c r="AO22" i="1" a="1"/>
  <c r="AM12" i="1" a="1"/>
  <c r="AD9" i="1" a="1"/>
  <c r="AT19" i="1" a="1"/>
  <c r="AO21" i="1" a="1"/>
  <c r="AC4" i="1" a="1"/>
  <c r="AR26" i="1" a="1"/>
  <c r="AH32" i="1" a="1"/>
  <c r="BF27" i="1" a="1"/>
  <c r="AS33" i="1" a="1"/>
  <c r="S35" i="1" a="1"/>
  <c r="Z18" i="1" a="1"/>
  <c r="AA12" i="1" a="1"/>
  <c r="AR13" i="1" a="1"/>
  <c r="BF13" i="1" a="1"/>
  <c r="AD5" i="1" a="1"/>
  <c r="AE32" i="1" a="1"/>
  <c r="AN32" i="1" a="1"/>
  <c r="AU25" i="1" a="1"/>
  <c r="BE38" i="1" a="1"/>
  <c r="AZ33" i="1" a="1"/>
  <c r="BF15" i="1" a="1"/>
  <c r="AN12" i="1" a="1"/>
  <c r="AZ16" i="1" a="1"/>
  <c r="AX18" i="1" a="1"/>
  <c r="AD6" i="1" a="1"/>
  <c r="AV2" i="1" a="1"/>
  <c r="BD30" i="1" a="1"/>
  <c r="U24" i="1" a="1"/>
  <c r="AX32" i="1" a="1"/>
  <c r="AR39" i="1" a="1"/>
  <c r="AY22" i="1" a="1"/>
  <c r="BE13" i="1" a="1"/>
  <c r="AX7" i="1" a="1"/>
  <c r="AM20" i="1" a="1"/>
  <c r="W19" i="1" a="1"/>
  <c r="AT23" i="1" a="1"/>
  <c r="BA33" i="1" a="1"/>
  <c r="AU26" i="1" a="1"/>
  <c r="BD23" i="1" a="1"/>
  <c r="AG32" i="1" a="1"/>
  <c r="V25" i="1" a="1"/>
  <c r="AN37" i="1" a="1"/>
  <c r="AK39" i="1" a="1"/>
  <c r="AG7" i="1" a="1"/>
  <c r="BB12" i="1" a="1"/>
  <c r="BA11" i="1" a="1"/>
  <c r="BF21" i="1" a="1"/>
  <c r="BE21" i="1" a="1"/>
  <c r="AR3" i="1" a="1"/>
  <c r="AF30" i="1" a="1"/>
  <c r="AA23" i="1" a="1"/>
  <c r="AT31" i="1" a="1"/>
  <c r="BF37" i="1" a="1"/>
  <c r="S23" i="1" a="1"/>
  <c r="X12" i="1" a="1"/>
  <c r="AI14" i="1" a="1"/>
  <c r="W20" i="1" a="1"/>
  <c r="BA21" i="1" a="1"/>
  <c r="S5" i="1" a="1"/>
  <c r="AX25" i="1" a="1"/>
  <c r="V35" i="1" a="1"/>
  <c r="AI29" i="1" a="1"/>
  <c r="BC31" i="1" a="1"/>
  <c r="AC29" i="1" a="1"/>
  <c r="AU8" i="1" a="1"/>
  <c r="BB10" i="1" a="1"/>
  <c r="AM21" i="1" a="1"/>
  <c r="U21" i="1" a="1"/>
  <c r="S13" i="1" a="1"/>
  <c r="AY2" i="1" a="1"/>
  <c r="AT34" i="1" a="1"/>
  <c r="AV27" i="1" a="1"/>
  <c r="V32" i="1" a="1"/>
  <c r="AX34" i="1" a="1"/>
  <c r="Z22" i="1" a="1"/>
  <c r="Y8" i="1" a="1"/>
  <c r="AD16" i="1" a="1"/>
  <c r="AC14" i="1" a="1"/>
  <c r="AT17" i="1" a="1"/>
  <c r="AP25" i="1" a="1"/>
  <c r="AZ25" i="1" a="1"/>
  <c r="AI30" i="1" a="1"/>
  <c r="AL38" i="1" a="1"/>
  <c r="AC38" i="1" a="1"/>
  <c r="AD12" i="1" a="1"/>
  <c r="AH8" i="1" a="1"/>
  <c r="AD14" i="1" a="1"/>
  <c r="AU19" i="1" a="1"/>
  <c r="AO6" i="1" a="1"/>
  <c r="AF3" i="1" a="1"/>
  <c r="AA34" i="1" a="1"/>
  <c r="BE34" i="1" a="1"/>
  <c r="AC36" i="1" a="1"/>
  <c r="AW9" i="1" a="1"/>
  <c r="AJ17" i="1" a="1"/>
  <c r="Y5" i="1" a="1"/>
  <c r="AT21" i="1" a="1"/>
  <c r="BF23" i="1" a="1"/>
  <c r="AM26" i="1" a="1"/>
  <c r="AX38" i="1" a="1"/>
  <c r="AF19" i="1" a="1"/>
  <c r="AK8" i="1" a="1"/>
  <c r="AK5" i="1" a="1"/>
  <c r="AW6" i="1" a="1"/>
  <c r="AB35" i="1" a="1"/>
  <c r="BF39" i="1" a="1"/>
  <c r="T22" i="1" a="1"/>
  <c r="AC9" i="1" a="1"/>
  <c r="AK14" i="1" a="1"/>
  <c r="AC2" i="1" a="1"/>
  <c r="AC23" i="1" a="1"/>
  <c r="AV28" i="1" a="1"/>
  <c r="AZ39" i="1" a="1"/>
  <c r="AZ12" i="1" a="1"/>
  <c r="V9" i="1" a="1"/>
  <c r="BA18" i="1" a="1"/>
  <c r="AA2" i="1" a="1"/>
  <c r="V17" i="1" a="1"/>
  <c r="X32" i="1" a="1"/>
  <c r="AO23" i="1" a="1"/>
  <c r="AI37" i="1" a="1"/>
  <c r="Y9" i="1" a="1"/>
  <c r="BA16" i="1" a="1"/>
  <c r="S9" i="1" a="1"/>
  <c r="AU23" i="1" a="1"/>
  <c r="AF25" i="1" a="1"/>
  <c r="BE27" i="1" a="1"/>
  <c r="AO8" i="1" a="1"/>
  <c r="AX17" i="1" a="1"/>
  <c r="AH36" i="1" a="1"/>
  <c r="AR28" i="1" a="1"/>
  <c r="AG11" i="1" a="1"/>
  <c r="AD19" i="1" a="1"/>
  <c r="Z17" i="1" a="1"/>
  <c r="Z3" i="1" a="1"/>
  <c r="AC20" i="1" a="1"/>
  <c r="AD3" i="1" a="1"/>
  <c r="AJ24" i="1" a="1"/>
  <c r="BA29" i="1" a="1"/>
  <c r="AA13" i="1" a="1"/>
  <c r="AQ19" i="1" a="1"/>
  <c r="AK18" i="1" a="1"/>
  <c r="AL3" i="1" a="1"/>
  <c r="BE16" i="1" a="1"/>
  <c r="AO14" i="1" a="1"/>
  <c r="AW31" i="1" a="1"/>
  <c r="BA31" i="1" a="1"/>
  <c r="BA38" i="1" a="1"/>
  <c r="BC15" i="1" a="1"/>
  <c r="AG3" i="1" a="1"/>
  <c r="BE31" i="1" a="1"/>
  <c r="X34" i="1" a="1"/>
  <c r="BE26" i="1" a="1"/>
  <c r="AA9" i="1" a="1"/>
  <c r="AT15" i="1" a="1"/>
  <c r="AO5" i="1" a="1"/>
  <c r="AW20" i="1" a="1"/>
  <c r="U34" i="1" a="1"/>
  <c r="AF37" i="1" a="1"/>
  <c r="X24" i="1" a="1"/>
  <c r="AI24" i="1" a="1"/>
  <c r="AW28" i="1" a="1"/>
  <c r="BE37" i="1" a="1"/>
  <c r="AK36" i="1" a="1"/>
  <c r="BC8" i="1" a="1"/>
  <c r="BB19" i="1" a="1"/>
  <c r="AS9" i="1" a="1"/>
  <c r="AN17" i="1" a="1"/>
  <c r="AG6" i="1" a="1"/>
  <c r="AZ3" i="1" a="1"/>
  <c r="T34" i="1" a="1"/>
  <c r="X27" i="1" a="1"/>
  <c r="BE35" i="1" a="1"/>
  <c r="AD33" i="1" a="1"/>
  <c r="AL22" i="1" a="1"/>
  <c r="Y7" i="1" a="1"/>
  <c r="AJ14" i="1" a="1"/>
  <c r="AR12" i="1" a="1"/>
  <c r="AX16" i="1" a="1"/>
  <c r="U4" i="1" a="1"/>
  <c r="AL29" i="1" a="1"/>
  <c r="AK25" i="1" a="1"/>
  <c r="AJ33" i="1" a="1"/>
  <c r="AK35" i="1" a="1"/>
  <c r="AS30" i="1" a="1"/>
  <c r="Z11" i="1" a="1"/>
  <c r="AC19" i="1" a="1"/>
  <c r="AN20" i="1" a="1"/>
  <c r="AH15" i="1" a="1"/>
  <c r="AS5" i="1" a="1"/>
  <c r="AB2" i="1" a="1"/>
  <c r="U26" i="1" a="1"/>
  <c r="AJ31" i="1" a="1"/>
  <c r="AF38" i="1" a="1"/>
  <c r="BD33" i="1" a="1"/>
  <c r="BB22" i="1" a="1"/>
  <c r="AZ10" i="1" a="1"/>
  <c r="AI12" i="1" a="1"/>
  <c r="AB15" i="1" a="1"/>
  <c r="U20" i="1" a="1"/>
  <c r="AD29" i="1" a="1"/>
  <c r="AN29" i="1" a="1"/>
  <c r="AP33" i="1" a="1"/>
  <c r="Y34" i="1" a="1"/>
  <c r="X39" i="1" a="1"/>
  <c r="AM19" i="1" a="1"/>
  <c r="BA10" i="1" a="1"/>
  <c r="BA9" i="1" a="1"/>
  <c r="BB13" i="1" a="1"/>
  <c r="AI6" i="1" a="1"/>
  <c r="AQ3" i="1" a="1"/>
  <c r="AT27" i="1" a="1"/>
  <c r="AG39" i="1" a="1"/>
  <c r="S32" i="1" a="1"/>
  <c r="AA8" i="1" a="1"/>
  <c r="AZ14" i="1" a="1"/>
  <c r="AA4" i="1" a="1"/>
  <c r="BF6" i="1" a="1"/>
  <c r="U29" i="1" a="1"/>
  <c r="AV33" i="1" a="1"/>
  <c r="X36" i="1" a="1"/>
  <c r="AJ7" i="1" a="1"/>
  <c r="BA7" i="1" a="1"/>
  <c r="AM4" i="1" a="1"/>
  <c r="AZ4" i="1" a="1"/>
  <c r="AU27" i="1" a="1"/>
  <c r="W35" i="1" a="1"/>
  <c r="BA22" i="1" a="1"/>
  <c r="AE13" i="1" a="1"/>
  <c r="AW19" i="1" a="1"/>
  <c r="AD15" i="1" a="1"/>
  <c r="BB29" i="1" a="1"/>
  <c r="AI34" i="1" a="1"/>
  <c r="AR36" i="1" a="1"/>
  <c r="AF9" i="1" a="1"/>
  <c r="AL8" i="1" a="1"/>
  <c r="AX19" i="1" a="1"/>
  <c r="AE2" i="1" a="1"/>
  <c r="AJ21" i="1" a="1"/>
  <c r="W29" i="1" a="1"/>
  <c r="AR30" i="1" a="1"/>
  <c r="AA35" i="1" a="1"/>
  <c r="AH9" i="1" a="1"/>
  <c r="AK16" i="1" a="1"/>
  <c r="AH2" i="1" a="1"/>
  <c r="AY27" i="1" a="1"/>
  <c r="W28" i="1" a="1"/>
  <c r="AB32" i="1" a="1"/>
  <c r="AP28" i="1" a="1"/>
  <c r="AL30" i="1" a="1"/>
  <c r="BF17" i="1" a="1"/>
  <c r="BD9" i="1" a="1"/>
  <c r="BE18" i="1" a="1"/>
  <c r="AA21" i="1" a="1"/>
  <c r="AB6" i="1" a="1"/>
  <c r="AE3" i="1" a="1"/>
  <c r="AJ25" i="1" a="1"/>
  <c r="AY30" i="1" a="1"/>
  <c r="BC37" i="1" a="1"/>
  <c r="AC39" i="1" a="1"/>
  <c r="Y22" i="1" a="1"/>
  <c r="AL10" i="1" a="1"/>
  <c r="AT11" i="1" a="1"/>
  <c r="AE14" i="1" a="1"/>
  <c r="X18" i="1" a="1"/>
  <c r="AB4" i="1" a="1"/>
  <c r="X23" i="1" a="1"/>
  <c r="Y29" i="1" a="1"/>
  <c r="AU24" i="1" a="1"/>
  <c r="BF33" i="1" a="1"/>
  <c r="BC38" i="1" a="1"/>
  <c r="AF14" i="1" a="1"/>
  <c r="Z10" i="1" a="1"/>
  <c r="BA19" i="1" a="1"/>
  <c r="AQ20" i="1" a="1"/>
  <c r="AF5" i="1" a="1"/>
  <c r="S12" i="1" a="1"/>
  <c r="AV29" i="1" a="1"/>
  <c r="AP35" i="1" a="1"/>
  <c r="W32" i="1" a="1"/>
  <c r="AA37" i="1" a="1"/>
  <c r="W22" i="1" a="1"/>
  <c r="AV7" i="1" a="1"/>
  <c r="AZ9" i="1" a="1"/>
  <c r="AX13" i="1" a="1"/>
  <c r="AK13" i="1" a="1"/>
  <c r="Y33" i="1" a="1"/>
  <c r="AH33" i="1" a="1"/>
  <c r="AN26" i="1" a="1"/>
  <c r="AH38" i="1" a="1"/>
  <c r="BE36" i="1" a="1"/>
  <c r="AU16" i="1" a="1"/>
  <c r="W13" i="1" a="1"/>
  <c r="Y18" i="1" a="1"/>
  <c r="AV19" i="1" a="1"/>
  <c r="Y6" i="1" a="1"/>
  <c r="W2" i="1" a="1"/>
  <c r="AU34" i="1" a="1"/>
  <c r="AH39" i="1" a="1"/>
  <c r="BD22" i="1" a="1"/>
  <c r="AR8" i="1" a="1"/>
  <c r="BF20" i="1" a="1"/>
  <c r="BA4" i="1" a="1"/>
  <c r="S17" i="1" a="1"/>
  <c r="AO24" i="1" a="1"/>
  <c r="AF27" i="1" a="1"/>
  <c r="V30" i="1" a="1"/>
  <c r="AE12" i="1" a="1"/>
  <c r="AI7" i="1" a="1"/>
  <c r="AY3" i="1" a="1"/>
  <c r="AP2" i="1" a="1"/>
  <c r="AB34" i="1" a="1"/>
  <c r="AT38" i="1" a="1"/>
  <c r="AR7" i="1" a="1"/>
  <c r="AA17" i="1" a="1"/>
  <c r="AY18" i="1" a="1"/>
  <c r="AX21" i="1" a="1"/>
  <c r="AI26" i="1" a="1"/>
  <c r="BD27" i="1" a="1"/>
  <c r="AI36" i="1" a="1"/>
  <c r="AS12" i="1" a="1"/>
  <c r="AO13" i="1" a="1"/>
  <c r="AG21" i="1" a="1"/>
  <c r="AR2" i="1" a="1"/>
  <c r="AA6" i="1" a="1"/>
  <c r="BA35" i="1" a="1"/>
  <c r="BA23" i="1" a="1"/>
  <c r="AV26" i="1" a="1"/>
  <c r="BD7" i="1" a="1"/>
  <c r="AH17" i="1" a="1"/>
  <c r="AW15" i="1" a="1"/>
  <c r="BE23" i="1" a="1"/>
  <c r="AE36" i="1" a="1"/>
  <c r="AN39" i="1" a="1"/>
  <c r="AQ11" i="1" a="1"/>
  <c r="BB30" i="1" a="1"/>
  <c r="AD23" i="1" a="1"/>
  <c r="AH37" i="1" a="1"/>
  <c r="V10" i="1" a="1"/>
  <c r="AG13" i="1" a="1"/>
  <c r="V14" i="1" a="1"/>
  <c r="Y2" i="1" a="1"/>
  <c r="Y3" i="1" a="1"/>
  <c r="X31" i="1" a="1"/>
  <c r="AM31" i="1" a="1"/>
  <c r="AX31" i="1" a="1"/>
  <c r="W25" i="1" a="1"/>
  <c r="BA36" i="1" a="1"/>
  <c r="AS31" i="1" a="1"/>
  <c r="AM14" i="1" a="1"/>
  <c r="Z12" i="1" a="1"/>
  <c r="BD15" i="1" a="1"/>
  <c r="X17" i="1" a="1"/>
  <c r="AC6" i="1" a="1"/>
  <c r="AI2" i="1" a="1"/>
  <c r="X29" i="1" a="1"/>
  <c r="BC34" i="1" a="1"/>
  <c r="BD32" i="1" a="1"/>
  <c r="AS36" i="1" a="1"/>
  <c r="AI22" i="1" a="1"/>
  <c r="AT12" i="1" a="1"/>
  <c r="AK9" i="1" a="1"/>
  <c r="BC19" i="1" a="1"/>
  <c r="BE20" i="1" a="1"/>
  <c r="AU4" i="1" a="1"/>
  <c r="AZ26" i="1" a="1"/>
  <c r="AU32" i="1" a="1"/>
  <c r="AI28" i="1" a="1"/>
  <c r="Z34" i="1" a="1"/>
  <c r="S34" i="1" a="1"/>
  <c r="AM18" i="1" a="1"/>
  <c r="AH12" i="1" a="1"/>
  <c r="AA14" i="1" a="1"/>
  <c r="AN14" i="1" a="1"/>
  <c r="BB5" i="1" a="1"/>
  <c r="AH23" i="1" a="1"/>
  <c r="AG33" i="1" a="1"/>
  <c r="W26" i="1" a="1"/>
  <c r="AO38" i="1" a="1"/>
  <c r="AA36" i="1" a="1"/>
  <c r="AY7" i="1" a="1"/>
  <c r="AS15" i="1" a="1"/>
  <c r="BE12" i="1" a="1"/>
  <c r="V13" i="1" a="1"/>
  <c r="T6" i="1" a="1"/>
  <c r="AQ26" i="1" a="1"/>
  <c r="AB36" i="1" a="1"/>
  <c r="AB30" i="1" a="1"/>
  <c r="BD24" i="1" a="1"/>
  <c r="AM39" i="1" a="1"/>
  <c r="AN9" i="1" a="1"/>
  <c r="AS13" i="1" a="1"/>
  <c r="T16" i="1" a="1"/>
  <c r="AW21" i="1" a="1"/>
  <c r="S10" i="1" a="1"/>
  <c r="AN2" i="1" a="1"/>
  <c r="W27" i="1" a="1"/>
  <c r="AG27" i="1" a="1"/>
  <c r="X22" i="1" a="1"/>
  <c r="AW12" i="1" a="1"/>
  <c r="AR21" i="1" a="1"/>
  <c r="AS3" i="1" a="1"/>
  <c r="W4" i="1" a="1"/>
  <c r="AF31" i="1" a="1"/>
  <c r="AC33" i="1" a="1"/>
  <c r="AY34" i="1" a="1"/>
  <c r="X8" i="1" a="1"/>
  <c r="AT20" i="1" a="1"/>
  <c r="U2" i="1" a="1"/>
  <c r="W23" i="1" a="1"/>
  <c r="X28" i="1" a="1"/>
  <c r="AQ39" i="1" a="1"/>
  <c r="AZ19" i="1" a="1"/>
  <c r="AS8" i="1" a="1"/>
  <c r="AW16" i="1" a="1"/>
  <c r="AH16" i="1" a="1"/>
  <c r="BD31" i="1" a="1"/>
  <c r="AW34" i="1" a="1"/>
  <c r="AM35" i="1" a="1"/>
  <c r="AV8" i="1" a="1"/>
  <c r="BC21" i="1" a="1"/>
  <c r="BD6" i="1" a="1"/>
  <c r="T15" i="1" a="1"/>
  <c r="AI5" i="1" a="1"/>
  <c r="X30" i="1" a="1"/>
  <c r="AK30" i="1" a="1"/>
  <c r="AS35" i="1" a="1"/>
  <c r="AB19" i="1" a="1"/>
  <c r="AQ16" i="1" a="1"/>
  <c r="AJ20" i="1" a="1"/>
  <c r="AW30" i="1" a="1"/>
  <c r="AH35" i="1" a="1"/>
  <c r="S26" i="1" a="1"/>
  <c r="AM15" i="1" a="1"/>
  <c r="AR27" i="1" a="1"/>
  <c r="BF29" i="1" a="1"/>
  <c r="AA38" i="1" a="1"/>
  <c r="AJ15" i="1" a="1"/>
  <c r="W15" i="1" a="1"/>
  <c r="AC17" i="1" a="1"/>
  <c r="AT2" i="1" a="1"/>
  <c r="BF2" i="1" a="1"/>
  <c r="AZ27" i="1" a="1"/>
  <c r="AQ30" i="1" a="1"/>
  <c r="AY38" i="1" a="1"/>
  <c r="AQ15" i="1" a="1"/>
  <c r="AN15" i="1" a="1"/>
  <c r="AU17" i="1" a="1"/>
  <c r="T2" i="1" a="1"/>
  <c r="Z20" i="1" a="1"/>
  <c r="AX3" i="1" a="1"/>
  <c r="AK26" i="1" a="1"/>
  <c r="AM37" i="1" a="1"/>
  <c r="AX36" i="1" a="1"/>
  <c r="BF4" i="1" a="1"/>
  <c r="AN11" i="1" a="1"/>
  <c r="Z25" i="1" a="1"/>
  <c r="AO35" i="1" a="1"/>
  <c r="AX28" i="1" a="1"/>
  <c r="W39" i="1" a="1"/>
  <c r="BA28" i="1" a="1"/>
  <c r="AZ24" i="1" a="1"/>
  <c r="AW32" i="1" a="1"/>
  <c r="AS34" i="1" a="1"/>
  <c r="AA28" i="1" a="1"/>
  <c r="AY10" i="1" a="1"/>
  <c r="AP18" i="1" a="1"/>
  <c r="BA17" i="1" a="1"/>
  <c r="AL14" i="1" a="1"/>
  <c r="AG5" i="1" a="1"/>
  <c r="AG24" i="1" a="1"/>
  <c r="AQ24" i="1" a="1"/>
  <c r="Z29" i="1" a="1"/>
  <c r="BF38" i="1" a="1"/>
  <c r="AU36" i="1" a="1"/>
  <c r="X9" i="1" a="1"/>
  <c r="AD13" i="1" a="1"/>
  <c r="AP10" i="1" a="1"/>
  <c r="BD17" i="1" a="1"/>
  <c r="AM6" i="1" a="1"/>
  <c r="AC3" i="1" a="1"/>
  <c r="AG34" i="1" a="1"/>
  <c r="AM27" i="1" a="1"/>
  <c r="AE23" i="1" a="1"/>
  <c r="AD34" i="1" a="1"/>
  <c r="AF22" i="1" a="1"/>
  <c r="AK7" i="1" a="1"/>
  <c r="AG15" i="1" a="1"/>
  <c r="AU13" i="1" a="1"/>
  <c r="AB17" i="1" a="1"/>
  <c r="AG4" i="1" a="1"/>
  <c r="AS28" i="1" a="1"/>
  <c r="BC28" i="1" a="1"/>
  <c r="BC32" i="1" a="1"/>
  <c r="AC32" i="1" a="1"/>
  <c r="AO25" i="1" a="1"/>
  <c r="AY13" i="1" a="1"/>
  <c r="AE20" i="1" a="1"/>
  <c r="AM10" i="1" a="1"/>
  <c r="AN25" i="1" a="1"/>
  <c r="AU10" i="1" a="1"/>
  <c r="AZ23" i="1" a="1"/>
  <c r="U8" i="1" a="1"/>
  <c r="AM33" i="1" a="1"/>
  <c r="U16" i="1" a="1"/>
  <c r="AG36" i="1" a="1"/>
  <c r="AL18" i="1" a="1"/>
  <c r="T30" i="1" a="1"/>
  <c r="AO15" i="1" a="1"/>
  <c r="BF3" i="1" a="1"/>
  <c r="Y28" i="1" a="1"/>
  <c r="AP14" i="1" a="1"/>
  <c r="AS23" i="1" a="1"/>
  <c r="AY37" i="1" a="1"/>
  <c r="AA18" i="1" a="1"/>
  <c r="AB39" i="1" a="1"/>
  <c r="BC10" i="1" a="1"/>
  <c r="Z5" i="1" a="1"/>
  <c r="AQ2" i="1" a="1"/>
  <c r="AX30" i="1" a="1"/>
  <c r="AK38" i="1" a="1"/>
  <c r="AB8" i="1" a="1"/>
  <c r="AK6" i="1" a="1"/>
  <c r="AV17" i="1" a="1"/>
  <c r="AB21" i="1" a="1"/>
  <c r="AF26" i="1" a="1"/>
  <c r="AQ22" i="1" a="1"/>
  <c r="V5" i="1" a="1"/>
  <c r="AI31" i="1" a="1"/>
  <c r="Y25" i="1" a="1"/>
  <c r="AS17" i="1" a="1"/>
  <c r="AF21" i="1" a="1"/>
  <c r="AD4" i="1" a="1"/>
  <c r="AY26" i="1" a="1"/>
  <c r="Y27" i="1" a="1"/>
  <c r="U38" i="1" a="1"/>
  <c r="Y20" i="1" a="1"/>
  <c r="AN33" i="1" a="1"/>
  <c r="Y39" i="1" a="1"/>
  <c r="AZ22" i="1" a="1"/>
  <c r="AG16" i="1" a="1"/>
  <c r="AD25" i="1" a="1"/>
  <c r="AC37" i="1" a="1"/>
  <c r="AX10" i="1" a="1"/>
  <c r="W34" i="1" a="1"/>
  <c r="AN21" i="1" a="1"/>
  <c r="AL27" i="1" a="1"/>
  <c r="AD22" i="1" a="1"/>
  <c r="Z27" i="1" a="1"/>
  <c r="AP20" i="1" a="1"/>
  <c r="X26" i="1" a="1"/>
  <c r="T32" i="1" a="1"/>
  <c r="AQ4" i="1" a="1"/>
  <c r="AK28" i="1" a="1"/>
  <c r="AA7" i="1" a="1"/>
  <c r="AD31" i="1" a="1"/>
  <c r="AM17" i="1" a="1"/>
  <c r="AL13" i="1" a="1"/>
  <c r="U36" i="1" a="1"/>
  <c r="AD11" i="1" a="1"/>
  <c r="AV25" i="1" a="1"/>
  <c r="AI11" i="1" a="1"/>
  <c r="AS14" i="1" a="1"/>
  <c r="AJ11" i="1" a="1"/>
  <c r="AP6" i="1" a="1"/>
  <c r="AM2" i="1" a="1"/>
  <c r="AD32" i="1" a="1"/>
  <c r="AD27" i="1" a="1"/>
  <c r="W8" i="1" a="1"/>
  <c r="U12" i="1" a="1"/>
  <c r="AL17" i="1" a="1"/>
  <c r="AJ12" i="1" a="1"/>
  <c r="Z39" i="1" a="1"/>
  <c r="AN13" i="1" a="1"/>
  <c r="AS27" i="1" a="1"/>
  <c r="AR15" i="1" a="1"/>
  <c r="BB33" i="1" a="1"/>
  <c r="BD5" i="1" a="1"/>
  <c r="AZ35" i="1" a="1"/>
  <c r="BB21" i="1" a="1"/>
  <c r="BD35" i="1" a="1"/>
  <c r="BD16" i="1" a="1"/>
  <c r="X3" i="1" a="1"/>
  <c r="T36" i="1" a="1"/>
  <c r="T10" i="1" a="1"/>
  <c r="AE29" i="1" a="1"/>
  <c r="Z36" i="1" a="1"/>
  <c r="AM16" i="1" a="1"/>
  <c r="AF36" i="1" a="1"/>
  <c r="U14" i="1" a="1"/>
  <c r="AH4" i="1" a="1"/>
  <c r="AI9" i="1" a="1"/>
  <c r="BE29" i="1" a="1"/>
  <c r="AK29" i="1" a="1"/>
  <c r="AW10" i="1" a="1"/>
  <c r="Z4" i="1" a="1"/>
  <c r="X21" i="1" a="1"/>
  <c r="AA26" i="1" a="1"/>
  <c r="AO26" i="1" a="1"/>
  <c r="AZ7" i="1" a="1"/>
  <c r="T11" i="1" a="1"/>
  <c r="AA3" i="1" a="1"/>
  <c r="AI23" i="1" a="1"/>
  <c r="BE33" i="1" a="1"/>
  <c r="AW38" i="1" a="1"/>
  <c r="V3" i="1" a="1"/>
  <c r="AH34" i="1" a="1"/>
  <c r="AE37" i="1" a="1"/>
  <c r="S39" i="1" a="1"/>
  <c r="AQ13" i="1" a="1"/>
  <c r="AG18" i="1" a="1"/>
  <c r="BE32" i="1" a="1"/>
  <c r="AC13" i="1" a="1"/>
  <c r="AA5" i="1" a="1"/>
  <c r="U39" i="1" a="1"/>
  <c r="BF35" i="1" a="1"/>
  <c r="T8" i="1" a="1"/>
  <c r="AD18" i="1" a="1"/>
  <c r="AU35" i="1" a="1"/>
  <c r="BD19" i="1" a="1"/>
  <c r="AL39" i="1" a="1"/>
  <c r="AB9" i="1" a="1"/>
  <c r="AT8" i="1" a="1"/>
  <c r="T4" i="1" a="1"/>
  <c r="AY19" i="1" a="1"/>
  <c r="AO37" i="1" a="1"/>
  <c r="AC12" i="1" a="1"/>
  <c r="AB33" i="1" a="1"/>
  <c r="AP17" i="1" a="1"/>
  <c r="Z28" i="1" a="1"/>
  <c r="Z2" i="1" a="1"/>
  <c r="AL37" i="1" a="1"/>
  <c r="BE3" i="1" a="1"/>
  <c r="AJ35" i="1" a="1"/>
  <c r="BC14" i="1" a="1"/>
  <c r="BD2" i="1" a="1"/>
  <c r="BF32" i="1" a="1"/>
  <c r="BA8" i="1" a="1"/>
  <c r="AV30" i="1" a="1"/>
  <c r="AD37" i="1" a="1"/>
  <c r="AG25" i="1" a="1"/>
  <c r="X25" i="1" a="1"/>
  <c r="AO10" i="1" a="1"/>
  <c r="AE4" i="1" a="1"/>
  <c r="AX4" i="1" a="1"/>
  <c r="AM23" i="1" a="1"/>
  <c r="AS22" i="1" a="1"/>
  <c r="AA15" i="1" a="1"/>
  <c r="AT4" i="1" a="1"/>
  <c r="AG20" i="1" a="1"/>
  <c r="AY32" i="1" a="1"/>
  <c r="AX33" i="1" a="1"/>
  <c r="AY12" i="1" a="1"/>
  <c r="AD20" i="1" a="1"/>
  <c r="AK24" i="1" a="1"/>
  <c r="AR38" i="1" a="1"/>
  <c r="U11" i="1" a="1"/>
  <c r="AH20" i="1" a="1"/>
  <c r="AQ25" i="1" a="1"/>
  <c r="S38" i="1" a="1"/>
  <c r="V7" i="1" a="1"/>
  <c r="Y14" i="1" a="1"/>
  <c r="AY24" i="1" a="1"/>
  <c r="BC6" i="1" a="1"/>
  <c r="BE17" i="1" a="1"/>
  <c r="BB24" i="1" a="1"/>
  <c r="BC17" i="1" a="1"/>
  <c r="BE28" i="1" a="1"/>
  <c r="AV9" i="1" a="1"/>
  <c r="AP38" i="1" a="1"/>
  <c r="AW39" i="1" a="1"/>
  <c r="T31" i="1" a="1"/>
  <c r="W21" i="1" a="1"/>
  <c r="AV18" i="1" a="1"/>
  <c r="BE24" i="1" a="1"/>
  <c r="X19" i="1" a="1"/>
  <c r="AY23" i="1" a="1"/>
  <c r="U19" i="1" a="1"/>
  <c r="AD26" i="1" a="1"/>
  <c r="AI15" i="1" a="1"/>
  <c r="AD35" i="1" a="1"/>
  <c r="AG2" i="1" a="1"/>
  <c r="S29" i="1" a="1"/>
  <c r="W3" i="1" a="1"/>
  <c r="AQ23" i="1" a="1"/>
  <c r="AK21" i="1" a="1"/>
  <c r="BB4" i="1" a="1"/>
  <c r="AW36" i="1" a="1"/>
  <c r="W14" i="1" a="1"/>
  <c r="AT36" i="1" a="1"/>
  <c r="V22" i="1" a="1"/>
  <c r="AH24" i="1" a="1"/>
  <c r="T38" i="1" a="1"/>
  <c r="AV21" i="1" a="1"/>
  <c r="AJ3" i="1" a="1"/>
  <c r="AN3" i="1" a="1"/>
  <c r="AT24" i="1" a="1"/>
  <c r="AW22" i="1" a="1"/>
  <c r="V16" i="1" a="1"/>
  <c r="BC4" i="1" a="1"/>
  <c r="AJ13" i="1" a="1"/>
  <c r="AC28" i="1" a="1"/>
  <c r="AY36" i="1" a="1"/>
  <c r="AK19" i="1" a="1"/>
  <c r="AZ5" i="1" a="1"/>
  <c r="AB31" i="1" a="1"/>
  <c r="V39" i="1" a="1"/>
  <c r="AO7" i="1" a="1"/>
  <c r="AA20" i="1" a="1"/>
  <c r="AW2" i="1" a="1"/>
  <c r="AM32" i="1" a="1"/>
  <c r="AE34" i="1" a="1"/>
  <c r="U22" i="1" a="1"/>
  <c r="AE9" i="1" a="1"/>
  <c r="AT26" i="1" a="1"/>
  <c r="AY39" i="1" a="1"/>
  <c r="BB16" i="1" a="1"/>
  <c r="AI18" i="1" a="1"/>
  <c r="BC13" i="1" a="1"/>
  <c r="U27" i="1" a="1"/>
  <c r="BD38" i="1" a="1"/>
  <c r="AW37" i="1" a="1"/>
  <c r="Y16" i="1" a="1"/>
  <c r="AK11" i="1" a="1"/>
  <c r="Z32" i="1" a="1"/>
  <c r="W17" i="1" a="1"/>
  <c r="AI3" i="1" a="1"/>
  <c r="AH31" i="1" a="1"/>
  <c r="AR10" i="1" a="1"/>
  <c r="BF7" i="1" a="1"/>
  <c r="BE2" i="1" a="1"/>
  <c r="AP37" i="1" a="1"/>
  <c r="AX20" i="1" a="1"/>
  <c r="AB20" i="1" a="1"/>
  <c r="AB3" i="1" a="1"/>
  <c r="AB25" i="1" a="1"/>
  <c r="Y11" i="1" a="1"/>
  <c r="AU39" i="1" a="1"/>
  <c r="AH14" i="1" a="1"/>
  <c r="T29" i="1" a="1"/>
  <c r="AP5" i="1" a="1"/>
  <c r="AL36" i="1" a="1"/>
  <c r="BF14" i="1" a="1"/>
  <c r="AT7" i="1" a="1"/>
  <c r="S8" i="1" a="1"/>
  <c r="AF34" i="1" a="1"/>
  <c r="Z19" i="1" a="1"/>
  <c r="AO2" i="1" a="1"/>
  <c r="BC36" i="1" a="1"/>
  <c r="AG14" i="1" a="1"/>
  <c r="AW29" i="1" a="1"/>
  <c r="T7" i="1" a="1"/>
  <c r="AU29" i="1" a="1"/>
  <c r="AZ37" i="1" a="1"/>
  <c r="AS19" i="1" a="1"/>
  <c r="BA2" i="1" a="1"/>
  <c r="AD2" i="1" a="1"/>
  <c r="AK31" i="1" a="1"/>
  <c r="AF7" i="1" a="1"/>
  <c r="AF20" i="1" a="1"/>
  <c r="BB3" i="1" a="1"/>
  <c r="AE6" i="1" a="1"/>
  <c r="BF24" i="1" a="1"/>
  <c r="AF35" i="1" a="1"/>
  <c r="AI19" i="1" a="1"/>
  <c r="AM3" i="1" a="1"/>
  <c r="BD26" i="1" a="1"/>
  <c r="AJ37" i="1" a="1"/>
  <c r="AL11" i="1" a="1"/>
  <c r="AJ22" i="1" a="1"/>
  <c r="AV10" i="1" a="1"/>
  <c r="AZ17" i="1" a="1"/>
  <c r="AP27" i="1" a="1"/>
  <c r="AH21" i="1" a="1"/>
  <c r="AP12" i="1" a="1"/>
  <c r="T13" i="1" a="1"/>
  <c r="AQ14" i="1" a="1"/>
  <c r="AI17" i="1" a="1"/>
  <c r="AN7" i="1" a="1"/>
  <c r="AT5" i="1" a="1"/>
  <c r="T24" i="1" a="1"/>
  <c r="S20" i="1" a="1"/>
  <c r="BE11" i="1" a="1"/>
  <c r="S15" i="1" a="1"/>
  <c r="AN30" i="1" a="1"/>
  <c r="AX29" i="1" a="1"/>
  <c r="AY6" i="1" a="1"/>
  <c r="AL34" i="1" a="1"/>
  <c r="AT16" i="1" a="1"/>
  <c r="T39" i="1" a="1"/>
  <c r="AV3" i="1" a="1"/>
  <c r="AR32" i="1" a="1"/>
  <c r="AS29" i="1" a="1"/>
  <c r="AL12" i="1" a="1"/>
  <c r="V4" i="1" a="1"/>
  <c r="AM25" i="1" a="1"/>
  <c r="BB6" i="1" a="1"/>
  <c r="Y23" i="1" a="1"/>
  <c r="Z37" i="1" a="1"/>
  <c r="AR16" i="1" a="1"/>
  <c r="AO28" i="1" a="1"/>
  <c r="BA14" i="1" a="1"/>
  <c r="Z31" i="1" a="1"/>
  <c r="S25" i="1" a="1"/>
  <c r="AU15" i="1" a="1"/>
  <c r="AX15" i="1" a="1"/>
  <c r="BF16" i="1" a="1"/>
  <c r="BC2" i="1" a="1"/>
  <c r="AP32" i="1" a="1"/>
  <c r="BB25" i="1" a="1"/>
  <c r="Z30" i="1" a="1"/>
  <c r="AS2" i="1" a="1"/>
  <c r="BA5" i="1" a="1"/>
  <c r="BA20" i="1" a="1"/>
  <c r="V28" i="1" a="1"/>
  <c r="AJ6" i="1" a="1"/>
  <c r="BA24" i="1" a="1"/>
  <c r="V23" i="1" a="1"/>
  <c r="AW23" i="1" a="1"/>
  <c r="AQ38" i="1" a="1"/>
  <c r="AZ6" i="1" a="1"/>
  <c r="BD39" i="1" a="1"/>
  <c r="AZ21" i="1" a="1"/>
  <c r="Z38" i="1" a="1"/>
  <c r="S4" i="1" a="1"/>
  <c r="AL33" i="1" a="1"/>
  <c r="AW24" i="1" a="1"/>
  <c r="V11" i="1" a="1"/>
  <c r="BD4" i="1" a="1"/>
  <c r="AU22" i="1" a="1"/>
  <c r="S11" i="1" a="1"/>
  <c r="AD30" i="1" a="1"/>
  <c r="W38" i="1" a="1"/>
  <c r="T20" i="1" a="1"/>
  <c r="V24" i="1" a="1"/>
  <c r="AG9" i="1" a="1"/>
  <c r="BF36" i="1" a="1"/>
  <c r="BC22" i="1" a="1"/>
  <c r="AJ19" i="1" a="1"/>
  <c r="X10" i="1" a="1"/>
  <c r="BE25" i="1" a="1"/>
  <c r="AP36" i="1" a="1"/>
  <c r="AC10" i="1" a="1"/>
  <c r="BE19" i="1" a="1"/>
  <c r="AK2" i="1" a="1"/>
  <c r="BC3" i="1" a="1"/>
  <c r="AP31" i="1" a="1"/>
  <c r="BB23" i="1" a="1"/>
  <c r="AF4" i="1" a="1"/>
  <c r="AI25" i="1" a="1"/>
  <c r="AW26" i="1" a="1"/>
  <c r="AA22" i="1" a="1"/>
  <c r="U9" i="1" a="1"/>
  <c r="AK20" i="1" a="1"/>
  <c r="V20" i="1" a="1"/>
  <c r="V27" i="1" a="1"/>
  <c r="AA39" i="1" a="1"/>
  <c r="BE15" i="1" a="1"/>
  <c r="S19" i="1" a="1"/>
  <c r="V33" i="1" a="1"/>
  <c r="AQ32" i="1" a="1"/>
  <c r="U18" i="1" a="1"/>
  <c r="BA13" i="1" a="1"/>
  <c r="BA37" i="1" a="1"/>
  <c r="AU33" i="1" a="1"/>
  <c r="AP7" i="1" a="1"/>
  <c r="AV15" i="1" a="1"/>
  <c r="T3" i="1" a="1"/>
  <c r="AR24" i="1" a="1"/>
  <c r="S37" i="1" a="1"/>
  <c r="AT32" i="1" a="1"/>
  <c r="AK32" i="1" a="1"/>
  <c r="AR37" i="1" a="1"/>
  <c r="AE30" i="1" a="1"/>
  <c r="AB7" i="1" a="1"/>
  <c r="AF6" i="1" a="1"/>
  <c r="AD39" i="1" a="1"/>
  <c r="BB15" i="1" a="1"/>
  <c r="W7" i="1" a="1"/>
  <c r="BD29" i="1" a="1"/>
  <c r="AY8" i="1" a="1"/>
  <c r="AF2" i="1" a="1"/>
  <c r="BB7" i="1" a="1"/>
  <c r="AO4" i="1" a="1"/>
  <c r="T27" i="1" a="1"/>
  <c r="S27" i="1" a="1"/>
  <c r="AT9" i="1" a="1"/>
  <c r="AZ30" i="1" a="1"/>
  <c r="AO9" i="1" a="1"/>
  <c r="AH30" i="1" a="1"/>
  <c r="Z7" i="1" a="1"/>
  <c r="AB16" i="1" a="1"/>
  <c r="X11" i="1" a="1"/>
  <c r="AX24" i="1" a="1"/>
  <c r="AT30" i="1" a="1"/>
  <c r="BB14" i="1" a="1"/>
  <c r="AS16" i="1" a="1"/>
  <c r="AK10" i="1" a="1"/>
  <c r="AD7" i="1" a="1"/>
  <c r="AA33" i="1" a="1"/>
  <c r="AJ39" i="1" a="1"/>
  <c r="S2" i="1" a="1"/>
  <c r="Y32" i="1" a="1"/>
  <c r="AN38" i="1" a="1"/>
  <c r="AV22" i="1" a="1"/>
  <c r="AX12" i="1" a="1"/>
  <c r="AD21" i="1" a="1"/>
  <c r="U10" i="1" a="1"/>
  <c r="V26" i="1" a="1"/>
  <c r="W36" i="1" a="1"/>
  <c r="AR17" i="1" a="1"/>
  <c r="AA27" i="1" a="1"/>
  <c r="AZ31" i="1" a="1"/>
  <c r="V38" i="1" a="1"/>
  <c r="AP11" i="1" a="1"/>
  <c r="AQ31" i="1" a="1"/>
  <c r="AO11" i="1" a="1"/>
  <c r="AU30" i="1" a="1"/>
  <c r="AT39" i="1" a="1"/>
  <c r="AP16" i="1" a="1"/>
  <c r="AA30" i="1" a="1"/>
  <c r="AP23" i="1" a="1"/>
  <c r="S21" i="1" a="1"/>
  <c r="AH26" i="1" a="1"/>
  <c r="T26" i="1" a="1"/>
  <c r="BF18" i="1" a="1"/>
  <c r="BC27" i="1" a="1"/>
  <c r="AC31" i="1" a="1"/>
  <c r="AG17" i="1" a="1"/>
  <c r="AZ11" i="1" a="1"/>
  <c r="AH27" i="1" a="1"/>
  <c r="AS11" i="1" a="1"/>
  <c r="BC35" i="1" a="1"/>
  <c r="AR14" i="1" a="1"/>
  <c r="AJ16" i="1" a="1"/>
  <c r="AN16" i="1" a="1"/>
  <c r="AR34" i="1" a="1"/>
  <c r="AL25" i="1" a="1"/>
  <c r="AI38" i="1" a="1"/>
  <c r="AE39" i="1" a="1"/>
  <c r="Z24" i="1" a="1"/>
  <c r="AV11" i="1" a="1"/>
  <c r="AH5" i="1" a="1"/>
  <c r="AH7" i="1" a="1"/>
  <c r="BD3" i="1" a="1"/>
  <c r="T19" i="1" a="1"/>
  <c r="V34" i="1" a="1"/>
  <c r="AC8" i="1" a="1"/>
  <c r="AT28" i="1" a="1"/>
  <c r="BE8" i="1" a="1"/>
  <c r="AT3" i="1" a="1"/>
  <c r="AV23" i="1" a="1"/>
  <c r="AB13" i="1" a="1"/>
  <c r="U6" i="1" a="1"/>
  <c r="BA30" i="1" a="1"/>
  <c r="AO19" i="1" a="1"/>
  <c r="AP29" i="1" a="1"/>
  <c r="BD13" i="1" a="1"/>
  <c r="AQ21" i="1" a="1"/>
  <c r="X16" i="1" a="1"/>
  <c r="Y31" i="1" a="1"/>
  <c r="AQ36" i="1" a="1"/>
  <c r="BC9" i="1" a="1"/>
  <c r="AF11" i="1" a="1"/>
  <c r="AV16" i="1" a="1"/>
  <c r="AC16" i="1" a="1"/>
  <c r="AB24" i="1" a="1"/>
  <c r="AJ38" i="1" a="1"/>
  <c r="X2" i="1" a="1"/>
  <c r="AJ26" i="1" a="1"/>
  <c r="W37" i="1" a="1"/>
  <c r="U7" i="1" a="1"/>
  <c r="U17" i="1" a="1"/>
  <c r="AN6" i="1" a="1"/>
  <c r="AO16" i="1" a="1"/>
  <c r="U30" i="1" a="1"/>
  <c r="AO27" i="1" a="1"/>
  <c r="AV36" i="1" a="1"/>
  <c r="BA26" i="1" a="1"/>
  <c r="U15" i="1" a="1"/>
  <c r="AV4" i="1" a="1"/>
  <c r="T18" i="1" a="1"/>
  <c r="AS38" i="1" a="1"/>
  <c r="AP9" i="1" a="1"/>
  <c r="U13" i="1" a="1"/>
  <c r="V19" i="1" a="1"/>
  <c r="BE6" i="1" a="1"/>
  <c r="BB32" i="1" a="1"/>
  <c r="AZ32" i="1" a="1"/>
  <c r="AM7" i="1" a="1"/>
  <c r="AO34" i="1" a="1"/>
  <c r="AB27" i="1" a="1"/>
  <c r="W11" i="1" a="1"/>
  <c r="AG22" i="1" a="1"/>
  <c r="T17" i="1" a="1"/>
  <c r="BD37" i="1" a="1"/>
  <c r="BE22" i="1" a="1"/>
  <c r="AJ10" i="1" a="1"/>
  <c r="AL26" i="1" a="1"/>
  <c r="V15" i="1" a="1"/>
  <c r="AU5" i="1" a="1"/>
  <c r="AY17" i="1" a="1"/>
  <c r="V2" i="1" a="1"/>
  <c r="BD11" i="1" a="1"/>
  <c r="AN27" i="1" a="1"/>
  <c r="V12" i="1" a="1"/>
  <c r="AN35" i="1" a="1"/>
  <c r="AF12" i="1" a="1"/>
  <c r="AO3" i="1" a="1"/>
  <c r="AO30" i="1" a="1"/>
  <c r="AU9" i="1" a="1"/>
  <c r="BA3" i="1" a="1"/>
  <c r="BB36" i="1" a="1"/>
  <c r="AN10" i="1" a="1"/>
  <c r="AL24" i="1" a="1"/>
  <c r="AD10" i="1" a="1"/>
  <c r="AZ20" i="1" a="1"/>
  <c r="AV20" i="1" a="1"/>
  <c r="AC26" i="1" a="1"/>
  <c r="AG26" i="1" a="1"/>
  <c r="BF11" i="1" a="1"/>
  <c r="AL9" i="1" a="1"/>
  <c r="V18" i="1" a="1"/>
  <c r="BA6" i="1" a="1"/>
  <c r="T21" i="1" a="1"/>
  <c r="AO18" i="1" a="1"/>
  <c r="AS25" i="1" a="1"/>
  <c r="AQ34" i="1" a="1"/>
  <c r="BA39" i="1" a="1"/>
  <c r="AQ6" i="1" a="1"/>
  <c r="AC24" i="1" a="1"/>
  <c r="AJ34" i="1" a="1"/>
  <c r="AB38" i="1" a="1"/>
  <c r="AR4" i="1" a="1"/>
  <c r="AI8" i="1" a="1"/>
  <c r="AI8" i="1" l="1"/>
  <c r="AR4" i="1"/>
  <c r="AB38" i="1"/>
  <c r="AJ34" i="1"/>
  <c r="AC24" i="1"/>
  <c r="AQ6" i="1"/>
  <c r="BA39" i="1"/>
  <c r="AQ34" i="1"/>
  <c r="AS25" i="1"/>
  <c r="AO18" i="1"/>
  <c r="T21" i="1"/>
  <c r="BA6" i="1"/>
  <c r="V18" i="1"/>
  <c r="AL9" i="1"/>
  <c r="BF11" i="1"/>
  <c r="AG26" i="1"/>
  <c r="AC26" i="1"/>
  <c r="AV20" i="1"/>
  <c r="AZ20" i="1"/>
  <c r="AD10" i="1"/>
  <c r="AL24" i="1"/>
  <c r="AN10" i="1"/>
  <c r="BB36" i="1"/>
  <c r="BA3" i="1"/>
  <c r="AU9" i="1"/>
  <c r="AO30" i="1"/>
  <c r="AO3" i="1"/>
  <c r="AF12" i="1"/>
  <c r="AN35" i="1"/>
  <c r="V12" i="1"/>
  <c r="AN27" i="1"/>
  <c r="BD11" i="1"/>
  <c r="V2" i="1"/>
  <c r="AY17" i="1"/>
  <c r="AU5" i="1"/>
  <c r="V15" i="1"/>
  <c r="AL26" i="1"/>
  <c r="AJ10" i="1"/>
  <c r="BE22" i="1"/>
  <c r="BD37" i="1"/>
  <c r="T17" i="1"/>
  <c r="AG22" i="1"/>
  <c r="W11" i="1"/>
  <c r="AB27" i="1"/>
  <c r="AO34" i="1"/>
  <c r="AM7" i="1"/>
  <c r="AZ32" i="1"/>
  <c r="BB32" i="1"/>
  <c r="BE6" i="1"/>
  <c r="V19" i="1"/>
  <c r="U13" i="1"/>
  <c r="AP9" i="1"/>
  <c r="AS38" i="1"/>
  <c r="T18" i="1"/>
  <c r="AV4" i="1"/>
  <c r="U15" i="1"/>
  <c r="BA26" i="1"/>
  <c r="AV36" i="1"/>
  <c r="AO27" i="1"/>
  <c r="U30" i="1"/>
  <c r="AO16" i="1"/>
  <c r="AN6" i="1"/>
  <c r="U17" i="1"/>
  <c r="U7" i="1"/>
  <c r="W37" i="1"/>
  <c r="AJ26" i="1"/>
  <c r="X2" i="1"/>
  <c r="AJ38" i="1"/>
  <c r="AB24" i="1"/>
  <c r="AC16" i="1"/>
  <c r="AV16" i="1"/>
  <c r="AF11" i="1"/>
  <c r="BC9" i="1"/>
  <c r="AQ36" i="1"/>
  <c r="Y31" i="1"/>
  <c r="X16" i="1"/>
  <c r="AQ21" i="1"/>
  <c r="BD13" i="1"/>
  <c r="AP29" i="1"/>
  <c r="AO19" i="1"/>
  <c r="BA30" i="1"/>
  <c r="U6" i="1"/>
  <c r="AB13" i="1"/>
  <c r="AV23" i="1"/>
  <c r="AT3" i="1"/>
  <c r="BE8" i="1"/>
  <c r="AT28" i="1"/>
  <c r="AC8" i="1"/>
  <c r="V34" i="1"/>
  <c r="T19" i="1"/>
  <c r="BD3" i="1"/>
  <c r="AH7" i="1"/>
  <c r="AH5" i="1"/>
  <c r="AV11" i="1"/>
  <c r="Z24" i="1"/>
  <c r="AE39" i="1"/>
  <c r="AI38" i="1"/>
  <c r="AL25" i="1"/>
  <c r="AR34" i="1"/>
  <c r="AN16" i="1"/>
  <c r="AJ16" i="1"/>
  <c r="AR14" i="1"/>
  <c r="BC35" i="1"/>
  <c r="AS11" i="1"/>
  <c r="AH27" i="1"/>
  <c r="AZ11" i="1"/>
  <c r="AG17" i="1"/>
  <c r="AC31" i="1"/>
  <c r="BC27" i="1"/>
  <c r="BF18" i="1"/>
  <c r="T26" i="1"/>
  <c r="AH26" i="1"/>
  <c r="S21" i="1"/>
  <c r="AP23" i="1"/>
  <c r="AA30" i="1"/>
  <c r="AP16" i="1"/>
  <c r="AT39" i="1"/>
  <c r="AU30" i="1"/>
  <c r="AO11" i="1"/>
  <c r="AQ31" i="1"/>
  <c r="AP11" i="1"/>
  <c r="V38" i="1"/>
  <c r="AZ31" i="1"/>
  <c r="AA27" i="1"/>
  <c r="AR17" i="1"/>
  <c r="W36" i="1"/>
  <c r="V26" i="1"/>
  <c r="U10" i="1"/>
  <c r="AD21" i="1"/>
  <c r="AX12" i="1"/>
  <c r="AV22" i="1"/>
  <c r="AN38" i="1"/>
  <c r="Y32" i="1"/>
  <c r="S2" i="1"/>
  <c r="AJ39" i="1"/>
  <c r="AA33" i="1"/>
  <c r="AD7" i="1"/>
  <c r="AK10" i="1"/>
  <c r="AS16" i="1"/>
  <c r="BB14" i="1"/>
  <c r="AT30" i="1"/>
  <c r="AX24" i="1"/>
  <c r="X11" i="1"/>
  <c r="AB16" i="1"/>
  <c r="Z7" i="1"/>
  <c r="AH30" i="1"/>
  <c r="AO9" i="1"/>
  <c r="AZ30" i="1"/>
  <c r="AT9" i="1"/>
  <c r="S27" i="1"/>
  <c r="T27" i="1"/>
  <c r="AO4" i="1"/>
  <c r="BB7" i="1"/>
  <c r="AF2" i="1"/>
  <c r="AY8" i="1"/>
  <c r="BD29" i="1"/>
  <c r="W7" i="1"/>
  <c r="BB15" i="1"/>
  <c r="AD39" i="1"/>
  <c r="AF6" i="1"/>
  <c r="AB7" i="1"/>
  <c r="AE30" i="1"/>
  <c r="AR37" i="1"/>
  <c r="AK32" i="1"/>
  <c r="AT32" i="1"/>
  <c r="S37" i="1"/>
  <c r="AR24" i="1"/>
  <c r="T3" i="1"/>
  <c r="AV15" i="1"/>
  <c r="AP7" i="1"/>
  <c r="AU33" i="1"/>
  <c r="BA37" i="1"/>
  <c r="BA13" i="1"/>
  <c r="U18" i="1"/>
  <c r="AQ32" i="1"/>
  <c r="V33" i="1"/>
  <c r="S19" i="1"/>
  <c r="BE15" i="1"/>
  <c r="AA39" i="1"/>
  <c r="V27" i="1"/>
  <c r="V20" i="1"/>
  <c r="AK20" i="1"/>
  <c r="U9" i="1"/>
  <c r="AA22" i="1"/>
  <c r="AW26" i="1"/>
  <c r="AI25" i="1"/>
  <c r="AF4" i="1"/>
  <c r="BB23" i="1"/>
  <c r="AP31" i="1"/>
  <c r="BC3" i="1"/>
  <c r="AK2" i="1"/>
  <c r="BE19" i="1"/>
  <c r="AC10" i="1"/>
  <c r="AP36" i="1"/>
  <c r="BE25" i="1"/>
  <c r="X10" i="1"/>
  <c r="AJ19" i="1"/>
  <c r="BC22" i="1"/>
  <c r="BF36" i="1"/>
  <c r="AG9" i="1"/>
  <c r="V24" i="1"/>
  <c r="T20" i="1"/>
  <c r="W38" i="1"/>
  <c r="AD30" i="1"/>
  <c r="S11" i="1"/>
  <c r="AU22" i="1"/>
  <c r="BD4" i="1"/>
  <c r="V11" i="1"/>
  <c r="AW24" i="1"/>
  <c r="AL33" i="1"/>
  <c r="S4" i="1"/>
  <c r="Z38" i="1"/>
  <c r="AZ21" i="1"/>
  <c r="BD39" i="1"/>
  <c r="AZ6" i="1"/>
  <c r="AQ38" i="1"/>
  <c r="AW23" i="1"/>
  <c r="V23" i="1"/>
  <c r="BA24" i="1"/>
  <c r="AJ6" i="1"/>
  <c r="V28" i="1"/>
  <c r="BA20" i="1"/>
  <c r="BA5" i="1"/>
  <c r="AS2" i="1"/>
  <c r="Z30" i="1"/>
  <c r="BB25" i="1"/>
  <c r="AP32" i="1"/>
  <c r="BC2" i="1"/>
  <c r="BF16" i="1"/>
  <c r="AX15" i="1"/>
  <c r="AU15" i="1"/>
  <c r="S25" i="1"/>
  <c r="Z31" i="1"/>
  <c r="BA14" i="1"/>
  <c r="AO28" i="1"/>
  <c r="AR16" i="1"/>
  <c r="Z37" i="1"/>
  <c r="Y23" i="1"/>
  <c r="BB6" i="1"/>
  <c r="AM25" i="1"/>
  <c r="V4" i="1"/>
  <c r="AL12" i="1"/>
  <c r="AS29" i="1"/>
  <c r="AR32" i="1"/>
  <c r="AV3" i="1"/>
  <c r="T39" i="1"/>
  <c r="AT16" i="1"/>
  <c r="AL34" i="1"/>
  <c r="AY6" i="1"/>
  <c r="AX29" i="1"/>
  <c r="AN30" i="1"/>
  <c r="S15" i="1"/>
  <c r="BE11" i="1"/>
  <c r="S20" i="1"/>
  <c r="T24" i="1"/>
  <c r="AT5" i="1"/>
  <c r="AN7" i="1"/>
  <c r="AI17" i="1"/>
  <c r="AQ14" i="1"/>
  <c r="T13" i="1"/>
  <c r="AP12" i="1"/>
  <c r="AH21" i="1"/>
  <c r="AP27" i="1"/>
  <c r="AZ17" i="1"/>
  <c r="AV10" i="1"/>
  <c r="AJ22" i="1"/>
  <c r="AL11" i="1"/>
  <c r="AJ37" i="1"/>
  <c r="BD26" i="1"/>
  <c r="AM3" i="1"/>
  <c r="AI19" i="1"/>
  <c r="AF35" i="1"/>
  <c r="BF24" i="1"/>
  <c r="AE6" i="1"/>
  <c r="BB3" i="1"/>
  <c r="AF20" i="1"/>
  <c r="AF7" i="1"/>
  <c r="AK31" i="1"/>
  <c r="AD2" i="1"/>
  <c r="BA2" i="1"/>
  <c r="AS19" i="1"/>
  <c r="AZ37" i="1"/>
  <c r="AU29" i="1"/>
  <c r="T7" i="1"/>
  <c r="AW29" i="1"/>
  <c r="AG14" i="1"/>
  <c r="BC36" i="1"/>
  <c r="AO2" i="1"/>
  <c r="Z19" i="1"/>
  <c r="AF34" i="1"/>
  <c r="S8" i="1"/>
  <c r="AT7" i="1"/>
  <c r="BF14" i="1"/>
  <c r="AL36" i="1"/>
  <c r="AP5" i="1"/>
  <c r="T29" i="1"/>
  <c r="AH14" i="1"/>
  <c r="AU39" i="1"/>
  <c r="Y11" i="1"/>
  <c r="AB25" i="1"/>
  <c r="AB3" i="1"/>
  <c r="AB20" i="1"/>
  <c r="AX20" i="1"/>
  <c r="AP37" i="1"/>
  <c r="BE2" i="1"/>
  <c r="BF7" i="1"/>
  <c r="AR10" i="1"/>
  <c r="AH31" i="1"/>
  <c r="AI3" i="1"/>
  <c r="W17" i="1"/>
  <c r="Z32" i="1"/>
  <c r="AK11" i="1"/>
  <c r="Y16" i="1"/>
  <c r="AW37" i="1"/>
  <c r="BD38" i="1"/>
  <c r="U27" i="1"/>
  <c r="BC13" i="1"/>
  <c r="AI18" i="1"/>
  <c r="BB16" i="1"/>
  <c r="AY39" i="1"/>
  <c r="AT26" i="1"/>
  <c r="AE9" i="1"/>
  <c r="U22" i="1"/>
  <c r="AE34" i="1"/>
  <c r="AM32" i="1"/>
  <c r="AW2" i="1"/>
  <c r="AA20" i="1"/>
  <c r="AO7" i="1"/>
  <c r="V39" i="1"/>
  <c r="AB31" i="1"/>
  <c r="AZ5" i="1"/>
  <c r="AK19" i="1"/>
  <c r="AY36" i="1"/>
  <c r="AC28" i="1"/>
  <c r="AJ13" i="1"/>
  <c r="BC4" i="1"/>
  <c r="V16" i="1"/>
  <c r="AW22" i="1"/>
  <c r="AT24" i="1"/>
  <c r="AN3" i="1"/>
  <c r="AJ3" i="1"/>
  <c r="AV21" i="1"/>
  <c r="T38" i="1"/>
  <c r="AH24" i="1"/>
  <c r="V22" i="1"/>
  <c r="AT36" i="1"/>
  <c r="W14" i="1"/>
  <c r="AW36" i="1"/>
  <c r="BB4" i="1"/>
  <c r="AK21" i="1"/>
  <c r="AQ23" i="1"/>
  <c r="W3" i="1"/>
  <c r="S29" i="1"/>
  <c r="AG2" i="1"/>
  <c r="AD35" i="1"/>
  <c r="AI15" i="1"/>
  <c r="AD26" i="1"/>
  <c r="U19" i="1"/>
  <c r="AY23" i="1"/>
  <c r="X19" i="1"/>
  <c r="BE24" i="1"/>
  <c r="AV18" i="1"/>
  <c r="W21" i="1"/>
  <c r="T31" i="1"/>
  <c r="AW39" i="1"/>
  <c r="AP38" i="1"/>
  <c r="AV9" i="1"/>
  <c r="BE28" i="1"/>
  <c r="BC17" i="1"/>
  <c r="BB24" i="1"/>
  <c r="BE17" i="1"/>
  <c r="BC6" i="1"/>
  <c r="AY24" i="1"/>
  <c r="Y14" i="1"/>
  <c r="V7" i="1"/>
  <c r="S38" i="1"/>
  <c r="AQ25" i="1"/>
  <c r="AH20" i="1"/>
  <c r="U11" i="1"/>
  <c r="AR38" i="1"/>
  <c r="AK24" i="1"/>
  <c r="AD20" i="1"/>
  <c r="AY12" i="1"/>
  <c r="AX33" i="1"/>
  <c r="AY32" i="1"/>
  <c r="AG20" i="1"/>
  <c r="AT4" i="1"/>
  <c r="AA15" i="1"/>
  <c r="AS22" i="1"/>
  <c r="AM23" i="1"/>
  <c r="AX4" i="1"/>
  <c r="AE4" i="1"/>
  <c r="AO10" i="1"/>
  <c r="X25" i="1"/>
  <c r="AG25" i="1"/>
  <c r="AD37" i="1"/>
  <c r="AV30" i="1"/>
  <c r="BA8" i="1"/>
  <c r="BF32" i="1"/>
  <c r="BD2" i="1"/>
  <c r="BC14" i="1"/>
  <c r="AJ35" i="1"/>
  <c r="BE3" i="1"/>
  <c r="AL37" i="1"/>
  <c r="Z2" i="1"/>
  <c r="Z28" i="1"/>
  <c r="AP17" i="1"/>
  <c r="AB33" i="1"/>
  <c r="AC12" i="1"/>
  <c r="AO37" i="1"/>
  <c r="AY19" i="1"/>
  <c r="T4" i="1"/>
  <c r="AT8" i="1"/>
  <c r="AB9" i="1"/>
  <c r="AL39" i="1"/>
  <c r="BD19" i="1"/>
  <c r="AU35" i="1"/>
  <c r="AD18" i="1"/>
  <c r="T8" i="1"/>
  <c r="BF35" i="1"/>
  <c r="U39" i="1"/>
  <c r="AA5" i="1"/>
  <c r="AC13" i="1"/>
  <c r="BE32" i="1"/>
  <c r="AG18" i="1"/>
  <c r="AQ13" i="1"/>
  <c r="S39" i="1"/>
  <c r="AE37" i="1"/>
  <c r="AH34" i="1"/>
  <c r="V3" i="1"/>
  <c r="AW38" i="1"/>
  <c r="BE33" i="1"/>
  <c r="AI23" i="1"/>
  <c r="AA3" i="1"/>
  <c r="T11" i="1"/>
  <c r="AZ7" i="1"/>
  <c r="AO26" i="1"/>
  <c r="AA26" i="1"/>
  <c r="X21" i="1"/>
  <c r="Z4" i="1"/>
  <c r="AW10" i="1"/>
  <c r="AK29" i="1"/>
  <c r="BE29" i="1"/>
  <c r="AI9" i="1"/>
  <c r="AH4" i="1"/>
  <c r="U14" i="1"/>
  <c r="AF36" i="1"/>
  <c r="AM16" i="1"/>
  <c r="Z36" i="1"/>
  <c r="AE29" i="1"/>
  <c r="T10" i="1"/>
  <c r="T36" i="1"/>
  <c r="X3" i="1"/>
  <c r="BD16" i="1"/>
  <c r="BD35" i="1"/>
  <c r="BB21" i="1"/>
  <c r="AZ35" i="1"/>
  <c r="BD5" i="1"/>
  <c r="BB33" i="1"/>
  <c r="AR15" i="1"/>
  <c r="AS27" i="1"/>
  <c r="AN13" i="1"/>
  <c r="Z39" i="1"/>
  <c r="AJ12" i="1"/>
  <c r="AL17" i="1"/>
  <c r="U12" i="1"/>
  <c r="W8" i="1"/>
  <c r="AD27" i="1"/>
  <c r="AD32" i="1"/>
  <c r="AM2" i="1"/>
  <c r="AP6" i="1"/>
  <c r="AJ11" i="1"/>
  <c r="AS14" i="1"/>
  <c r="AI11" i="1"/>
  <c r="AV25" i="1"/>
  <c r="AD11" i="1"/>
  <c r="U36" i="1"/>
  <c r="AL13" i="1"/>
  <c r="AM17" i="1"/>
  <c r="AD31" i="1"/>
  <c r="AA7" i="1"/>
  <c r="AK28" i="1"/>
  <c r="AQ4" i="1"/>
  <c r="T32" i="1"/>
  <c r="X26" i="1"/>
  <c r="AP20" i="1"/>
  <c r="Z27" i="1"/>
  <c r="AD22" i="1"/>
  <c r="AL27" i="1"/>
  <c r="AN21" i="1"/>
  <c r="W34" i="1"/>
  <c r="AX10" i="1"/>
  <c r="AC37" i="1"/>
  <c r="AD25" i="1"/>
  <c r="AG16" i="1"/>
  <c r="AZ22" i="1"/>
  <c r="Y39" i="1"/>
  <c r="AN33" i="1"/>
  <c r="Y20" i="1"/>
  <c r="U38" i="1"/>
  <c r="Y27" i="1"/>
  <c r="AY26" i="1"/>
  <c r="AD4" i="1"/>
  <c r="AF21" i="1"/>
  <c r="AS17" i="1"/>
  <c r="Y25" i="1"/>
  <c r="AI31" i="1"/>
  <c r="V5" i="1"/>
  <c r="AQ22" i="1"/>
  <c r="AF26" i="1"/>
  <c r="AB21" i="1"/>
  <c r="AV17" i="1"/>
  <c r="AK6" i="1"/>
  <c r="AB8" i="1"/>
  <c r="AK38" i="1"/>
  <c r="AX30" i="1"/>
  <c r="AQ2" i="1"/>
  <c r="Z5" i="1"/>
  <c r="BC10" i="1"/>
  <c r="AB39" i="1"/>
  <c r="AA18" i="1"/>
  <c r="AY37" i="1"/>
  <c r="AS23" i="1"/>
  <c r="AP14" i="1"/>
  <c r="Y28" i="1"/>
  <c r="BF3" i="1"/>
  <c r="AO15" i="1"/>
  <c r="T30" i="1"/>
  <c r="AL18" i="1"/>
  <c r="AG36" i="1"/>
  <c r="U16" i="1"/>
  <c r="AM33" i="1"/>
  <c r="U8" i="1"/>
  <c r="AZ23" i="1"/>
  <c r="AU10" i="1"/>
  <c r="AN25" i="1"/>
  <c r="AM10" i="1"/>
  <c r="AE20" i="1"/>
  <c r="AY13" i="1"/>
  <c r="AO25" i="1"/>
  <c r="AC32" i="1"/>
  <c r="BC32" i="1"/>
  <c r="BC28" i="1"/>
  <c r="AS28" i="1"/>
  <c r="AG4" i="1"/>
  <c r="AB17" i="1"/>
  <c r="AU13" i="1"/>
  <c r="AG15" i="1"/>
  <c r="AK7" i="1"/>
  <c r="AF22" i="1"/>
  <c r="AD34" i="1"/>
  <c r="AE23" i="1"/>
  <c r="AM27" i="1"/>
  <c r="AG34" i="1"/>
  <c r="AC3" i="1"/>
  <c r="AM6" i="1"/>
  <c r="BD17" i="1"/>
  <c r="AP10" i="1"/>
  <c r="AD13" i="1"/>
  <c r="X9" i="1"/>
  <c r="AU36" i="1"/>
  <c r="BF38" i="1"/>
  <c r="Z29" i="1"/>
  <c r="AQ24" i="1"/>
  <c r="AG24" i="1"/>
  <c r="AG5" i="1"/>
  <c r="AL14" i="1"/>
  <c r="BA17" i="1"/>
  <c r="AP18" i="1"/>
  <c r="AY10" i="1"/>
  <c r="AA28" i="1"/>
  <c r="AS34" i="1"/>
  <c r="AW32" i="1"/>
  <c r="AZ24" i="1"/>
  <c r="BA28" i="1"/>
  <c r="W39" i="1"/>
  <c r="AX28" i="1"/>
  <c r="AO35" i="1"/>
  <c r="Z25" i="1"/>
  <c r="AN11" i="1"/>
  <c r="BF4" i="1"/>
  <c r="AX36" i="1"/>
  <c r="AM37" i="1"/>
  <c r="AK26" i="1"/>
  <c r="AX3" i="1"/>
  <c r="Z20" i="1"/>
  <c r="T2" i="1"/>
  <c r="AU17" i="1"/>
  <c r="AN15" i="1"/>
  <c r="AQ15" i="1"/>
  <c r="AY38" i="1"/>
  <c r="AQ30" i="1"/>
  <c r="AZ27" i="1"/>
  <c r="BF2" i="1"/>
  <c r="AT2" i="1"/>
  <c r="AC17" i="1"/>
  <c r="W15" i="1"/>
  <c r="AJ15" i="1"/>
  <c r="AA38" i="1"/>
  <c r="BF29" i="1"/>
  <c r="AR27" i="1"/>
  <c r="AM15" i="1"/>
  <c r="S26" i="1"/>
  <c r="AH35" i="1"/>
  <c r="AW30" i="1"/>
  <c r="AJ20" i="1"/>
  <c r="AQ16" i="1"/>
  <c r="AB19" i="1"/>
  <c r="AS35" i="1"/>
  <c r="AK30" i="1"/>
  <c r="X30" i="1"/>
  <c r="AI5" i="1"/>
  <c r="T15" i="1"/>
  <c r="BD6" i="1"/>
  <c r="BC21" i="1"/>
  <c r="AV8" i="1"/>
  <c r="AM35" i="1"/>
  <c r="AW34" i="1"/>
  <c r="BD31" i="1"/>
  <c r="AH16" i="1"/>
  <c r="AW16" i="1"/>
  <c r="AS8" i="1"/>
  <c r="AZ19" i="1"/>
  <c r="AQ39" i="1"/>
  <c r="X28" i="1"/>
  <c r="W23" i="1"/>
  <c r="U2" i="1"/>
  <c r="AT20" i="1"/>
  <c r="X8" i="1"/>
  <c r="AY34" i="1"/>
  <c r="AC33" i="1"/>
  <c r="AF31" i="1"/>
  <c r="W4" i="1"/>
  <c r="AS3" i="1"/>
  <c r="AR21" i="1"/>
  <c r="AW12" i="1"/>
  <c r="X22" i="1"/>
  <c r="AG27" i="1"/>
  <c r="W27" i="1"/>
  <c r="AN2" i="1"/>
  <c r="S10" i="1"/>
  <c r="AW21" i="1"/>
  <c r="T16" i="1"/>
  <c r="AS13" i="1"/>
  <c r="AN9" i="1"/>
  <c r="AM39" i="1"/>
  <c r="BD24" i="1"/>
  <c r="AB30" i="1"/>
  <c r="AB36" i="1"/>
  <c r="AQ26" i="1"/>
  <c r="T6" i="1"/>
  <c r="V13" i="1"/>
  <c r="BE12" i="1"/>
  <c r="AS15" i="1"/>
  <c r="AY7" i="1"/>
  <c r="AA36" i="1"/>
  <c r="AO38" i="1"/>
  <c r="W26" i="1"/>
  <c r="AG33" i="1"/>
  <c r="AH23" i="1"/>
  <c r="BB5" i="1"/>
  <c r="AN14" i="1"/>
  <c r="AA14" i="1"/>
  <c r="AH12" i="1"/>
  <c r="AM18" i="1"/>
  <c r="S34" i="1"/>
  <c r="Z34" i="1"/>
  <c r="AI28" i="1"/>
  <c r="AU32" i="1"/>
  <c r="AZ26" i="1"/>
  <c r="AU4" i="1"/>
  <c r="BE20" i="1"/>
  <c r="BC19" i="1"/>
  <c r="AK9" i="1"/>
  <c r="AT12" i="1"/>
  <c r="AI22" i="1"/>
  <c r="AS36" i="1"/>
  <c r="BD32" i="1"/>
  <c r="BC34" i="1"/>
  <c r="X29" i="1"/>
  <c r="AI2" i="1"/>
  <c r="AC6" i="1"/>
  <c r="X17" i="1"/>
  <c r="BD15" i="1"/>
  <c r="Z12" i="1"/>
  <c r="AM14" i="1"/>
  <c r="AS31" i="1"/>
  <c r="BA36" i="1"/>
  <c r="W25" i="1"/>
  <c r="AX31" i="1"/>
  <c r="AM31" i="1"/>
  <c r="X31" i="1"/>
  <c r="Y3" i="1"/>
  <c r="Y2" i="1"/>
  <c r="V14" i="1"/>
  <c r="AG13" i="1"/>
  <c r="V10" i="1"/>
  <c r="AH37" i="1"/>
  <c r="AD23" i="1"/>
  <c r="BB30" i="1"/>
  <c r="AQ11" i="1"/>
  <c r="AN39" i="1"/>
  <c r="AE36" i="1"/>
  <c r="BE23" i="1"/>
  <c r="AW15" i="1"/>
  <c r="AH17" i="1"/>
  <c r="BD7" i="1"/>
  <c r="AV26" i="1"/>
  <c r="BA23" i="1"/>
  <c r="BA35" i="1"/>
  <c r="AA6" i="1"/>
  <c r="AR2" i="1"/>
  <c r="AG21" i="1"/>
  <c r="AO13" i="1"/>
  <c r="AS12" i="1"/>
  <c r="AI36" i="1"/>
  <c r="BD27" i="1"/>
  <c r="AI26" i="1"/>
  <c r="AX21" i="1"/>
  <c r="AY18" i="1"/>
  <c r="AA17" i="1"/>
  <c r="AR7" i="1"/>
  <c r="AT38" i="1"/>
  <c r="AB34" i="1"/>
  <c r="AP2" i="1"/>
  <c r="AY3" i="1"/>
  <c r="AI7" i="1"/>
  <c r="AE12" i="1"/>
  <c r="V30" i="1"/>
  <c r="AF27" i="1"/>
  <c r="AO24" i="1"/>
  <c r="S17" i="1"/>
  <c r="BA4" i="1"/>
  <c r="BF20" i="1"/>
  <c r="AR8" i="1"/>
  <c r="BD22" i="1"/>
  <c r="AH39" i="1"/>
  <c r="AU34" i="1"/>
  <c r="W2" i="1"/>
  <c r="Y6" i="1"/>
  <c r="AV19" i="1"/>
  <c r="Y18" i="1"/>
  <c r="W13" i="1"/>
  <c r="AU16" i="1"/>
  <c r="BE36" i="1"/>
  <c r="AH38" i="1"/>
  <c r="AN26" i="1"/>
  <c r="AH33" i="1"/>
  <c r="Y33" i="1"/>
  <c r="AK13" i="1"/>
  <c r="AX13" i="1"/>
  <c r="AZ9" i="1"/>
  <c r="AV7" i="1"/>
  <c r="W22" i="1"/>
  <c r="AA37" i="1"/>
  <c r="W32" i="1"/>
  <c r="AP35" i="1"/>
  <c r="AV29" i="1"/>
  <c r="S12" i="1"/>
  <c r="AF5" i="1"/>
  <c r="AQ20" i="1"/>
  <c r="BA19" i="1"/>
  <c r="Z10" i="1"/>
  <c r="AF14" i="1"/>
  <c r="BC38" i="1"/>
  <c r="BF33" i="1"/>
  <c r="AU24" i="1"/>
  <c r="Y29" i="1"/>
  <c r="X23" i="1"/>
  <c r="AB4" i="1"/>
  <c r="X18" i="1"/>
  <c r="AE14" i="1"/>
  <c r="AT11" i="1"/>
  <c r="AL10" i="1"/>
  <c r="Y22" i="1"/>
  <c r="AC39" i="1"/>
  <c r="BC37" i="1"/>
  <c r="AY30" i="1"/>
  <c r="AJ25" i="1"/>
  <c r="AE3" i="1"/>
  <c r="AB6" i="1"/>
  <c r="AA21" i="1"/>
  <c r="BE18" i="1"/>
  <c r="BD9" i="1"/>
  <c r="BF17" i="1"/>
  <c r="AL30" i="1"/>
  <c r="AP28" i="1"/>
  <c r="AB32" i="1"/>
  <c r="W28" i="1"/>
  <c r="AY27" i="1"/>
  <c r="AH2" i="1"/>
  <c r="AK16" i="1"/>
  <c r="AH9" i="1"/>
  <c r="AA35" i="1"/>
  <c r="AR30" i="1"/>
  <c r="W29" i="1"/>
  <c r="AJ21" i="1"/>
  <c r="AE2" i="1"/>
  <c r="AX19" i="1"/>
  <c r="AL8" i="1"/>
  <c r="AF9" i="1"/>
  <c r="AR36" i="1"/>
  <c r="AI34" i="1"/>
  <c r="BB29" i="1"/>
  <c r="AD15" i="1"/>
  <c r="AW19" i="1"/>
  <c r="AE13" i="1"/>
  <c r="BA22" i="1"/>
  <c r="W35" i="1"/>
  <c r="AU27" i="1"/>
  <c r="AZ4" i="1"/>
  <c r="AM4" i="1"/>
  <c r="BA7" i="1"/>
  <c r="AJ7" i="1"/>
  <c r="X36" i="1"/>
  <c r="AV33" i="1"/>
  <c r="U29" i="1"/>
  <c r="BF6" i="1"/>
  <c r="AA4" i="1"/>
  <c r="AZ14" i="1"/>
  <c r="AA8" i="1"/>
  <c r="S32" i="1"/>
  <c r="AG39" i="1"/>
  <c r="AT27" i="1"/>
  <c r="AQ3" i="1"/>
  <c r="AI6" i="1"/>
  <c r="BB13" i="1"/>
  <c r="BA9" i="1"/>
  <c r="BA10" i="1"/>
  <c r="AM19" i="1"/>
  <c r="X39" i="1"/>
  <c r="Y34" i="1"/>
  <c r="AP33" i="1"/>
  <c r="AN29" i="1"/>
  <c r="AD29" i="1"/>
  <c r="U20" i="1"/>
  <c r="AB15" i="1"/>
  <c r="AI12" i="1"/>
  <c r="AZ10" i="1"/>
  <c r="BB22" i="1"/>
  <c r="BD33" i="1"/>
  <c r="AF38" i="1"/>
  <c r="AJ31" i="1"/>
  <c r="U26" i="1"/>
  <c r="AB2" i="1"/>
  <c r="AS5" i="1"/>
  <c r="AH15" i="1"/>
  <c r="AN20" i="1"/>
  <c r="AC19" i="1"/>
  <c r="Z11" i="1"/>
  <c r="AS30" i="1"/>
  <c r="AK35" i="1"/>
  <c r="AJ33" i="1"/>
  <c r="AK25" i="1"/>
  <c r="AL29" i="1"/>
  <c r="U4" i="1"/>
  <c r="AX16" i="1"/>
  <c r="AR12" i="1"/>
  <c r="AJ14" i="1"/>
  <c r="Y7" i="1"/>
  <c r="AL22" i="1"/>
  <c r="AD33" i="1"/>
  <c r="BE35" i="1"/>
  <c r="X27" i="1"/>
  <c r="T34" i="1"/>
  <c r="AZ3" i="1"/>
  <c r="AG6" i="1"/>
  <c r="AN17" i="1"/>
  <c r="AS9" i="1"/>
  <c r="BB19" i="1"/>
  <c r="BC8" i="1"/>
  <c r="AK36" i="1"/>
  <c r="BE37" i="1"/>
  <c r="AW28" i="1"/>
  <c r="AI24" i="1"/>
  <c r="X24" i="1"/>
  <c r="AF37" i="1"/>
  <c r="U34" i="1"/>
  <c r="AW20" i="1"/>
  <c r="AO5" i="1"/>
  <c r="AT15" i="1"/>
  <c r="AA9" i="1"/>
  <c r="BE26" i="1"/>
  <c r="X34" i="1"/>
  <c r="BE31" i="1"/>
  <c r="AG3" i="1"/>
  <c r="BC15" i="1"/>
  <c r="BA38" i="1"/>
  <c r="BA31" i="1"/>
  <c r="AW31" i="1"/>
  <c r="AO14" i="1"/>
  <c r="BE16" i="1"/>
  <c r="AL3" i="1"/>
  <c r="AK18" i="1"/>
  <c r="AQ19" i="1"/>
  <c r="AA13" i="1"/>
  <c r="BA29" i="1"/>
  <c r="AJ24" i="1"/>
  <c r="AD3" i="1"/>
  <c r="AC20" i="1"/>
  <c r="Z3" i="1"/>
  <c r="Z17" i="1"/>
  <c r="AD19" i="1"/>
  <c r="AG11" i="1"/>
  <c r="AR28" i="1"/>
  <c r="AH36" i="1"/>
  <c r="AX17" i="1"/>
  <c r="AO8" i="1"/>
  <c r="BE27" i="1"/>
  <c r="AF25" i="1"/>
  <c r="AU23" i="1"/>
  <c r="S9" i="1"/>
  <c r="BA16" i="1"/>
  <c r="Y9" i="1"/>
  <c r="AI37" i="1"/>
  <c r="AO23" i="1"/>
  <c r="X32" i="1"/>
  <c r="V17" i="1"/>
  <c r="AA2" i="1"/>
  <c r="BA18" i="1"/>
  <c r="V9" i="1"/>
  <c r="AZ12" i="1"/>
  <c r="AZ39" i="1"/>
  <c r="AV28" i="1"/>
  <c r="AC23" i="1"/>
  <c r="AC2" i="1"/>
  <c r="AK14" i="1"/>
  <c r="AC9" i="1"/>
  <c r="T22" i="1"/>
  <c r="BF39" i="1"/>
  <c r="AB35" i="1"/>
  <c r="AW6" i="1"/>
  <c r="AK5" i="1"/>
  <c r="AK8" i="1"/>
  <c r="AF19" i="1"/>
  <c r="AX38" i="1"/>
  <c r="AM26" i="1"/>
  <c r="BF23" i="1"/>
  <c r="AT21" i="1"/>
  <c r="Y5" i="1"/>
  <c r="AJ17" i="1"/>
  <c r="AW9" i="1"/>
  <c r="AC36" i="1"/>
  <c r="BE34" i="1"/>
  <c r="AA34" i="1"/>
  <c r="AF3" i="1"/>
  <c r="AO6" i="1"/>
  <c r="AU19" i="1"/>
  <c r="AD14" i="1"/>
  <c r="AH8" i="1"/>
  <c r="AD12" i="1"/>
  <c r="AC38" i="1"/>
  <c r="AL38" i="1"/>
  <c r="AI30" i="1"/>
  <c r="AZ25" i="1"/>
  <c r="AP25" i="1"/>
  <c r="AT17" i="1"/>
  <c r="AC14" i="1"/>
  <c r="AD16" i="1"/>
  <c r="Y8" i="1"/>
  <c r="Z22" i="1"/>
  <c r="AX34" i="1"/>
  <c r="V32" i="1"/>
  <c r="AV27" i="1"/>
  <c r="AT34" i="1"/>
  <c r="AY2" i="1"/>
  <c r="S13" i="1"/>
  <c r="U21" i="1"/>
  <c r="AM21" i="1"/>
  <c r="BB10" i="1"/>
  <c r="AU8" i="1"/>
  <c r="AC29" i="1"/>
  <c r="BC31" i="1"/>
  <c r="AI29" i="1"/>
  <c r="V35" i="1"/>
  <c r="AX25" i="1"/>
  <c r="S5" i="1"/>
  <c r="BA21" i="1"/>
  <c r="W20" i="1"/>
  <c r="AI14" i="1"/>
  <c r="X12" i="1"/>
  <c r="S23" i="1"/>
  <c r="BF37" i="1"/>
  <c r="AT31" i="1"/>
  <c r="AA23" i="1"/>
  <c r="AF30" i="1"/>
  <c r="AR3" i="1"/>
  <c r="BE21" i="1"/>
  <c r="BF21" i="1"/>
  <c r="BA11" i="1"/>
  <c r="BB12" i="1"/>
  <c r="AG7" i="1"/>
  <c r="AK39" i="1"/>
  <c r="AN37" i="1"/>
  <c r="V25" i="1"/>
  <c r="AG32" i="1"/>
  <c r="BD23" i="1"/>
  <c r="AU26" i="1"/>
  <c r="BA33" i="1"/>
  <c r="AT23" i="1"/>
  <c r="W19" i="1"/>
  <c r="AM20" i="1"/>
  <c r="AX7" i="1"/>
  <c r="BE13" i="1"/>
  <c r="AY22" i="1"/>
  <c r="AR39" i="1"/>
  <c r="AX32" i="1"/>
  <c r="U24" i="1"/>
  <c r="BD30" i="1"/>
  <c r="AV2" i="1"/>
  <c r="AD6" i="1"/>
  <c r="AX18" i="1"/>
  <c r="AZ16" i="1"/>
  <c r="AN12" i="1"/>
  <c r="BF15" i="1"/>
  <c r="AZ33" i="1"/>
  <c r="BE38" i="1"/>
  <c r="AU25" i="1"/>
  <c r="AN32" i="1"/>
  <c r="AE32" i="1"/>
  <c r="AD5" i="1"/>
  <c r="BF13" i="1"/>
  <c r="AR13" i="1"/>
  <c r="AA12" i="1"/>
  <c r="Z18" i="1"/>
  <c r="S35" i="1"/>
  <c r="AS33" i="1"/>
  <c r="BF27" i="1"/>
  <c r="AH32" i="1"/>
  <c r="AR26" i="1"/>
  <c r="AC4" i="1"/>
  <c r="AO21" i="1"/>
  <c r="AT19" i="1"/>
  <c r="AD9" i="1"/>
  <c r="AM12" i="1"/>
  <c r="AO22" i="1"/>
  <c r="AJ36" i="1"/>
  <c r="BC39" i="1"/>
  <c r="AV34" i="1"/>
  <c r="BB28" i="1"/>
  <c r="AX23" i="1"/>
  <c r="BA34" i="1"/>
  <c r="AE18" i="1"/>
  <c r="AR6" i="1"/>
  <c r="X13" i="1"/>
  <c r="AN22" i="1"/>
  <c r="AR33" i="1"/>
  <c r="AE27" i="1"/>
  <c r="AL2" i="1"/>
  <c r="AE16" i="1"/>
  <c r="S18" i="1"/>
  <c r="Y15" i="1"/>
  <c r="AW11" i="1"/>
  <c r="T28" i="1"/>
  <c r="BD34" i="1"/>
  <c r="Z33" i="1"/>
  <c r="U3" i="1"/>
  <c r="AL15" i="1"/>
  <c r="AY14" i="1"/>
  <c r="AA10" i="1"/>
  <c r="Z8" i="1"/>
  <c r="AB22" i="1"/>
  <c r="AQ37" i="1"/>
  <c r="AQ33" i="1"/>
  <c r="AC34" i="1"/>
  <c r="AG30" i="1"/>
  <c r="AN23" i="1"/>
  <c r="BE14" i="1"/>
  <c r="AU14" i="1"/>
  <c r="AO12" i="1"/>
  <c r="AZ18" i="1"/>
  <c r="S33" i="1"/>
  <c r="Y35" i="1"/>
  <c r="AQ28" i="1"/>
  <c r="U33" i="1"/>
  <c r="AC27" i="1"/>
  <c r="AW3" i="1"/>
  <c r="AT6" i="1"/>
  <c r="BB8" i="1"/>
  <c r="AR19" i="1"/>
  <c r="AF10" i="1"/>
  <c r="AS18" i="1"/>
  <c r="AK37" i="1"/>
  <c r="U31" i="1"/>
  <c r="AV32" i="1"/>
  <c r="AU28" i="1"/>
  <c r="AJ28" i="1"/>
  <c r="AV5" i="1"/>
  <c r="AI20" i="1"/>
  <c r="AW17" i="1"/>
  <c r="BF9" i="1"/>
  <c r="AW13" i="1"/>
  <c r="AU38" i="1"/>
  <c r="AB28" i="1"/>
  <c r="AE24" i="1"/>
  <c r="BD28" i="1"/>
  <c r="AS32" i="1"/>
  <c r="Y4" i="1"/>
  <c r="AY16" i="1"/>
  <c r="AV13" i="1"/>
  <c r="BD10" i="1"/>
  <c r="AE10" i="1"/>
  <c r="AK22" i="1"/>
  <c r="AZ38" i="1"/>
  <c r="AU37" i="1"/>
  <c r="AP30" i="1"/>
  <c r="AA25" i="1"/>
  <c r="AR23" i="1"/>
  <c r="AJ9" i="1"/>
  <c r="S22" i="1"/>
  <c r="AG38" i="1"/>
  <c r="V36" i="1"/>
  <c r="V21" i="1"/>
  <c r="AI4" i="1"/>
  <c r="Z15" i="1"/>
  <c r="AU18" i="1"/>
  <c r="AF24" i="1"/>
  <c r="AZ29" i="1"/>
  <c r="AD28" i="1"/>
  <c r="AZ2" i="1"/>
  <c r="AJ18" i="1"/>
  <c r="T9" i="1"/>
  <c r="AX22" i="1"/>
  <c r="AX39" i="1"/>
  <c r="U35" i="1"/>
  <c r="AJ2" i="1"/>
  <c r="AQ17" i="1"/>
  <c r="V6" i="1"/>
  <c r="Z14" i="1"/>
  <c r="AT18" i="1"/>
  <c r="AD36" i="1"/>
  <c r="AW27" i="1"/>
  <c r="AK27" i="1"/>
  <c r="AP4" i="1"/>
  <c r="AS20" i="1"/>
  <c r="W16" i="1"/>
  <c r="AF13" i="1"/>
  <c r="AB11" i="1"/>
  <c r="AP22" i="1"/>
  <c r="AD38" i="1"/>
  <c r="AV38" i="1"/>
  <c r="AO32" i="1"/>
  <c r="AS26" i="1"/>
  <c r="AX5" i="1"/>
  <c r="AY20" i="1"/>
  <c r="AW14" i="1"/>
  <c r="AG10" i="1"/>
  <c r="AT14" i="1"/>
  <c r="AF39" i="1"/>
  <c r="V37" i="1"/>
  <c r="BC24" i="1"/>
  <c r="AO29" i="1"/>
  <c r="AJ23" i="1"/>
  <c r="AU3" i="1"/>
  <c r="AS6" i="1"/>
  <c r="AW18" i="1"/>
  <c r="AM11" i="1"/>
  <c r="AC7" i="1"/>
  <c r="AM9" i="1"/>
  <c r="AB37" i="1"/>
  <c r="AI39" i="1"/>
  <c r="AH29" i="1"/>
  <c r="T25" i="1"/>
  <c r="AV24" i="1"/>
  <c r="AM5" i="1"/>
  <c r="BD14" i="1"/>
  <c r="AC18" i="1"/>
  <c r="BC18" i="1"/>
  <c r="BF10" i="1"/>
  <c r="AJ29" i="1"/>
  <c r="X35" i="1"/>
  <c r="W33" i="1"/>
  <c r="AC25" i="1"/>
  <c r="V29" i="1"/>
  <c r="AK4" i="1"/>
  <c r="AF16" i="1"/>
  <c r="AI10" i="1"/>
  <c r="AM13" i="1"/>
  <c r="AA19" i="1"/>
  <c r="AR22" i="1"/>
  <c r="AE31" i="1"/>
  <c r="AR35" i="1"/>
  <c r="BB26" i="1"/>
  <c r="AT33" i="1"/>
  <c r="AL23" i="1"/>
  <c r="AX11" i="1"/>
  <c r="AN24" i="1"/>
  <c r="AO36" i="1"/>
  <c r="AR25" i="1"/>
  <c r="W9" i="1"/>
  <c r="BB9" i="1"/>
  <c r="Y37" i="1"/>
  <c r="AP34" i="1"/>
  <c r="AM30" i="1"/>
  <c r="AL19" i="1"/>
  <c r="AQ18" i="1"/>
  <c r="AE8" i="1"/>
  <c r="Z26" i="1"/>
  <c r="BB34" i="1"/>
  <c r="AL5" i="1"/>
  <c r="X4" i="1"/>
  <c r="AS4" i="1"/>
  <c r="AA16" i="1"/>
  <c r="AV12" i="1"/>
  <c r="S28" i="1"/>
  <c r="BE39" i="1"/>
  <c r="Y30" i="1"/>
  <c r="AZ13" i="1"/>
  <c r="AQ5" i="1"/>
  <c r="AL16" i="1"/>
  <c r="Y12" i="1"/>
  <c r="AD24" i="1"/>
  <c r="AQ35" i="1"/>
  <c r="T35" i="1"/>
  <c r="T5" i="1"/>
  <c r="AE15" i="1"/>
  <c r="AQ8" i="1"/>
  <c r="S30" i="1"/>
  <c r="AO39" i="1"/>
  <c r="AF29" i="1"/>
  <c r="AY4" i="1"/>
  <c r="Z13" i="1"/>
  <c r="AL6" i="1"/>
  <c r="AL20" i="1"/>
  <c r="AU7" i="1"/>
  <c r="AE33" i="1"/>
  <c r="U32" i="1"/>
  <c r="BC30" i="1"/>
  <c r="AW4" i="1"/>
  <c r="AN19" i="1"/>
  <c r="X20" i="1"/>
  <c r="W18" i="1"/>
  <c r="AW8" i="1"/>
  <c r="AE22" i="1"/>
  <c r="Y36" i="1"/>
  <c r="AM34" i="1"/>
  <c r="AG28" i="1"/>
  <c r="AG35" i="1"/>
  <c r="W5" i="1"/>
  <c r="AZ15" i="1"/>
  <c r="AO20" i="1"/>
  <c r="AP19" i="1"/>
  <c r="AH11" i="1"/>
  <c r="BB31" i="1"/>
  <c r="AX35" i="1"/>
  <c r="AW33" i="1"/>
  <c r="BA25" i="1"/>
  <c r="AT29" i="1"/>
  <c r="AH3" i="1"/>
  <c r="AY21" i="1"/>
  <c r="BE10" i="1"/>
  <c r="AQ12" i="1"/>
  <c r="AV14" i="1"/>
  <c r="AS7" i="1"/>
  <c r="AU31" i="1"/>
  <c r="Y38" i="1"/>
  <c r="AT25" i="1"/>
  <c r="T33" i="1"/>
  <c r="AB23" i="1"/>
  <c r="S14" i="1"/>
  <c r="AR20" i="1"/>
  <c r="AE21" i="1"/>
  <c r="BE9" i="1"/>
  <c r="AF8" i="1"/>
  <c r="AX26" i="1"/>
  <c r="AW25" i="1"/>
  <c r="BF28" i="1"/>
  <c r="BB35" i="1"/>
  <c r="AH25" i="1"/>
  <c r="BE5" i="1"/>
  <c r="AS21" i="1"/>
  <c r="AG19" i="1"/>
  <c r="AB14" i="1"/>
  <c r="AA11" i="1"/>
  <c r="S24" i="1"/>
  <c r="AX37" i="1"/>
  <c r="AL31" i="1"/>
  <c r="AZ36" i="1"/>
  <c r="BC29" i="1"/>
  <c r="AF23" i="1"/>
  <c r="U23" i="1"/>
  <c r="AY9" i="1"/>
  <c r="X14" i="1"/>
  <c r="W31" i="1"/>
  <c r="U25" i="1"/>
  <c r="S3" i="1"/>
  <c r="AC5" i="1"/>
  <c r="BC12" i="1"/>
  <c r="AR5" i="1"/>
  <c r="AQ10" i="1"/>
  <c r="AP8" i="1"/>
  <c r="AM24" i="1"/>
  <c r="X33" i="1"/>
  <c r="AG31" i="1"/>
  <c r="Y21" i="1"/>
  <c r="AZ8" i="1"/>
  <c r="AJ5" i="1"/>
  <c r="AD8" i="1"/>
  <c r="BE7" i="1"/>
  <c r="AV39" i="1"/>
  <c r="V31" i="1"/>
  <c r="BE30" i="1"/>
  <c r="AH10" i="1"/>
  <c r="AP13" i="1"/>
  <c r="AM38" i="1"/>
  <c r="AG29" i="1"/>
  <c r="AG23" i="1"/>
  <c r="Z21" i="1"/>
  <c r="AT13" i="1"/>
  <c r="BF22" i="1"/>
  <c r="AW35" i="1"/>
  <c r="AF28" i="1"/>
  <c r="Y17" i="1"/>
  <c r="BE4" i="1"/>
  <c r="AW5" i="1"/>
  <c r="AH19" i="1"/>
  <c r="AC11" i="1"/>
  <c r="AT37" i="1"/>
  <c r="AT35" i="1"/>
  <c r="AK23" i="1"/>
  <c r="Y13" i="1"/>
  <c r="AU6" i="1"/>
  <c r="X15" i="1"/>
  <c r="AG8" i="1"/>
  <c r="AY33" i="1"/>
  <c r="AH28" i="1"/>
  <c r="AL28" i="1"/>
  <c r="W6" i="1"/>
  <c r="BB17" i="1"/>
  <c r="AT10" i="1"/>
  <c r="U37" i="1"/>
  <c r="AE35" i="1"/>
  <c r="AN34" i="1"/>
  <c r="AB5" i="1"/>
  <c r="AX2" i="1"/>
  <c r="AL21" i="1"/>
  <c r="AR18" i="1"/>
  <c r="W12" i="1"/>
  <c r="AZ28" i="1"/>
  <c r="BC26" i="1"/>
  <c r="Y24" i="1"/>
  <c r="AL4" i="1"/>
  <c r="AU11" i="1"/>
  <c r="BC20" i="1"/>
  <c r="AJ8" i="1"/>
  <c r="AY15" i="1"/>
  <c r="AM22" i="1"/>
  <c r="BF26" i="1"/>
  <c r="AK33" i="1"/>
  <c r="AS24" i="1"/>
  <c r="AO31" i="1"/>
  <c r="AY5" i="1"/>
  <c r="AC21" i="1"/>
  <c r="AU21" i="1"/>
  <c r="AY11" i="1"/>
  <c r="BD8" i="1"/>
  <c r="AK34" i="1"/>
  <c r="BF34" i="1"/>
  <c r="AQ29" i="1"/>
  <c r="AI35" i="1"/>
  <c r="BF25" i="1"/>
  <c r="AJ4" i="1"/>
  <c r="AP21" i="1"/>
  <c r="BF12" i="1"/>
  <c r="AR9" i="1"/>
  <c r="BA12" i="1"/>
  <c r="AC22" i="1"/>
  <c r="BD36" i="1"/>
  <c r="AM36" i="1"/>
  <c r="AC35" i="1"/>
  <c r="AM29" i="1"/>
  <c r="AU2" i="1"/>
  <c r="X6" i="1"/>
  <c r="AO17" i="1"/>
  <c r="AI16" i="1"/>
  <c r="AG12" i="1"/>
  <c r="AC15" i="1"/>
  <c r="AF33" i="1"/>
  <c r="AV37" i="1"/>
  <c r="AE25" i="1"/>
  <c r="BF31" i="1"/>
  <c r="AV31" i="1"/>
  <c r="X5" i="1"/>
  <c r="AH13" i="1"/>
  <c r="AK12" i="1"/>
  <c r="T12" i="1"/>
  <c r="AK17" i="1"/>
  <c r="S36" i="1"/>
  <c r="AJ32" i="1"/>
  <c r="AX27" i="1"/>
  <c r="AA32" i="1"/>
  <c r="AB26" i="1"/>
  <c r="Z23" i="1"/>
  <c r="BC11" i="1"/>
  <c r="AQ27" i="1"/>
  <c r="AE26" i="1"/>
  <c r="BC23" i="1"/>
  <c r="BC16" i="1"/>
  <c r="BB37" i="1"/>
  <c r="AR31" i="1"/>
  <c r="W30" i="1"/>
  <c r="AW7" i="1"/>
  <c r="T14" i="1"/>
  <c r="AE11" i="1"/>
  <c r="AD17" i="1"/>
  <c r="AY28" i="1"/>
  <c r="AY31" i="1"/>
  <c r="AP26" i="1"/>
  <c r="AR11" i="1"/>
  <c r="AL7" i="1"/>
  <c r="AG37" i="1"/>
  <c r="BF30" i="1"/>
  <c r="Z6" i="1"/>
  <c r="U5" i="1"/>
  <c r="W10" i="1"/>
  <c r="S6" i="1"/>
  <c r="AU20" i="1"/>
  <c r="Z9" i="1"/>
  <c r="AJ30" i="1"/>
  <c r="Y26" i="1"/>
  <c r="AP24" i="1"/>
  <c r="AE7" i="1"/>
  <c r="BF8" i="1"/>
  <c r="S7" i="1"/>
  <c r="AB18" i="1"/>
  <c r="AX8" i="1"/>
  <c r="AA29" i="1"/>
  <c r="BD25" i="1"/>
  <c r="AA24" i="1"/>
  <c r="BD18" i="1"/>
  <c r="AM8" i="1"/>
  <c r="AI27" i="1"/>
  <c r="AV35" i="1"/>
  <c r="AB10" i="1"/>
  <c r="AF15" i="1"/>
  <c r="AQ9" i="1"/>
  <c r="AT22" i="1"/>
  <c r="AP39" i="1"/>
  <c r="AN36" i="1"/>
  <c r="BD21" i="1"/>
  <c r="BC5" i="1"/>
  <c r="AN5" i="1"/>
  <c r="BD20" i="1"/>
  <c r="BB18" i="1"/>
  <c r="AS37" i="1"/>
  <c r="AC30" i="1"/>
  <c r="AM28" i="1"/>
  <c r="AP3" i="1"/>
  <c r="AX6" i="1"/>
  <c r="BB20" i="1"/>
  <c r="AN8" i="1"/>
  <c r="Z35" i="1"/>
  <c r="BC33" i="1"/>
  <c r="AN31" i="1"/>
  <c r="BB11" i="1"/>
  <c r="V8" i="1"/>
  <c r="AH18" i="1"/>
  <c r="BB39" i="1"/>
  <c r="AR29" i="1"/>
  <c r="BB27" i="1"/>
  <c r="S16" i="1"/>
  <c r="BB2" i="1"/>
  <c r="AK15" i="1"/>
  <c r="AQ7" i="1"/>
  <c r="X7" i="1"/>
  <c r="AL35" i="1"/>
  <c r="AI33" i="1"/>
  <c r="AJ27" i="1"/>
  <c r="AE5" i="1"/>
  <c r="BA15" i="1"/>
  <c r="AP15" i="1"/>
  <c r="BD12" i="1"/>
  <c r="BC7" i="1"/>
  <c r="S31" i="1"/>
  <c r="AY35" i="1"/>
  <c r="AB29" i="1"/>
  <c r="AO33" i="1"/>
  <c r="BA27" i="1"/>
  <c r="AV6" i="1"/>
  <c r="Y19" i="1"/>
  <c r="AE17" i="1"/>
  <c r="AU12" i="1"/>
  <c r="Z16" i="1"/>
  <c r="AZ34" i="1"/>
  <c r="X37" i="1"/>
  <c r="BC25" i="1"/>
  <c r="BA32" i="1"/>
  <c r="AL32" i="1"/>
  <c r="AN4" i="1"/>
  <c r="AN18" i="1"/>
  <c r="AX14" i="1"/>
  <c r="AB12" i="1"/>
  <c r="AS10" i="1"/>
  <c r="AH22" i="1"/>
  <c r="AS39" i="1"/>
  <c r="X38" i="1"/>
  <c r="AA31" i="1"/>
  <c r="AY25" i="1"/>
  <c r="AK3" i="1"/>
  <c r="AH6" i="1"/>
  <c r="AI21" i="1"/>
  <c r="AE19" i="1"/>
  <c r="Y10" i="1"/>
  <c r="AF18" i="1"/>
  <c r="T37" i="1"/>
  <c r="AY29" i="1"/>
  <c r="AI32" i="1"/>
  <c r="AE28" i="1"/>
  <c r="U28" i="1"/>
  <c r="BF5" i="1"/>
  <c r="BF19" i="1"/>
  <c r="AF17" i="1"/>
  <c r="AX9" i="1"/>
  <c r="AI13" i="1"/>
  <c r="AE38" i="1"/>
  <c r="BB38" i="1"/>
  <c r="W24" i="1"/>
  <c r="AN28" i="1"/>
  <c r="AF32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<sst xmlns="http://schemas.openxmlformats.org/spreadsheetml/2006/main" count="92" uniqueCount="52">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</sst>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25</c:v>
                </c:pt>
                <c:pt idx="1">
                  <c:v>1033</c:v>
                </c:pt>
                <c:pt idx="2">
                  <c:v>9991</c:v>
                </c:pt>
                <c:pt idx="3">
                  <c:v>7609</c:v>
                </c:pt>
                <c:pt idx="4">
                  <c:v>7223</c:v>
                </c:pt>
                <c:pt idx="5">
                  <c:v>7373</c:v>
                </c:pt>
                <c:pt idx="6">
                  <c:v>7674</c:v>
                </c:pt>
                <c:pt idx="7">
                  <c:v>8157</c:v>
                </c:pt>
                <c:pt idx="8">
                  <c:v>8667</c:v>
                </c:pt>
                <c:pt idx="9">
                  <c:v>9779</c:v>
                </c:pt>
                <c:pt idx="10">
                  <c:v>10100</c:v>
                </c:pt>
                <c:pt idx="11">
                  <c:v>11214</c:v>
                </c:pt>
                <c:pt idx="12">
                  <c:v>12056</c:v>
                </c:pt>
                <c:pt idx="13">
                  <c:v>12836</c:v>
                </c:pt>
                <c:pt idx="14">
                  <c:v>13713</c:v>
                </c:pt>
                <c:pt idx="15">
                  <c:v>14583</c:v>
                </c:pt>
                <c:pt idx="16">
                  <c:v>15766</c:v>
                </c:pt>
                <c:pt idx="17">
                  <c:v>16837</c:v>
                </c:pt>
                <c:pt idx="18">
                  <c:v>18019</c:v>
                </c:pt>
                <c:pt idx="19">
                  <c:v>20052</c:v>
                </c:pt>
                <c:pt idx="20">
                  <c:v>20985</c:v>
                </c:pt>
                <c:pt idx="21">
                  <c:v>22772</c:v>
                </c:pt>
                <c:pt idx="22">
                  <c:v>23530</c:v>
                </c:pt>
                <c:pt idx="23">
                  <c:v>25417</c:v>
                </c:pt>
                <c:pt idx="24">
                  <c:v>27517</c:v>
                </c:pt>
                <c:pt idx="25">
                  <c:v>29749</c:v>
                </c:pt>
                <c:pt idx="26">
                  <c:v>30196</c:v>
                </c:pt>
                <c:pt idx="27">
                  <c:v>32564</c:v>
                </c:pt>
                <c:pt idx="28">
                  <c:v>35820</c:v>
                </c:pt>
                <c:pt idx="29">
                  <c:v>36140</c:v>
                </c:pt>
                <c:pt idx="30">
                  <c:v>38418</c:v>
                </c:pt>
                <c:pt idx="31">
                  <c:v>40225</c:v>
                </c:pt>
                <c:pt idx="32">
                  <c:v>42808</c:v>
                </c:pt>
                <c:pt idx="33">
                  <c:v>44006</c:v>
                </c:pt>
                <c:pt idx="34">
                  <c:v>48085</c:v>
                </c:pt>
                <c:pt idx="35">
                  <c:v>49630</c:v>
                </c:pt>
                <c:pt idx="36">
                  <c:v>51450</c:v>
                </c:pt>
                <c:pt idx="37">
                  <c:v>55273</c:v>
                </c:pt>
                <c:pt idx="38">
                  <c:v>56099</c:v>
                </c:pt>
                <c:pt idx="39">
                  <c:v>58445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25</c:v>
                </c:pt>
                <c:pt idx="1">
                  <c:v>1033</c:v>
                </c:pt>
                <c:pt idx="2">
                  <c:v>9991</c:v>
                </c:pt>
                <c:pt idx="3">
                  <c:v>7609</c:v>
                </c:pt>
                <c:pt idx="4">
                  <c:v>7223</c:v>
                </c:pt>
                <c:pt idx="5">
                  <c:v>7373</c:v>
                </c:pt>
                <c:pt idx="6">
                  <c:v>7674</c:v>
                </c:pt>
                <c:pt idx="7">
                  <c:v>8157</c:v>
                </c:pt>
                <c:pt idx="8">
                  <c:v>8667</c:v>
                </c:pt>
                <c:pt idx="9">
                  <c:v>9779</c:v>
                </c:pt>
                <c:pt idx="10">
                  <c:v>10100</c:v>
                </c:pt>
                <c:pt idx="11">
                  <c:v>11214</c:v>
                </c:pt>
                <c:pt idx="12">
                  <c:v>12056</c:v>
                </c:pt>
                <c:pt idx="13">
                  <c:v>12836</c:v>
                </c:pt>
                <c:pt idx="14">
                  <c:v>13713</c:v>
                </c:pt>
                <c:pt idx="15">
                  <c:v>14583</c:v>
                </c:pt>
                <c:pt idx="16">
                  <c:v>15766</c:v>
                </c:pt>
                <c:pt idx="17">
                  <c:v>16837</c:v>
                </c:pt>
                <c:pt idx="18">
                  <c:v>18019</c:v>
                </c:pt>
                <c:pt idx="19">
                  <c:v>20052</c:v>
                </c:pt>
                <c:pt idx="20">
                  <c:v>20985</c:v>
                </c:pt>
                <c:pt idx="21">
                  <c:v>22772</c:v>
                </c:pt>
                <c:pt idx="22">
                  <c:v>23530</c:v>
                </c:pt>
                <c:pt idx="23">
                  <c:v>25417</c:v>
                </c:pt>
                <c:pt idx="24">
                  <c:v>27517</c:v>
                </c:pt>
                <c:pt idx="25">
                  <c:v>29749</c:v>
                </c:pt>
                <c:pt idx="26">
                  <c:v>30196</c:v>
                </c:pt>
                <c:pt idx="27">
                  <c:v>32564</c:v>
                </c:pt>
                <c:pt idx="28">
                  <c:v>35820</c:v>
                </c:pt>
                <c:pt idx="29">
                  <c:v>36140</c:v>
                </c:pt>
                <c:pt idx="30">
                  <c:v>38418</c:v>
                </c:pt>
                <c:pt idx="31">
                  <c:v>40225</c:v>
                </c:pt>
                <c:pt idx="32">
                  <c:v>42808</c:v>
                </c:pt>
                <c:pt idx="33">
                  <c:v>44006</c:v>
                </c:pt>
                <c:pt idx="34">
                  <c:v>48085</c:v>
                </c:pt>
                <c:pt idx="35">
                  <c:v>49630</c:v>
                </c:pt>
                <c:pt idx="36">
                  <c:v>51450</c:v>
                </c:pt>
                <c:pt idx="37">
                  <c:v>55273</c:v>
                </c:pt>
                <c:pt idx="38">
                  <c:v>56099</c:v>
                </c:pt>
                <c:pt idx="39">
                  <c:v>58445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4</c:v>
                </c:pt>
                <c:pt idx="1">
                  <c:v>108</c:v>
                </c:pt>
                <c:pt idx="2">
                  <c:v>1853</c:v>
                </c:pt>
                <c:pt idx="3">
                  <c:v>993</c:v>
                </c:pt>
                <c:pt idx="4">
                  <c:v>977</c:v>
                </c:pt>
                <c:pt idx="5">
                  <c:v>1035</c:v>
                </c:pt>
                <c:pt idx="6">
                  <c:v>952</c:v>
                </c:pt>
                <c:pt idx="7">
                  <c:v>1328</c:v>
                </c:pt>
                <c:pt idx="8">
                  <c:v>1386</c:v>
                </c:pt>
                <c:pt idx="9">
                  <c:v>2036</c:v>
                </c:pt>
                <c:pt idx="10">
                  <c:v>1212</c:v>
                </c:pt>
                <c:pt idx="11">
                  <c:v>1171</c:v>
                </c:pt>
                <c:pt idx="12">
                  <c:v>1063</c:v>
                </c:pt>
                <c:pt idx="13">
                  <c:v>1408</c:v>
                </c:pt>
                <c:pt idx="14">
                  <c:v>1699</c:v>
                </c:pt>
                <c:pt idx="15">
                  <c:v>1661</c:v>
                </c:pt>
                <c:pt idx="16">
                  <c:v>1596</c:v>
                </c:pt>
                <c:pt idx="17">
                  <c:v>1878</c:v>
                </c:pt>
                <c:pt idx="18">
                  <c:v>1838</c:v>
                </c:pt>
                <c:pt idx="19">
                  <c:v>3633</c:v>
                </c:pt>
                <c:pt idx="20">
                  <c:v>4860</c:v>
                </c:pt>
                <c:pt idx="21">
                  <c:v>2032</c:v>
                </c:pt>
                <c:pt idx="22">
                  <c:v>5128</c:v>
                </c:pt>
                <c:pt idx="23">
                  <c:v>2322</c:v>
                </c:pt>
                <c:pt idx="24">
                  <c:v>4626</c:v>
                </c:pt>
                <c:pt idx="25">
                  <c:v>7857</c:v>
                </c:pt>
                <c:pt idx="26">
                  <c:v>3177</c:v>
                </c:pt>
                <c:pt idx="27">
                  <c:v>3517</c:v>
                </c:pt>
                <c:pt idx="28">
                  <c:v>8985</c:v>
                </c:pt>
                <c:pt idx="29">
                  <c:v>5646</c:v>
                </c:pt>
                <c:pt idx="30">
                  <c:v>11482</c:v>
                </c:pt>
                <c:pt idx="31">
                  <c:v>4791</c:v>
                </c:pt>
                <c:pt idx="32">
                  <c:v>2987</c:v>
                </c:pt>
                <c:pt idx="33">
                  <c:v>9385</c:v>
                </c:pt>
                <c:pt idx="34">
                  <c:v>14394</c:v>
                </c:pt>
                <c:pt idx="35">
                  <c:v>5919</c:v>
                </c:pt>
                <c:pt idx="36">
                  <c:v>19950</c:v>
                </c:pt>
                <c:pt idx="37">
                  <c:v>17373</c:v>
                </c:pt>
                <c:pt idx="38">
                  <c:v>13572</c:v>
                </c:pt>
                <c:pt idx="39">
                  <c:v>13145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4</c:v>
                </c:pt>
                <c:pt idx="1">
                  <c:v>108</c:v>
                </c:pt>
                <c:pt idx="2">
                  <c:v>1853</c:v>
                </c:pt>
                <c:pt idx="3">
                  <c:v>993</c:v>
                </c:pt>
                <c:pt idx="4">
                  <c:v>977</c:v>
                </c:pt>
                <c:pt idx="5">
                  <c:v>1035</c:v>
                </c:pt>
                <c:pt idx="6">
                  <c:v>952</c:v>
                </c:pt>
                <c:pt idx="7">
                  <c:v>1328</c:v>
                </c:pt>
                <c:pt idx="8">
                  <c:v>1386</c:v>
                </c:pt>
                <c:pt idx="9">
                  <c:v>2036</c:v>
                </c:pt>
                <c:pt idx="10">
                  <c:v>1212</c:v>
                </c:pt>
                <c:pt idx="11">
                  <c:v>1171</c:v>
                </c:pt>
                <c:pt idx="12">
                  <c:v>1063</c:v>
                </c:pt>
                <c:pt idx="13">
                  <c:v>1408</c:v>
                </c:pt>
                <c:pt idx="14">
                  <c:v>1699</c:v>
                </c:pt>
                <c:pt idx="15">
                  <c:v>1661</c:v>
                </c:pt>
                <c:pt idx="16">
                  <c:v>1596</c:v>
                </c:pt>
                <c:pt idx="17">
                  <c:v>1878</c:v>
                </c:pt>
                <c:pt idx="18">
                  <c:v>1838</c:v>
                </c:pt>
                <c:pt idx="19">
                  <c:v>3633</c:v>
                </c:pt>
                <c:pt idx="20">
                  <c:v>4860</c:v>
                </c:pt>
                <c:pt idx="21">
                  <c:v>2032</c:v>
                </c:pt>
                <c:pt idx="22">
                  <c:v>5128</c:v>
                </c:pt>
                <c:pt idx="23">
                  <c:v>2322</c:v>
                </c:pt>
                <c:pt idx="24">
                  <c:v>4626</c:v>
                </c:pt>
                <c:pt idx="25">
                  <c:v>7857</c:v>
                </c:pt>
                <c:pt idx="26">
                  <c:v>3177</c:v>
                </c:pt>
                <c:pt idx="27">
                  <c:v>3517</c:v>
                </c:pt>
                <c:pt idx="28">
                  <c:v>8985</c:v>
                </c:pt>
                <c:pt idx="29">
                  <c:v>5646</c:v>
                </c:pt>
                <c:pt idx="30">
                  <c:v>11482</c:v>
                </c:pt>
                <c:pt idx="31">
                  <c:v>4791</c:v>
                </c:pt>
                <c:pt idx="32">
                  <c:v>2987</c:v>
                </c:pt>
                <c:pt idx="33">
                  <c:v>9385</c:v>
                </c:pt>
                <c:pt idx="34">
                  <c:v>14394</c:v>
                </c:pt>
                <c:pt idx="35">
                  <c:v>5919</c:v>
                </c:pt>
                <c:pt idx="36">
                  <c:v>19950</c:v>
                </c:pt>
                <c:pt idx="37">
                  <c:v>17373</c:v>
                </c:pt>
                <c:pt idx="38">
                  <c:v>13572</c:v>
                </c:pt>
                <c:pt idx="39">
                  <c:v>13145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4</c:v>
                </c:pt>
                <c:pt idx="1">
                  <c:v>108</c:v>
                </c:pt>
                <c:pt idx="2">
                  <c:v>1853</c:v>
                </c:pt>
                <c:pt idx="3">
                  <c:v>993</c:v>
                </c:pt>
                <c:pt idx="4">
                  <c:v>977</c:v>
                </c:pt>
                <c:pt idx="5">
                  <c:v>1035</c:v>
                </c:pt>
                <c:pt idx="6">
                  <c:v>952</c:v>
                </c:pt>
                <c:pt idx="7">
                  <c:v>1328</c:v>
                </c:pt>
                <c:pt idx="8">
                  <c:v>1386</c:v>
                </c:pt>
                <c:pt idx="9">
                  <c:v>2036</c:v>
                </c:pt>
                <c:pt idx="10">
                  <c:v>1212</c:v>
                </c:pt>
                <c:pt idx="11">
                  <c:v>1171</c:v>
                </c:pt>
                <c:pt idx="12">
                  <c:v>1063</c:v>
                </c:pt>
                <c:pt idx="13">
                  <c:v>1408</c:v>
                </c:pt>
                <c:pt idx="14">
                  <c:v>1699</c:v>
                </c:pt>
                <c:pt idx="15">
                  <c:v>1661</c:v>
                </c:pt>
                <c:pt idx="16">
                  <c:v>1596</c:v>
                </c:pt>
                <c:pt idx="17">
                  <c:v>1878</c:v>
                </c:pt>
                <c:pt idx="18">
                  <c:v>1838</c:v>
                </c:pt>
                <c:pt idx="19">
                  <c:v>3633</c:v>
                </c:pt>
                <c:pt idx="20">
                  <c:v>4860</c:v>
                </c:pt>
                <c:pt idx="21">
                  <c:v>2032</c:v>
                </c:pt>
                <c:pt idx="22">
                  <c:v>5128</c:v>
                </c:pt>
                <c:pt idx="23">
                  <c:v>2322</c:v>
                </c:pt>
                <c:pt idx="24">
                  <c:v>4626</c:v>
                </c:pt>
                <c:pt idx="25">
                  <c:v>7857</c:v>
                </c:pt>
                <c:pt idx="26">
                  <c:v>3177</c:v>
                </c:pt>
                <c:pt idx="27">
                  <c:v>3517</c:v>
                </c:pt>
                <c:pt idx="28">
                  <c:v>8985</c:v>
                </c:pt>
                <c:pt idx="29">
                  <c:v>5646</c:v>
                </c:pt>
                <c:pt idx="30">
                  <c:v>11482</c:v>
                </c:pt>
                <c:pt idx="31">
                  <c:v>4791</c:v>
                </c:pt>
                <c:pt idx="32">
                  <c:v>2987</c:v>
                </c:pt>
                <c:pt idx="33">
                  <c:v>9385</c:v>
                </c:pt>
                <c:pt idx="34">
                  <c:v>14394</c:v>
                </c:pt>
                <c:pt idx="35">
                  <c:v>5919</c:v>
                </c:pt>
                <c:pt idx="36">
                  <c:v>19950</c:v>
                </c:pt>
                <c:pt idx="37">
                  <c:v>17373</c:v>
                </c:pt>
                <c:pt idx="38">
                  <c:v>13572</c:v>
                </c:pt>
                <c:pt idx="39">
                  <c:v>13145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4</c:v>
                </c:pt>
                <c:pt idx="1">
                  <c:v>108</c:v>
                </c:pt>
                <c:pt idx="2">
                  <c:v>1853</c:v>
                </c:pt>
                <c:pt idx="3">
                  <c:v>993</c:v>
                </c:pt>
                <c:pt idx="4">
                  <c:v>977</c:v>
                </c:pt>
                <c:pt idx="5">
                  <c:v>1035</c:v>
                </c:pt>
                <c:pt idx="6">
                  <c:v>952</c:v>
                </c:pt>
                <c:pt idx="7">
                  <c:v>1328</c:v>
                </c:pt>
                <c:pt idx="8">
                  <c:v>1386</c:v>
                </c:pt>
                <c:pt idx="9">
                  <c:v>2036</c:v>
                </c:pt>
                <c:pt idx="10">
                  <c:v>1212</c:v>
                </c:pt>
                <c:pt idx="11">
                  <c:v>1171</c:v>
                </c:pt>
                <c:pt idx="12">
                  <c:v>1063</c:v>
                </c:pt>
                <c:pt idx="13">
                  <c:v>1408</c:v>
                </c:pt>
                <c:pt idx="14">
                  <c:v>1699</c:v>
                </c:pt>
                <c:pt idx="15">
                  <c:v>1661</c:v>
                </c:pt>
                <c:pt idx="16">
                  <c:v>1596</c:v>
                </c:pt>
                <c:pt idx="17">
                  <c:v>1878</c:v>
                </c:pt>
                <c:pt idx="18">
                  <c:v>1838</c:v>
                </c:pt>
                <c:pt idx="19">
                  <c:v>3633</c:v>
                </c:pt>
                <c:pt idx="20">
                  <c:v>4860</c:v>
                </c:pt>
                <c:pt idx="21">
                  <c:v>2032</c:v>
                </c:pt>
                <c:pt idx="22">
                  <c:v>5128</c:v>
                </c:pt>
                <c:pt idx="23">
                  <c:v>2322</c:v>
                </c:pt>
                <c:pt idx="24">
                  <c:v>4626</c:v>
                </c:pt>
                <c:pt idx="25">
                  <c:v>7857</c:v>
                </c:pt>
                <c:pt idx="26">
                  <c:v>3177</c:v>
                </c:pt>
                <c:pt idx="27">
                  <c:v>3517</c:v>
                </c:pt>
                <c:pt idx="28">
                  <c:v>8985</c:v>
                </c:pt>
                <c:pt idx="29">
                  <c:v>5646</c:v>
                </c:pt>
                <c:pt idx="30">
                  <c:v>11482</c:v>
                </c:pt>
                <c:pt idx="31">
                  <c:v>4791</c:v>
                </c:pt>
                <c:pt idx="32">
                  <c:v>2987</c:v>
                </c:pt>
                <c:pt idx="33">
                  <c:v>9385</c:v>
                </c:pt>
                <c:pt idx="34">
                  <c:v>14394</c:v>
                </c:pt>
                <c:pt idx="35">
                  <c:v>5919</c:v>
                </c:pt>
                <c:pt idx="36">
                  <c:v>19950</c:v>
                </c:pt>
                <c:pt idx="37">
                  <c:v>17373</c:v>
                </c:pt>
                <c:pt idx="38">
                  <c:v>13572</c:v>
                </c:pt>
                <c:pt idx="39">
                  <c:v>13145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4</c:v>
                </c:pt>
                <c:pt idx="1">
                  <c:v>108</c:v>
                </c:pt>
                <c:pt idx="2">
                  <c:v>1795</c:v>
                </c:pt>
                <c:pt idx="3">
                  <c:v>1250</c:v>
                </c:pt>
                <c:pt idx="4">
                  <c:v>1059</c:v>
                </c:pt>
                <c:pt idx="5">
                  <c:v>1244</c:v>
                </c:pt>
                <c:pt idx="6">
                  <c:v>929</c:v>
                </c:pt>
                <c:pt idx="7">
                  <c:v>645</c:v>
                </c:pt>
                <c:pt idx="8">
                  <c:v>1070</c:v>
                </c:pt>
                <c:pt idx="9">
                  <c:v>923</c:v>
                </c:pt>
                <c:pt idx="10">
                  <c:v>2250</c:v>
                </c:pt>
                <c:pt idx="11">
                  <c:v>1669</c:v>
                </c:pt>
                <c:pt idx="12">
                  <c:v>1794</c:v>
                </c:pt>
                <c:pt idx="13">
                  <c:v>1525</c:v>
                </c:pt>
                <c:pt idx="14">
                  <c:v>1724</c:v>
                </c:pt>
                <c:pt idx="15">
                  <c:v>1363</c:v>
                </c:pt>
                <c:pt idx="16">
                  <c:v>2415</c:v>
                </c:pt>
                <c:pt idx="17">
                  <c:v>2252</c:v>
                </c:pt>
                <c:pt idx="18">
                  <c:v>3380</c:v>
                </c:pt>
                <c:pt idx="19">
                  <c:v>1616</c:v>
                </c:pt>
                <c:pt idx="20">
                  <c:v>4426</c:v>
                </c:pt>
                <c:pt idx="21">
                  <c:v>2921</c:v>
                </c:pt>
                <c:pt idx="22">
                  <c:v>3928</c:v>
                </c:pt>
                <c:pt idx="23">
                  <c:v>5119</c:v>
                </c:pt>
                <c:pt idx="24">
                  <c:v>2367</c:v>
                </c:pt>
                <c:pt idx="25">
                  <c:v>3971</c:v>
                </c:pt>
                <c:pt idx="26">
                  <c:v>6220</c:v>
                </c:pt>
                <c:pt idx="27">
                  <c:v>3012</c:v>
                </c:pt>
                <c:pt idx="28">
                  <c:v>3373</c:v>
                </c:pt>
                <c:pt idx="29">
                  <c:v>3667</c:v>
                </c:pt>
                <c:pt idx="30">
                  <c:v>3574</c:v>
                </c:pt>
                <c:pt idx="31">
                  <c:v>10385</c:v>
                </c:pt>
                <c:pt idx="32">
                  <c:v>2719</c:v>
                </c:pt>
                <c:pt idx="33">
                  <c:v>5238</c:v>
                </c:pt>
                <c:pt idx="34">
                  <c:v>5974</c:v>
                </c:pt>
                <c:pt idx="35">
                  <c:v>5191</c:v>
                </c:pt>
                <c:pt idx="36">
                  <c:v>10169</c:v>
                </c:pt>
                <c:pt idx="37">
                  <c:v>17562</c:v>
                </c:pt>
                <c:pt idx="38">
                  <c:v>16245</c:v>
                </c:pt>
                <c:pt idx="39">
                  <c:v>14796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1795</c:v>
                </c:pt>
                <c:pt idx="3">
                  <c:v>1250</c:v>
                </c:pt>
                <c:pt idx="4">
                  <c:v>1032</c:v>
                </c:pt>
                <c:pt idx="5">
                  <c:v>1244</c:v>
                </c:pt>
                <c:pt idx="6">
                  <c:v>968</c:v>
                </c:pt>
                <c:pt idx="7">
                  <c:v>960</c:v>
                </c:pt>
                <c:pt idx="8">
                  <c:v>1070</c:v>
                </c:pt>
                <c:pt idx="9">
                  <c:v>1075</c:v>
                </c:pt>
                <c:pt idx="10">
                  <c:v>2250</c:v>
                </c:pt>
                <c:pt idx="11">
                  <c:v>1669</c:v>
                </c:pt>
                <c:pt idx="12">
                  <c:v>1794</c:v>
                </c:pt>
                <c:pt idx="13">
                  <c:v>1525</c:v>
                </c:pt>
                <c:pt idx="14">
                  <c:v>1724</c:v>
                </c:pt>
                <c:pt idx="15">
                  <c:v>1363</c:v>
                </c:pt>
                <c:pt idx="16">
                  <c:v>2415</c:v>
                </c:pt>
                <c:pt idx="17">
                  <c:v>2252</c:v>
                </c:pt>
                <c:pt idx="18">
                  <c:v>2700</c:v>
                </c:pt>
                <c:pt idx="19">
                  <c:v>1616</c:v>
                </c:pt>
                <c:pt idx="20">
                  <c:v>4426</c:v>
                </c:pt>
                <c:pt idx="21">
                  <c:v>2921</c:v>
                </c:pt>
                <c:pt idx="22">
                  <c:v>3928</c:v>
                </c:pt>
                <c:pt idx="23">
                  <c:v>2355</c:v>
                </c:pt>
                <c:pt idx="24">
                  <c:v>2367</c:v>
                </c:pt>
                <c:pt idx="25">
                  <c:v>4885</c:v>
                </c:pt>
                <c:pt idx="26">
                  <c:v>6220</c:v>
                </c:pt>
                <c:pt idx="27">
                  <c:v>3012</c:v>
                </c:pt>
                <c:pt idx="28">
                  <c:v>3373</c:v>
                </c:pt>
                <c:pt idx="29">
                  <c:v>3667</c:v>
                </c:pt>
                <c:pt idx="30">
                  <c:v>3574</c:v>
                </c:pt>
                <c:pt idx="31">
                  <c:v>10385</c:v>
                </c:pt>
                <c:pt idx="32">
                  <c:v>2719</c:v>
                </c:pt>
                <c:pt idx="33">
                  <c:v>7615</c:v>
                </c:pt>
                <c:pt idx="34">
                  <c:v>5588</c:v>
                </c:pt>
                <c:pt idx="35">
                  <c:v>5191</c:v>
                </c:pt>
                <c:pt idx="36">
                  <c:v>10169</c:v>
                </c:pt>
                <c:pt idx="37">
                  <c:v>17562</c:v>
                </c:pt>
                <c:pt idx="38">
                  <c:v>16245</c:v>
                </c:pt>
                <c:pt idx="39">
                  <c:v>14796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1795</c:v>
                </c:pt>
                <c:pt idx="3">
                  <c:v>1250</c:v>
                </c:pt>
                <c:pt idx="4">
                  <c:v>1032</c:v>
                </c:pt>
                <c:pt idx="5">
                  <c:v>1244</c:v>
                </c:pt>
                <c:pt idx="6">
                  <c:v>968</c:v>
                </c:pt>
                <c:pt idx="7">
                  <c:v>1045</c:v>
                </c:pt>
                <c:pt idx="8">
                  <c:v>1070</c:v>
                </c:pt>
                <c:pt idx="9">
                  <c:v>1028</c:v>
                </c:pt>
                <c:pt idx="10">
                  <c:v>2250</c:v>
                </c:pt>
                <c:pt idx="11">
                  <c:v>1669</c:v>
                </c:pt>
                <c:pt idx="12">
                  <c:v>2816</c:v>
                </c:pt>
                <c:pt idx="13">
                  <c:v>2374</c:v>
                </c:pt>
                <c:pt idx="14">
                  <c:v>1724</c:v>
                </c:pt>
                <c:pt idx="15">
                  <c:v>1674</c:v>
                </c:pt>
                <c:pt idx="16">
                  <c:v>4641</c:v>
                </c:pt>
                <c:pt idx="17">
                  <c:v>1497</c:v>
                </c:pt>
                <c:pt idx="18">
                  <c:v>4587</c:v>
                </c:pt>
                <c:pt idx="19">
                  <c:v>3337</c:v>
                </c:pt>
                <c:pt idx="20">
                  <c:v>3635</c:v>
                </c:pt>
                <c:pt idx="21">
                  <c:v>5150</c:v>
                </c:pt>
                <c:pt idx="22">
                  <c:v>4039</c:v>
                </c:pt>
                <c:pt idx="23">
                  <c:v>5378</c:v>
                </c:pt>
                <c:pt idx="24">
                  <c:v>2563</c:v>
                </c:pt>
                <c:pt idx="25">
                  <c:v>4954</c:v>
                </c:pt>
                <c:pt idx="26">
                  <c:v>9333</c:v>
                </c:pt>
                <c:pt idx="27">
                  <c:v>4718</c:v>
                </c:pt>
                <c:pt idx="28">
                  <c:v>10007</c:v>
                </c:pt>
                <c:pt idx="29">
                  <c:v>5957</c:v>
                </c:pt>
                <c:pt idx="30">
                  <c:v>2283</c:v>
                </c:pt>
                <c:pt idx="31">
                  <c:v>2542</c:v>
                </c:pt>
                <c:pt idx="32">
                  <c:v>10025</c:v>
                </c:pt>
                <c:pt idx="33">
                  <c:v>6582</c:v>
                </c:pt>
                <c:pt idx="34">
                  <c:v>6960</c:v>
                </c:pt>
                <c:pt idx="35">
                  <c:v>3654</c:v>
                </c:pt>
                <c:pt idx="36">
                  <c:v>4601</c:v>
                </c:pt>
                <c:pt idx="37">
                  <c:v>6637</c:v>
                </c:pt>
                <c:pt idx="38">
                  <c:v>5126</c:v>
                </c:pt>
                <c:pt idx="39">
                  <c:v>8717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1777</c:v>
                </c:pt>
                <c:pt idx="3">
                  <c:v>1250</c:v>
                </c:pt>
                <c:pt idx="4">
                  <c:v>1032</c:v>
                </c:pt>
                <c:pt idx="5">
                  <c:v>1417</c:v>
                </c:pt>
                <c:pt idx="6">
                  <c:v>1039</c:v>
                </c:pt>
                <c:pt idx="7">
                  <c:v>946</c:v>
                </c:pt>
                <c:pt idx="8">
                  <c:v>1362</c:v>
                </c:pt>
                <c:pt idx="9">
                  <c:v>665</c:v>
                </c:pt>
                <c:pt idx="10">
                  <c:v>1134</c:v>
                </c:pt>
                <c:pt idx="11">
                  <c:v>1156</c:v>
                </c:pt>
                <c:pt idx="12">
                  <c:v>1092</c:v>
                </c:pt>
                <c:pt idx="13">
                  <c:v>3099</c:v>
                </c:pt>
                <c:pt idx="14">
                  <c:v>2721</c:v>
                </c:pt>
                <c:pt idx="15">
                  <c:v>1731</c:v>
                </c:pt>
                <c:pt idx="16">
                  <c:v>1461</c:v>
                </c:pt>
                <c:pt idx="17">
                  <c:v>2430</c:v>
                </c:pt>
                <c:pt idx="18">
                  <c:v>1993</c:v>
                </c:pt>
                <c:pt idx="19">
                  <c:v>3337</c:v>
                </c:pt>
                <c:pt idx="20">
                  <c:v>3635</c:v>
                </c:pt>
                <c:pt idx="21">
                  <c:v>5150</c:v>
                </c:pt>
                <c:pt idx="22">
                  <c:v>4039</c:v>
                </c:pt>
                <c:pt idx="23">
                  <c:v>5378</c:v>
                </c:pt>
                <c:pt idx="24">
                  <c:v>2563</c:v>
                </c:pt>
                <c:pt idx="25">
                  <c:v>4954</c:v>
                </c:pt>
                <c:pt idx="26">
                  <c:v>9333</c:v>
                </c:pt>
                <c:pt idx="27">
                  <c:v>4718</c:v>
                </c:pt>
                <c:pt idx="28">
                  <c:v>6266</c:v>
                </c:pt>
                <c:pt idx="29">
                  <c:v>5957</c:v>
                </c:pt>
                <c:pt idx="30">
                  <c:v>2283</c:v>
                </c:pt>
                <c:pt idx="31">
                  <c:v>2542</c:v>
                </c:pt>
                <c:pt idx="32">
                  <c:v>4311</c:v>
                </c:pt>
                <c:pt idx="33">
                  <c:v>6582</c:v>
                </c:pt>
                <c:pt idx="34">
                  <c:v>6960</c:v>
                </c:pt>
                <c:pt idx="35">
                  <c:v>3654</c:v>
                </c:pt>
                <c:pt idx="36">
                  <c:v>12559</c:v>
                </c:pt>
                <c:pt idx="37">
                  <c:v>6637</c:v>
                </c:pt>
                <c:pt idx="38">
                  <c:v>5126</c:v>
                </c:pt>
                <c:pt idx="39">
                  <c:v>6543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1914</c:v>
                </c:pt>
                <c:pt idx="3">
                  <c:v>1274</c:v>
                </c:pt>
                <c:pt idx="4">
                  <c:v>1154</c:v>
                </c:pt>
                <c:pt idx="5">
                  <c:v>1070</c:v>
                </c:pt>
                <c:pt idx="6">
                  <c:v>1033</c:v>
                </c:pt>
                <c:pt idx="7">
                  <c:v>1130</c:v>
                </c:pt>
                <c:pt idx="8">
                  <c:v>1139</c:v>
                </c:pt>
                <c:pt idx="9">
                  <c:v>1214</c:v>
                </c:pt>
                <c:pt idx="10">
                  <c:v>1134</c:v>
                </c:pt>
                <c:pt idx="11">
                  <c:v>1156</c:v>
                </c:pt>
                <c:pt idx="12">
                  <c:v>1092</c:v>
                </c:pt>
                <c:pt idx="13">
                  <c:v>3098</c:v>
                </c:pt>
                <c:pt idx="14">
                  <c:v>2342</c:v>
                </c:pt>
                <c:pt idx="15">
                  <c:v>1624</c:v>
                </c:pt>
                <c:pt idx="16">
                  <c:v>1655</c:v>
                </c:pt>
                <c:pt idx="17">
                  <c:v>3110</c:v>
                </c:pt>
                <c:pt idx="18">
                  <c:v>1635</c:v>
                </c:pt>
                <c:pt idx="19">
                  <c:v>2757</c:v>
                </c:pt>
                <c:pt idx="20">
                  <c:v>1888</c:v>
                </c:pt>
                <c:pt idx="21">
                  <c:v>2573</c:v>
                </c:pt>
                <c:pt idx="22">
                  <c:v>1787</c:v>
                </c:pt>
                <c:pt idx="23">
                  <c:v>3844</c:v>
                </c:pt>
                <c:pt idx="24">
                  <c:v>4539</c:v>
                </c:pt>
                <c:pt idx="25">
                  <c:v>5319</c:v>
                </c:pt>
                <c:pt idx="26">
                  <c:v>8362</c:v>
                </c:pt>
                <c:pt idx="27">
                  <c:v>12062</c:v>
                </c:pt>
                <c:pt idx="28">
                  <c:v>5952</c:v>
                </c:pt>
                <c:pt idx="29">
                  <c:v>5410</c:v>
                </c:pt>
                <c:pt idx="30">
                  <c:v>4476</c:v>
                </c:pt>
                <c:pt idx="31">
                  <c:v>12124</c:v>
                </c:pt>
                <c:pt idx="32">
                  <c:v>10580</c:v>
                </c:pt>
                <c:pt idx="33">
                  <c:v>12567</c:v>
                </c:pt>
                <c:pt idx="34">
                  <c:v>6388</c:v>
                </c:pt>
                <c:pt idx="35">
                  <c:v>4229</c:v>
                </c:pt>
                <c:pt idx="36">
                  <c:v>10665</c:v>
                </c:pt>
                <c:pt idx="37">
                  <c:v>3660</c:v>
                </c:pt>
                <c:pt idx="38">
                  <c:v>7999</c:v>
                </c:pt>
                <c:pt idx="39">
                  <c:v>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1914</c:v>
                </c:pt>
                <c:pt idx="3">
                  <c:v>1276</c:v>
                </c:pt>
                <c:pt idx="4">
                  <c:v>1171</c:v>
                </c:pt>
                <c:pt idx="5">
                  <c:v>1003</c:v>
                </c:pt>
                <c:pt idx="6">
                  <c:v>1053</c:v>
                </c:pt>
                <c:pt idx="7">
                  <c:v>1093</c:v>
                </c:pt>
                <c:pt idx="8">
                  <c:v>1223</c:v>
                </c:pt>
                <c:pt idx="9">
                  <c:v>1283</c:v>
                </c:pt>
                <c:pt idx="10">
                  <c:v>1324</c:v>
                </c:pt>
                <c:pt idx="11">
                  <c:v>1604</c:v>
                </c:pt>
                <c:pt idx="12">
                  <c:v>1478</c:v>
                </c:pt>
                <c:pt idx="13">
                  <c:v>3060</c:v>
                </c:pt>
                <c:pt idx="14">
                  <c:v>3390</c:v>
                </c:pt>
                <c:pt idx="15">
                  <c:v>1692</c:v>
                </c:pt>
                <c:pt idx="16">
                  <c:v>3521</c:v>
                </c:pt>
                <c:pt idx="17">
                  <c:v>2236</c:v>
                </c:pt>
                <c:pt idx="18">
                  <c:v>5438</c:v>
                </c:pt>
                <c:pt idx="19">
                  <c:v>2552</c:v>
                </c:pt>
                <c:pt idx="20">
                  <c:v>2209</c:v>
                </c:pt>
                <c:pt idx="21">
                  <c:v>1860</c:v>
                </c:pt>
                <c:pt idx="22">
                  <c:v>3536</c:v>
                </c:pt>
                <c:pt idx="23">
                  <c:v>1864</c:v>
                </c:pt>
                <c:pt idx="24">
                  <c:v>2336</c:v>
                </c:pt>
                <c:pt idx="25">
                  <c:v>3785</c:v>
                </c:pt>
                <c:pt idx="26">
                  <c:v>6631</c:v>
                </c:pt>
                <c:pt idx="27">
                  <c:v>5441</c:v>
                </c:pt>
                <c:pt idx="28">
                  <c:v>4691</c:v>
                </c:pt>
                <c:pt idx="29">
                  <c:v>7635</c:v>
                </c:pt>
                <c:pt idx="30">
                  <c:v>5806</c:v>
                </c:pt>
                <c:pt idx="31">
                  <c:v>6392</c:v>
                </c:pt>
                <c:pt idx="32">
                  <c:v>6772</c:v>
                </c:pt>
                <c:pt idx="33">
                  <c:v>5959</c:v>
                </c:pt>
                <c:pt idx="34">
                  <c:v>4931</c:v>
                </c:pt>
                <c:pt idx="35">
                  <c:v>4053</c:v>
                </c:pt>
                <c:pt idx="36">
                  <c:v>11222</c:v>
                </c:pt>
                <c:pt idx="37">
                  <c:v>7661</c:v>
                </c:pt>
                <c:pt idx="38">
                  <c:v>12530</c:v>
                </c:pt>
                <c:pt idx="39">
                  <c:v>14316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1663</c:v>
                </c:pt>
                <c:pt idx="3">
                  <c:v>1214</c:v>
                </c:pt>
                <c:pt idx="4">
                  <c:v>990</c:v>
                </c:pt>
                <c:pt idx="5">
                  <c:v>1484</c:v>
                </c:pt>
                <c:pt idx="6">
                  <c:v>941</c:v>
                </c:pt>
                <c:pt idx="7">
                  <c:v>1036</c:v>
                </c:pt>
                <c:pt idx="8">
                  <c:v>1334</c:v>
                </c:pt>
                <c:pt idx="9">
                  <c:v>1214</c:v>
                </c:pt>
                <c:pt idx="10">
                  <c:v>1298</c:v>
                </c:pt>
                <c:pt idx="11">
                  <c:v>1280</c:v>
                </c:pt>
                <c:pt idx="12">
                  <c:v>1484</c:v>
                </c:pt>
                <c:pt idx="13">
                  <c:v>1370</c:v>
                </c:pt>
                <c:pt idx="14">
                  <c:v>1569</c:v>
                </c:pt>
                <c:pt idx="15">
                  <c:v>1777</c:v>
                </c:pt>
                <c:pt idx="16">
                  <c:v>3388</c:v>
                </c:pt>
                <c:pt idx="17">
                  <c:v>2020</c:v>
                </c:pt>
                <c:pt idx="18">
                  <c:v>5475</c:v>
                </c:pt>
                <c:pt idx="19">
                  <c:v>1968</c:v>
                </c:pt>
                <c:pt idx="20">
                  <c:v>1786</c:v>
                </c:pt>
                <c:pt idx="21">
                  <c:v>1759</c:v>
                </c:pt>
                <c:pt idx="22">
                  <c:v>3395</c:v>
                </c:pt>
                <c:pt idx="23">
                  <c:v>4703</c:v>
                </c:pt>
                <c:pt idx="24">
                  <c:v>3175</c:v>
                </c:pt>
                <c:pt idx="25">
                  <c:v>5865</c:v>
                </c:pt>
                <c:pt idx="26">
                  <c:v>9455</c:v>
                </c:pt>
                <c:pt idx="27">
                  <c:v>6614</c:v>
                </c:pt>
                <c:pt idx="28">
                  <c:v>5841</c:v>
                </c:pt>
                <c:pt idx="29">
                  <c:v>8698</c:v>
                </c:pt>
                <c:pt idx="30">
                  <c:v>5636</c:v>
                </c:pt>
                <c:pt idx="31">
                  <c:v>9351</c:v>
                </c:pt>
                <c:pt idx="32">
                  <c:v>3247</c:v>
                </c:pt>
                <c:pt idx="33">
                  <c:v>18585</c:v>
                </c:pt>
                <c:pt idx="34">
                  <c:v>6598</c:v>
                </c:pt>
                <c:pt idx="35">
                  <c:v>6313</c:v>
                </c:pt>
                <c:pt idx="36">
                  <c:v>19706</c:v>
                </c:pt>
                <c:pt idx="37">
                  <c:v>6290</c:v>
                </c:pt>
                <c:pt idx="38">
                  <c:v>11179</c:v>
                </c:pt>
                <c:pt idx="39">
                  <c:v>5928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1805</c:v>
                </c:pt>
                <c:pt idx="3">
                  <c:v>1196</c:v>
                </c:pt>
                <c:pt idx="4">
                  <c:v>1073</c:v>
                </c:pt>
                <c:pt idx="5">
                  <c:v>1072</c:v>
                </c:pt>
                <c:pt idx="6">
                  <c:v>1050</c:v>
                </c:pt>
                <c:pt idx="7">
                  <c:v>1159</c:v>
                </c:pt>
                <c:pt idx="8">
                  <c:v>1179</c:v>
                </c:pt>
                <c:pt idx="9">
                  <c:v>1299</c:v>
                </c:pt>
                <c:pt idx="10">
                  <c:v>1203</c:v>
                </c:pt>
                <c:pt idx="11">
                  <c:v>1329</c:v>
                </c:pt>
                <c:pt idx="12">
                  <c:v>1542</c:v>
                </c:pt>
                <c:pt idx="13">
                  <c:v>1945</c:v>
                </c:pt>
                <c:pt idx="14">
                  <c:v>3445</c:v>
                </c:pt>
                <c:pt idx="15">
                  <c:v>3641</c:v>
                </c:pt>
                <c:pt idx="16">
                  <c:v>2140</c:v>
                </c:pt>
                <c:pt idx="17">
                  <c:v>2105</c:v>
                </c:pt>
                <c:pt idx="18">
                  <c:v>4043</c:v>
                </c:pt>
                <c:pt idx="19">
                  <c:v>2579</c:v>
                </c:pt>
                <c:pt idx="20">
                  <c:v>2470</c:v>
                </c:pt>
                <c:pt idx="21">
                  <c:v>1703</c:v>
                </c:pt>
                <c:pt idx="22">
                  <c:v>1871</c:v>
                </c:pt>
                <c:pt idx="23">
                  <c:v>5105</c:v>
                </c:pt>
                <c:pt idx="24">
                  <c:v>2638</c:v>
                </c:pt>
                <c:pt idx="25">
                  <c:v>5611</c:v>
                </c:pt>
                <c:pt idx="26">
                  <c:v>6126</c:v>
                </c:pt>
                <c:pt idx="27">
                  <c:v>5666</c:v>
                </c:pt>
                <c:pt idx="28">
                  <c:v>3250</c:v>
                </c:pt>
                <c:pt idx="29">
                  <c:v>10721</c:v>
                </c:pt>
                <c:pt idx="30">
                  <c:v>3772</c:v>
                </c:pt>
                <c:pt idx="31">
                  <c:v>6826</c:v>
                </c:pt>
                <c:pt idx="32">
                  <c:v>5743</c:v>
                </c:pt>
                <c:pt idx="33">
                  <c:v>4171</c:v>
                </c:pt>
                <c:pt idx="34">
                  <c:v>10185</c:v>
                </c:pt>
                <c:pt idx="35">
                  <c:v>5456</c:v>
                </c:pt>
                <c:pt idx="36">
                  <c:v>6770</c:v>
                </c:pt>
                <c:pt idx="37">
                  <c:v>8827</c:v>
                </c:pt>
                <c:pt idx="38">
                  <c:v>11385</c:v>
                </c:pt>
                <c:pt idx="39">
                  <c:v>12737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1680</c:v>
                </c:pt>
                <c:pt idx="3">
                  <c:v>1366</c:v>
                </c:pt>
                <c:pt idx="4">
                  <c:v>1210</c:v>
                </c:pt>
                <c:pt idx="5">
                  <c:v>1126</c:v>
                </c:pt>
                <c:pt idx="6">
                  <c:v>1074</c:v>
                </c:pt>
                <c:pt idx="7">
                  <c:v>1241</c:v>
                </c:pt>
                <c:pt idx="8">
                  <c:v>1399</c:v>
                </c:pt>
                <c:pt idx="9">
                  <c:v>1343</c:v>
                </c:pt>
                <c:pt idx="10">
                  <c:v>1444</c:v>
                </c:pt>
                <c:pt idx="11">
                  <c:v>1331</c:v>
                </c:pt>
                <c:pt idx="12">
                  <c:v>1474</c:v>
                </c:pt>
                <c:pt idx="13">
                  <c:v>1299</c:v>
                </c:pt>
                <c:pt idx="14">
                  <c:v>3159</c:v>
                </c:pt>
                <c:pt idx="15">
                  <c:v>1676</c:v>
                </c:pt>
                <c:pt idx="16">
                  <c:v>1452</c:v>
                </c:pt>
                <c:pt idx="17">
                  <c:v>2240</c:v>
                </c:pt>
                <c:pt idx="18">
                  <c:v>1692</c:v>
                </c:pt>
                <c:pt idx="19">
                  <c:v>5015</c:v>
                </c:pt>
                <c:pt idx="20">
                  <c:v>2183</c:v>
                </c:pt>
                <c:pt idx="21">
                  <c:v>2161</c:v>
                </c:pt>
                <c:pt idx="22">
                  <c:v>2890</c:v>
                </c:pt>
                <c:pt idx="23">
                  <c:v>3304</c:v>
                </c:pt>
                <c:pt idx="24">
                  <c:v>4996</c:v>
                </c:pt>
                <c:pt idx="25">
                  <c:v>3070</c:v>
                </c:pt>
                <c:pt idx="26">
                  <c:v>12058</c:v>
                </c:pt>
                <c:pt idx="27">
                  <c:v>3571</c:v>
                </c:pt>
                <c:pt idx="28">
                  <c:v>8051</c:v>
                </c:pt>
                <c:pt idx="29">
                  <c:v>9672</c:v>
                </c:pt>
                <c:pt idx="30">
                  <c:v>5674</c:v>
                </c:pt>
                <c:pt idx="31">
                  <c:v>7345</c:v>
                </c:pt>
                <c:pt idx="32">
                  <c:v>4659</c:v>
                </c:pt>
                <c:pt idx="33">
                  <c:v>11910</c:v>
                </c:pt>
                <c:pt idx="34">
                  <c:v>11367</c:v>
                </c:pt>
                <c:pt idx="35">
                  <c:v>7657</c:v>
                </c:pt>
                <c:pt idx="36">
                  <c:v>14770</c:v>
                </c:pt>
                <c:pt idx="37">
                  <c:v>19665</c:v>
                </c:pt>
                <c:pt idx="38">
                  <c:v>16445</c:v>
                </c:pt>
                <c:pt idx="39">
                  <c:v>7117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4</c:v>
                </c:pt>
                <c:pt idx="1">
                  <c:v>45</c:v>
                </c:pt>
                <c:pt idx="2">
                  <c:v>1820</c:v>
                </c:pt>
                <c:pt idx="3">
                  <c:v>1287</c:v>
                </c:pt>
                <c:pt idx="4">
                  <c:v>1321</c:v>
                </c:pt>
                <c:pt idx="5">
                  <c:v>1193</c:v>
                </c:pt>
                <c:pt idx="6">
                  <c:v>1328</c:v>
                </c:pt>
                <c:pt idx="7">
                  <c:v>1364</c:v>
                </c:pt>
                <c:pt idx="8">
                  <c:v>1334</c:v>
                </c:pt>
                <c:pt idx="9">
                  <c:v>1460</c:v>
                </c:pt>
                <c:pt idx="10">
                  <c:v>1450</c:v>
                </c:pt>
                <c:pt idx="11">
                  <c:v>1510</c:v>
                </c:pt>
                <c:pt idx="12">
                  <c:v>1613</c:v>
                </c:pt>
                <c:pt idx="13">
                  <c:v>1875</c:v>
                </c:pt>
                <c:pt idx="14">
                  <c:v>1651</c:v>
                </c:pt>
                <c:pt idx="15">
                  <c:v>3298</c:v>
                </c:pt>
                <c:pt idx="16">
                  <c:v>2524</c:v>
                </c:pt>
                <c:pt idx="17">
                  <c:v>2164</c:v>
                </c:pt>
                <c:pt idx="18">
                  <c:v>2649</c:v>
                </c:pt>
                <c:pt idx="19">
                  <c:v>4755</c:v>
                </c:pt>
                <c:pt idx="20">
                  <c:v>2309</c:v>
                </c:pt>
                <c:pt idx="21">
                  <c:v>2108</c:v>
                </c:pt>
                <c:pt idx="22">
                  <c:v>2284</c:v>
                </c:pt>
                <c:pt idx="23">
                  <c:v>2670</c:v>
                </c:pt>
                <c:pt idx="24">
                  <c:v>8725</c:v>
                </c:pt>
                <c:pt idx="25">
                  <c:v>2790</c:v>
                </c:pt>
                <c:pt idx="26">
                  <c:v>4013</c:v>
                </c:pt>
                <c:pt idx="27">
                  <c:v>3004</c:v>
                </c:pt>
                <c:pt idx="28">
                  <c:v>8076</c:v>
                </c:pt>
                <c:pt idx="29">
                  <c:v>9809</c:v>
                </c:pt>
                <c:pt idx="30">
                  <c:v>3966</c:v>
                </c:pt>
                <c:pt idx="31">
                  <c:v>8040</c:v>
                </c:pt>
                <c:pt idx="32">
                  <c:v>4731</c:v>
                </c:pt>
                <c:pt idx="33">
                  <c:v>6771</c:v>
                </c:pt>
                <c:pt idx="34">
                  <c:v>14606</c:v>
                </c:pt>
                <c:pt idx="35">
                  <c:v>10490</c:v>
                </c:pt>
                <c:pt idx="36">
                  <c:v>6323</c:v>
                </c:pt>
                <c:pt idx="37">
                  <c:v>12508</c:v>
                </c:pt>
                <c:pt idx="38">
                  <c:v>11120</c:v>
                </c:pt>
                <c:pt idx="39">
                  <c:v>8422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1868</c:v>
                </c:pt>
                <c:pt idx="3">
                  <c:v>1315</c:v>
                </c:pt>
                <c:pt idx="4">
                  <c:v>1206</c:v>
                </c:pt>
                <c:pt idx="5">
                  <c:v>1202</c:v>
                </c:pt>
                <c:pt idx="6">
                  <c:v>1259</c:v>
                </c:pt>
                <c:pt idx="7">
                  <c:v>1286</c:v>
                </c:pt>
                <c:pt idx="8">
                  <c:v>1317</c:v>
                </c:pt>
                <c:pt idx="9">
                  <c:v>1536</c:v>
                </c:pt>
                <c:pt idx="10">
                  <c:v>1381</c:v>
                </c:pt>
                <c:pt idx="11">
                  <c:v>1139</c:v>
                </c:pt>
                <c:pt idx="12">
                  <c:v>1753</c:v>
                </c:pt>
                <c:pt idx="13">
                  <c:v>1623</c:v>
                </c:pt>
                <c:pt idx="14">
                  <c:v>1671</c:v>
                </c:pt>
                <c:pt idx="15">
                  <c:v>1652</c:v>
                </c:pt>
                <c:pt idx="16">
                  <c:v>2177</c:v>
                </c:pt>
                <c:pt idx="17">
                  <c:v>2284</c:v>
                </c:pt>
                <c:pt idx="18">
                  <c:v>2343</c:v>
                </c:pt>
                <c:pt idx="19">
                  <c:v>4526</c:v>
                </c:pt>
                <c:pt idx="20">
                  <c:v>2274</c:v>
                </c:pt>
                <c:pt idx="21">
                  <c:v>2926</c:v>
                </c:pt>
                <c:pt idx="22">
                  <c:v>2979</c:v>
                </c:pt>
                <c:pt idx="23">
                  <c:v>6906</c:v>
                </c:pt>
                <c:pt idx="24">
                  <c:v>3913</c:v>
                </c:pt>
                <c:pt idx="25">
                  <c:v>3247</c:v>
                </c:pt>
                <c:pt idx="26">
                  <c:v>3363</c:v>
                </c:pt>
                <c:pt idx="27">
                  <c:v>5778</c:v>
                </c:pt>
                <c:pt idx="28">
                  <c:v>3370</c:v>
                </c:pt>
                <c:pt idx="29">
                  <c:v>11300</c:v>
                </c:pt>
                <c:pt idx="30">
                  <c:v>7652</c:v>
                </c:pt>
                <c:pt idx="31">
                  <c:v>7073</c:v>
                </c:pt>
                <c:pt idx="32">
                  <c:v>3719</c:v>
                </c:pt>
                <c:pt idx="33">
                  <c:v>9149</c:v>
                </c:pt>
                <c:pt idx="34">
                  <c:v>7981</c:v>
                </c:pt>
                <c:pt idx="35">
                  <c:v>12500</c:v>
                </c:pt>
                <c:pt idx="36">
                  <c:v>7493</c:v>
                </c:pt>
                <c:pt idx="37">
                  <c:v>18371</c:v>
                </c:pt>
                <c:pt idx="38">
                  <c:v>16616</c:v>
                </c:pt>
                <c:pt idx="39">
                  <c:v>9710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3</c:v>
                </c:pt>
                <c:pt idx="2">
                  <c:v>1903</c:v>
                </c:pt>
                <c:pt idx="3">
                  <c:v>1383</c:v>
                </c:pt>
                <c:pt idx="4">
                  <c:v>1158</c:v>
                </c:pt>
                <c:pt idx="5">
                  <c:v>1161</c:v>
                </c:pt>
                <c:pt idx="6">
                  <c:v>1182</c:v>
                </c:pt>
                <c:pt idx="7">
                  <c:v>1229</c:v>
                </c:pt>
                <c:pt idx="8">
                  <c:v>1351</c:v>
                </c:pt>
                <c:pt idx="9">
                  <c:v>1290</c:v>
                </c:pt>
                <c:pt idx="10">
                  <c:v>1224</c:v>
                </c:pt>
                <c:pt idx="11">
                  <c:v>1285</c:v>
                </c:pt>
                <c:pt idx="12">
                  <c:v>1770</c:v>
                </c:pt>
                <c:pt idx="13">
                  <c:v>1533</c:v>
                </c:pt>
                <c:pt idx="14">
                  <c:v>1725</c:v>
                </c:pt>
                <c:pt idx="15">
                  <c:v>1578</c:v>
                </c:pt>
                <c:pt idx="16">
                  <c:v>2297</c:v>
                </c:pt>
                <c:pt idx="17">
                  <c:v>1712</c:v>
                </c:pt>
                <c:pt idx="18">
                  <c:v>6520</c:v>
                </c:pt>
                <c:pt idx="19">
                  <c:v>3525</c:v>
                </c:pt>
                <c:pt idx="20">
                  <c:v>2449</c:v>
                </c:pt>
                <c:pt idx="21">
                  <c:v>2682</c:v>
                </c:pt>
                <c:pt idx="22">
                  <c:v>2507</c:v>
                </c:pt>
                <c:pt idx="23">
                  <c:v>4792</c:v>
                </c:pt>
                <c:pt idx="24">
                  <c:v>5457</c:v>
                </c:pt>
                <c:pt idx="25">
                  <c:v>2919</c:v>
                </c:pt>
                <c:pt idx="26">
                  <c:v>6371</c:v>
                </c:pt>
                <c:pt idx="27">
                  <c:v>9814</c:v>
                </c:pt>
                <c:pt idx="28">
                  <c:v>8677</c:v>
                </c:pt>
                <c:pt idx="29">
                  <c:v>10018</c:v>
                </c:pt>
                <c:pt idx="30">
                  <c:v>3070</c:v>
                </c:pt>
                <c:pt idx="31">
                  <c:v>3702</c:v>
                </c:pt>
                <c:pt idx="32">
                  <c:v>3812</c:v>
                </c:pt>
                <c:pt idx="33">
                  <c:v>4875</c:v>
                </c:pt>
                <c:pt idx="34">
                  <c:v>11521</c:v>
                </c:pt>
                <c:pt idx="35">
                  <c:v>11166</c:v>
                </c:pt>
                <c:pt idx="36">
                  <c:v>9430</c:v>
                </c:pt>
                <c:pt idx="37">
                  <c:v>14793</c:v>
                </c:pt>
                <c:pt idx="38">
                  <c:v>17569</c:v>
                </c:pt>
                <c:pt idx="39">
                  <c:v>15487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6</c:v>
                </c:pt>
                <c:pt idx="1">
                  <c:v>3</c:v>
                </c:pt>
                <c:pt idx="2">
                  <c:v>1903</c:v>
                </c:pt>
                <c:pt idx="3">
                  <c:v>1261</c:v>
                </c:pt>
                <c:pt idx="4">
                  <c:v>1174</c:v>
                </c:pt>
                <c:pt idx="5">
                  <c:v>1187</c:v>
                </c:pt>
                <c:pt idx="6">
                  <c:v>1193</c:v>
                </c:pt>
                <c:pt idx="7">
                  <c:v>1290</c:v>
                </c:pt>
                <c:pt idx="8">
                  <c:v>1404</c:v>
                </c:pt>
                <c:pt idx="9">
                  <c:v>1349</c:v>
                </c:pt>
                <c:pt idx="10">
                  <c:v>3015</c:v>
                </c:pt>
                <c:pt idx="11">
                  <c:v>1420</c:v>
                </c:pt>
                <c:pt idx="12">
                  <c:v>1528</c:v>
                </c:pt>
                <c:pt idx="13">
                  <c:v>1424</c:v>
                </c:pt>
                <c:pt idx="14">
                  <c:v>1386</c:v>
                </c:pt>
                <c:pt idx="15">
                  <c:v>1726</c:v>
                </c:pt>
                <c:pt idx="16">
                  <c:v>1582</c:v>
                </c:pt>
                <c:pt idx="17">
                  <c:v>1893</c:v>
                </c:pt>
                <c:pt idx="18">
                  <c:v>1540</c:v>
                </c:pt>
                <c:pt idx="19">
                  <c:v>4663</c:v>
                </c:pt>
                <c:pt idx="20">
                  <c:v>3506</c:v>
                </c:pt>
                <c:pt idx="21">
                  <c:v>2825</c:v>
                </c:pt>
                <c:pt idx="22">
                  <c:v>2777</c:v>
                </c:pt>
                <c:pt idx="23">
                  <c:v>5555</c:v>
                </c:pt>
                <c:pt idx="24">
                  <c:v>6516</c:v>
                </c:pt>
                <c:pt idx="25">
                  <c:v>2511</c:v>
                </c:pt>
                <c:pt idx="26">
                  <c:v>6147</c:v>
                </c:pt>
                <c:pt idx="27">
                  <c:v>5105</c:v>
                </c:pt>
                <c:pt idx="28">
                  <c:v>10964</c:v>
                </c:pt>
                <c:pt idx="29">
                  <c:v>4525</c:v>
                </c:pt>
                <c:pt idx="30">
                  <c:v>9807</c:v>
                </c:pt>
                <c:pt idx="31">
                  <c:v>6044</c:v>
                </c:pt>
                <c:pt idx="32">
                  <c:v>10069</c:v>
                </c:pt>
                <c:pt idx="33">
                  <c:v>8520</c:v>
                </c:pt>
                <c:pt idx="34">
                  <c:v>6982</c:v>
                </c:pt>
                <c:pt idx="35">
                  <c:v>5091</c:v>
                </c:pt>
                <c:pt idx="36">
                  <c:v>10255</c:v>
                </c:pt>
                <c:pt idx="37">
                  <c:v>16355</c:v>
                </c:pt>
                <c:pt idx="38">
                  <c:v>14382</c:v>
                </c:pt>
                <c:pt idx="39">
                  <c:v>9284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414900</c:v>
                </c:pt>
                <c:pt idx="1">
                  <c:v>13943700</c:v>
                </c:pt>
                <c:pt idx="2">
                  <c:v>136752200</c:v>
                </c:pt>
                <c:pt idx="3">
                  <c:v>110719200</c:v>
                </c:pt>
                <c:pt idx="4">
                  <c:v>97526400</c:v>
                </c:pt>
                <c:pt idx="5">
                  <c:v>101239900</c:v>
                </c:pt>
                <c:pt idx="6">
                  <c:v>104946000</c:v>
                </c:pt>
                <c:pt idx="7">
                  <c:v>111365000</c:v>
                </c:pt>
                <c:pt idx="8">
                  <c:v>118675300</c:v>
                </c:pt>
                <c:pt idx="9">
                  <c:v>132581500</c:v>
                </c:pt>
                <c:pt idx="10">
                  <c:v>137334000</c:v>
                </c:pt>
                <c:pt idx="11">
                  <c:v>150136800</c:v>
                </c:pt>
                <c:pt idx="12">
                  <c:v>160672400</c:v>
                </c:pt>
                <c:pt idx="13">
                  <c:v>173490100</c:v>
                </c:pt>
                <c:pt idx="14">
                  <c:v>185735400</c:v>
                </c:pt>
                <c:pt idx="15">
                  <c:v>194915800</c:v>
                </c:pt>
                <c:pt idx="16">
                  <c:v>216840900</c:v>
                </c:pt>
                <c:pt idx="17">
                  <c:v>222593800</c:v>
                </c:pt>
                <c:pt idx="18">
                  <c:v>245581400</c:v>
                </c:pt>
                <c:pt idx="19">
                  <c:v>268928800</c:v>
                </c:pt>
                <c:pt idx="20">
                  <c:v>280781100</c:v>
                </c:pt>
                <c:pt idx="21">
                  <c:v>306220900</c:v>
                </c:pt>
                <c:pt idx="22">
                  <c:v>315275100</c:v>
                </c:pt>
                <c:pt idx="23">
                  <c:v>344347200</c:v>
                </c:pt>
                <c:pt idx="24">
                  <c:v>365837500</c:v>
                </c:pt>
                <c:pt idx="25">
                  <c:v>395562100</c:v>
                </c:pt>
                <c:pt idx="26">
                  <c:v>400721800</c:v>
                </c:pt>
                <c:pt idx="27">
                  <c:v>435361800</c:v>
                </c:pt>
                <c:pt idx="28">
                  <c:v>476989400</c:v>
                </c:pt>
                <c:pt idx="29">
                  <c:v>478180400</c:v>
                </c:pt>
                <c:pt idx="30">
                  <c:v>517303100</c:v>
                </c:pt>
                <c:pt idx="31">
                  <c:v>534223000</c:v>
                </c:pt>
                <c:pt idx="32">
                  <c:v>569148400</c:v>
                </c:pt>
                <c:pt idx="33">
                  <c:v>589967400</c:v>
                </c:pt>
                <c:pt idx="34">
                  <c:v>649274100</c:v>
                </c:pt>
                <c:pt idx="35">
                  <c:v>669435700</c:v>
                </c:pt>
                <c:pt idx="36">
                  <c:v>685209400</c:v>
                </c:pt>
                <c:pt idx="37">
                  <c:v>739883300</c:v>
                </c:pt>
                <c:pt idx="38">
                  <c:v>746356700</c:v>
                </c:pt>
                <c:pt idx="39">
                  <c:v>775720500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205000</c:v>
                </c:pt>
                <c:pt idx="1">
                  <c:v>4175800</c:v>
                </c:pt>
                <c:pt idx="2">
                  <c:v>71405800</c:v>
                </c:pt>
                <c:pt idx="3">
                  <c:v>39004600</c:v>
                </c:pt>
                <c:pt idx="4">
                  <c:v>39624900</c:v>
                </c:pt>
                <c:pt idx="5">
                  <c:v>40206100</c:v>
                </c:pt>
                <c:pt idx="6">
                  <c:v>37089800</c:v>
                </c:pt>
                <c:pt idx="7">
                  <c:v>49108400</c:v>
                </c:pt>
                <c:pt idx="8">
                  <c:v>51628200</c:v>
                </c:pt>
                <c:pt idx="9">
                  <c:v>77284100</c:v>
                </c:pt>
                <c:pt idx="10">
                  <c:v>46964000</c:v>
                </c:pt>
                <c:pt idx="11">
                  <c:v>46083200</c:v>
                </c:pt>
                <c:pt idx="12">
                  <c:v>42118000</c:v>
                </c:pt>
                <c:pt idx="13">
                  <c:v>56506500</c:v>
                </c:pt>
                <c:pt idx="14">
                  <c:v>67061500</c:v>
                </c:pt>
                <c:pt idx="15">
                  <c:v>66084500</c:v>
                </c:pt>
                <c:pt idx="16">
                  <c:v>65084800</c:v>
                </c:pt>
                <c:pt idx="17">
                  <c:v>75015900</c:v>
                </c:pt>
                <c:pt idx="18">
                  <c:v>76274900</c:v>
                </c:pt>
                <c:pt idx="19">
                  <c:v>135354000</c:v>
                </c:pt>
                <c:pt idx="20">
                  <c:v>181528200</c:v>
                </c:pt>
                <c:pt idx="21">
                  <c:v>81452100</c:v>
                </c:pt>
                <c:pt idx="22">
                  <c:v>198209300</c:v>
                </c:pt>
                <c:pt idx="23">
                  <c:v>92305200</c:v>
                </c:pt>
                <c:pt idx="24">
                  <c:v>178593400</c:v>
                </c:pt>
                <c:pt idx="25">
                  <c:v>291282800</c:v>
                </c:pt>
                <c:pt idx="26">
                  <c:v>122463700</c:v>
                </c:pt>
                <c:pt idx="27">
                  <c:v>133339200</c:v>
                </c:pt>
                <c:pt idx="28">
                  <c:v>331651200</c:v>
                </c:pt>
                <c:pt idx="29">
                  <c:v>216690900</c:v>
                </c:pt>
                <c:pt idx="30">
                  <c:v>421948300</c:v>
                </c:pt>
                <c:pt idx="31">
                  <c:v>180928200</c:v>
                </c:pt>
                <c:pt idx="32">
                  <c:v>116948000</c:v>
                </c:pt>
                <c:pt idx="33">
                  <c:v>356476800</c:v>
                </c:pt>
                <c:pt idx="34">
                  <c:v>532769400</c:v>
                </c:pt>
                <c:pt idx="35">
                  <c:v>227094000</c:v>
                </c:pt>
                <c:pt idx="36">
                  <c:v>741476600</c:v>
                </c:pt>
                <c:pt idx="37">
                  <c:v>661387700</c:v>
                </c:pt>
                <c:pt idx="38">
                  <c:v>498724000</c:v>
                </c:pt>
                <c:pt idx="39">
                  <c:v>493142300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206800</c:v>
                </c:pt>
                <c:pt idx="1">
                  <c:v>4175500</c:v>
                </c:pt>
                <c:pt idx="2">
                  <c:v>75342800</c:v>
                </c:pt>
                <c:pt idx="3">
                  <c:v>48557500</c:v>
                </c:pt>
                <c:pt idx="4">
                  <c:v>38179000</c:v>
                </c:pt>
                <c:pt idx="5">
                  <c:v>48602400</c:v>
                </c:pt>
                <c:pt idx="6">
                  <c:v>36443400</c:v>
                </c:pt>
                <c:pt idx="7">
                  <c:v>54657200</c:v>
                </c:pt>
                <c:pt idx="8">
                  <c:v>58358600</c:v>
                </c:pt>
                <c:pt idx="9">
                  <c:v>80213700</c:v>
                </c:pt>
                <c:pt idx="10">
                  <c:v>46621800</c:v>
                </c:pt>
                <c:pt idx="11">
                  <c:v>47538700</c:v>
                </c:pt>
                <c:pt idx="12">
                  <c:v>42469600</c:v>
                </c:pt>
                <c:pt idx="13">
                  <c:v>56950300</c:v>
                </c:pt>
                <c:pt idx="14">
                  <c:v>68410500</c:v>
                </c:pt>
                <c:pt idx="15">
                  <c:v>64091500</c:v>
                </c:pt>
                <c:pt idx="16">
                  <c:v>64042600</c:v>
                </c:pt>
                <c:pt idx="17">
                  <c:v>72518500</c:v>
                </c:pt>
                <c:pt idx="18">
                  <c:v>75799700</c:v>
                </c:pt>
                <c:pt idx="19">
                  <c:v>141206300</c:v>
                </c:pt>
                <c:pt idx="20">
                  <c:v>183486800</c:v>
                </c:pt>
                <c:pt idx="21">
                  <c:v>78537800</c:v>
                </c:pt>
                <c:pt idx="22">
                  <c:v>191620200</c:v>
                </c:pt>
                <c:pt idx="23">
                  <c:v>90968700</c:v>
                </c:pt>
                <c:pt idx="24">
                  <c:v>185895800</c:v>
                </c:pt>
                <c:pt idx="25">
                  <c:v>292734100</c:v>
                </c:pt>
                <c:pt idx="26">
                  <c:v>126133300</c:v>
                </c:pt>
                <c:pt idx="27">
                  <c:v>136139700</c:v>
                </c:pt>
                <c:pt idx="28">
                  <c:v>339885900</c:v>
                </c:pt>
                <c:pt idx="29">
                  <c:v>211765900</c:v>
                </c:pt>
                <c:pt idx="30">
                  <c:v>421495400</c:v>
                </c:pt>
                <c:pt idx="31">
                  <c:v>185427700</c:v>
                </c:pt>
                <c:pt idx="32">
                  <c:v>115513800</c:v>
                </c:pt>
                <c:pt idx="33">
                  <c:v>345021400</c:v>
                </c:pt>
                <c:pt idx="34">
                  <c:v>521597800</c:v>
                </c:pt>
                <c:pt idx="35">
                  <c:v>227964400</c:v>
                </c:pt>
                <c:pt idx="36">
                  <c:v>729260900</c:v>
                </c:pt>
                <c:pt idx="37">
                  <c:v>636814000</c:v>
                </c:pt>
                <c:pt idx="38">
                  <c:v>502569400</c:v>
                </c:pt>
                <c:pt idx="39">
                  <c:v>490708800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202600</c:v>
                </c:pt>
                <c:pt idx="1">
                  <c:v>4287300</c:v>
                </c:pt>
                <c:pt idx="2">
                  <c:v>74997700</c:v>
                </c:pt>
                <c:pt idx="3">
                  <c:v>39435100</c:v>
                </c:pt>
                <c:pt idx="4">
                  <c:v>38784700</c:v>
                </c:pt>
                <c:pt idx="5">
                  <c:v>41747000</c:v>
                </c:pt>
                <c:pt idx="6">
                  <c:v>36821300</c:v>
                </c:pt>
                <c:pt idx="7">
                  <c:v>49534500</c:v>
                </c:pt>
                <c:pt idx="8">
                  <c:v>51568000</c:v>
                </c:pt>
                <c:pt idx="9">
                  <c:v>76645200</c:v>
                </c:pt>
                <c:pt idx="10">
                  <c:v>52516100</c:v>
                </c:pt>
                <c:pt idx="11">
                  <c:v>49014800</c:v>
                </c:pt>
                <c:pt idx="12">
                  <c:v>43523000</c:v>
                </c:pt>
                <c:pt idx="13">
                  <c:v>56612000</c:v>
                </c:pt>
                <c:pt idx="14">
                  <c:v>66703400</c:v>
                </c:pt>
                <c:pt idx="15">
                  <c:v>72727400</c:v>
                </c:pt>
                <c:pt idx="16">
                  <c:v>62076000</c:v>
                </c:pt>
                <c:pt idx="17">
                  <c:v>75876400</c:v>
                </c:pt>
                <c:pt idx="18">
                  <c:v>75029900</c:v>
                </c:pt>
                <c:pt idx="19">
                  <c:v>137848500</c:v>
                </c:pt>
                <c:pt idx="20">
                  <c:v>187141900</c:v>
                </c:pt>
                <c:pt idx="21">
                  <c:v>81039300</c:v>
                </c:pt>
                <c:pt idx="22">
                  <c:v>193321200</c:v>
                </c:pt>
                <c:pt idx="23">
                  <c:v>90510300</c:v>
                </c:pt>
                <c:pt idx="24">
                  <c:v>177516400</c:v>
                </c:pt>
                <c:pt idx="25">
                  <c:v>291593000</c:v>
                </c:pt>
                <c:pt idx="26">
                  <c:v>123198700</c:v>
                </c:pt>
                <c:pt idx="27">
                  <c:v>134717500</c:v>
                </c:pt>
                <c:pt idx="28">
                  <c:v>330263200</c:v>
                </c:pt>
                <c:pt idx="29">
                  <c:v>217762300</c:v>
                </c:pt>
                <c:pt idx="30">
                  <c:v>425025800</c:v>
                </c:pt>
                <c:pt idx="31">
                  <c:v>183231000</c:v>
                </c:pt>
                <c:pt idx="32">
                  <c:v>117090500</c:v>
                </c:pt>
                <c:pt idx="33">
                  <c:v>346175900</c:v>
                </c:pt>
                <c:pt idx="34">
                  <c:v>527969400</c:v>
                </c:pt>
                <c:pt idx="35">
                  <c:v>223231400</c:v>
                </c:pt>
                <c:pt idx="36">
                  <c:v>734692200</c:v>
                </c:pt>
                <c:pt idx="37">
                  <c:v>645672200</c:v>
                </c:pt>
                <c:pt idx="38">
                  <c:v>498891300</c:v>
                </c:pt>
                <c:pt idx="39">
                  <c:v>494309400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204900</c:v>
                </c:pt>
                <c:pt idx="1">
                  <c:v>4218200</c:v>
                </c:pt>
                <c:pt idx="2">
                  <c:v>70281300</c:v>
                </c:pt>
                <c:pt idx="3">
                  <c:v>39528700</c:v>
                </c:pt>
                <c:pt idx="4">
                  <c:v>38598000</c:v>
                </c:pt>
                <c:pt idx="5">
                  <c:v>40164300</c:v>
                </c:pt>
                <c:pt idx="6">
                  <c:v>40794600</c:v>
                </c:pt>
                <c:pt idx="7">
                  <c:v>49816600</c:v>
                </c:pt>
                <c:pt idx="8">
                  <c:v>54201800</c:v>
                </c:pt>
                <c:pt idx="9">
                  <c:v>77970400</c:v>
                </c:pt>
                <c:pt idx="10">
                  <c:v>46195800</c:v>
                </c:pt>
                <c:pt idx="11">
                  <c:v>48610100</c:v>
                </c:pt>
                <c:pt idx="12">
                  <c:v>42305700</c:v>
                </c:pt>
                <c:pt idx="13">
                  <c:v>59331800</c:v>
                </c:pt>
                <c:pt idx="14">
                  <c:v>72339500</c:v>
                </c:pt>
                <c:pt idx="15">
                  <c:v>64681900</c:v>
                </c:pt>
                <c:pt idx="16">
                  <c:v>65081300</c:v>
                </c:pt>
                <c:pt idx="17">
                  <c:v>73611300</c:v>
                </c:pt>
                <c:pt idx="18">
                  <c:v>76408900</c:v>
                </c:pt>
                <c:pt idx="19">
                  <c:v>133576200</c:v>
                </c:pt>
                <c:pt idx="20">
                  <c:v>179522000</c:v>
                </c:pt>
                <c:pt idx="21">
                  <c:v>78803700</c:v>
                </c:pt>
                <c:pt idx="22">
                  <c:v>193761800</c:v>
                </c:pt>
                <c:pt idx="23">
                  <c:v>95076200</c:v>
                </c:pt>
                <c:pt idx="24">
                  <c:v>177604600</c:v>
                </c:pt>
                <c:pt idx="25">
                  <c:v>293793900</c:v>
                </c:pt>
                <c:pt idx="26">
                  <c:v>121880600</c:v>
                </c:pt>
                <c:pt idx="27">
                  <c:v>135221500</c:v>
                </c:pt>
                <c:pt idx="28">
                  <c:v>333537200</c:v>
                </c:pt>
                <c:pt idx="29">
                  <c:v>225950300</c:v>
                </c:pt>
                <c:pt idx="30">
                  <c:v>428873500</c:v>
                </c:pt>
                <c:pt idx="31">
                  <c:v>182983000</c:v>
                </c:pt>
                <c:pt idx="32">
                  <c:v>115928600</c:v>
                </c:pt>
                <c:pt idx="33">
                  <c:v>348704700</c:v>
                </c:pt>
                <c:pt idx="34">
                  <c:v>529422500</c:v>
                </c:pt>
                <c:pt idx="35">
                  <c:v>225025000</c:v>
                </c:pt>
                <c:pt idx="36">
                  <c:v>724634200</c:v>
                </c:pt>
                <c:pt idx="37">
                  <c:v>638133600</c:v>
                </c:pt>
                <c:pt idx="38">
                  <c:v>515994500</c:v>
                </c:pt>
                <c:pt idx="39">
                  <c:v>494937500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204000</c:v>
                </c:pt>
                <c:pt idx="1">
                  <c:v>4212900</c:v>
                </c:pt>
                <c:pt idx="2">
                  <c:v>71187800</c:v>
                </c:pt>
                <c:pt idx="3">
                  <c:v>48945200</c:v>
                </c:pt>
                <c:pt idx="4">
                  <c:v>44143900</c:v>
                </c:pt>
                <c:pt idx="5">
                  <c:v>47642100</c:v>
                </c:pt>
                <c:pt idx="6">
                  <c:v>37115400</c:v>
                </c:pt>
                <c:pt idx="7">
                  <c:v>28560800</c:v>
                </c:pt>
                <c:pt idx="8">
                  <c:v>44132700</c:v>
                </c:pt>
                <c:pt idx="9">
                  <c:v>36490700</c:v>
                </c:pt>
                <c:pt idx="10">
                  <c:v>89653100</c:v>
                </c:pt>
                <c:pt idx="11">
                  <c:v>64987200</c:v>
                </c:pt>
                <c:pt idx="12">
                  <c:v>68407100</c:v>
                </c:pt>
                <c:pt idx="13">
                  <c:v>59737600</c:v>
                </c:pt>
                <c:pt idx="14">
                  <c:v>66966900</c:v>
                </c:pt>
                <c:pt idx="15">
                  <c:v>55519200</c:v>
                </c:pt>
                <c:pt idx="16">
                  <c:v>92545900</c:v>
                </c:pt>
                <c:pt idx="17">
                  <c:v>91328500</c:v>
                </c:pt>
                <c:pt idx="18">
                  <c:v>128602400</c:v>
                </c:pt>
                <c:pt idx="19">
                  <c:v>68659000</c:v>
                </c:pt>
                <c:pt idx="20">
                  <c:v>168482800</c:v>
                </c:pt>
                <c:pt idx="21">
                  <c:v>111322700</c:v>
                </c:pt>
                <c:pt idx="22">
                  <c:v>151586300</c:v>
                </c:pt>
                <c:pt idx="23">
                  <c:v>191918100</c:v>
                </c:pt>
                <c:pt idx="24">
                  <c:v>93191900</c:v>
                </c:pt>
                <c:pt idx="25">
                  <c:v>155877100</c:v>
                </c:pt>
                <c:pt idx="26">
                  <c:v>243009100</c:v>
                </c:pt>
                <c:pt idx="27">
                  <c:v>117255600</c:v>
                </c:pt>
                <c:pt idx="28">
                  <c:v>132258000</c:v>
                </c:pt>
                <c:pt idx="29">
                  <c:v>138317400</c:v>
                </c:pt>
                <c:pt idx="30">
                  <c:v>140409600</c:v>
                </c:pt>
                <c:pt idx="31">
                  <c:v>394637200</c:v>
                </c:pt>
                <c:pt idx="32">
                  <c:v>106722300</c:v>
                </c:pt>
                <c:pt idx="33">
                  <c:v>202079600</c:v>
                </c:pt>
                <c:pt idx="34">
                  <c:v>225777500</c:v>
                </c:pt>
                <c:pt idx="35">
                  <c:v>198608500</c:v>
                </c:pt>
                <c:pt idx="36">
                  <c:v>375166300</c:v>
                </c:pt>
                <c:pt idx="37">
                  <c:v>646170800</c:v>
                </c:pt>
                <c:pt idx="38">
                  <c:v>601957300</c:v>
                </c:pt>
                <c:pt idx="39">
                  <c:v>547135300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217500</c:v>
                </c:pt>
                <c:pt idx="1">
                  <c:v>219400</c:v>
                </c:pt>
                <c:pt idx="2">
                  <c:v>72101100</c:v>
                </c:pt>
                <c:pt idx="3">
                  <c:v>48707000</c:v>
                </c:pt>
                <c:pt idx="4">
                  <c:v>40910300</c:v>
                </c:pt>
                <c:pt idx="5">
                  <c:v>47021300</c:v>
                </c:pt>
                <c:pt idx="6">
                  <c:v>37193700</c:v>
                </c:pt>
                <c:pt idx="7">
                  <c:v>38021100</c:v>
                </c:pt>
                <c:pt idx="8">
                  <c:v>42527200</c:v>
                </c:pt>
                <c:pt idx="9">
                  <c:v>42593900</c:v>
                </c:pt>
                <c:pt idx="10">
                  <c:v>85537700</c:v>
                </c:pt>
                <c:pt idx="11">
                  <c:v>67250700</c:v>
                </c:pt>
                <c:pt idx="12">
                  <c:v>71101300</c:v>
                </c:pt>
                <c:pt idx="13">
                  <c:v>61937100</c:v>
                </c:pt>
                <c:pt idx="14">
                  <c:v>68545700</c:v>
                </c:pt>
                <c:pt idx="15">
                  <c:v>55136300</c:v>
                </c:pt>
                <c:pt idx="16">
                  <c:v>94470700</c:v>
                </c:pt>
                <c:pt idx="17">
                  <c:v>85640800</c:v>
                </c:pt>
                <c:pt idx="18">
                  <c:v>103644400</c:v>
                </c:pt>
                <c:pt idx="19">
                  <c:v>63381700</c:v>
                </c:pt>
                <c:pt idx="20">
                  <c:v>172159800</c:v>
                </c:pt>
                <c:pt idx="21">
                  <c:v>112194300</c:v>
                </c:pt>
                <c:pt idx="22">
                  <c:v>150766800</c:v>
                </c:pt>
                <c:pt idx="23">
                  <c:v>91927000</c:v>
                </c:pt>
                <c:pt idx="24">
                  <c:v>91528600</c:v>
                </c:pt>
                <c:pt idx="25">
                  <c:v>184320900</c:v>
                </c:pt>
                <c:pt idx="26">
                  <c:v>239026900</c:v>
                </c:pt>
                <c:pt idx="27">
                  <c:v>115429300</c:v>
                </c:pt>
                <c:pt idx="28">
                  <c:v>128818500</c:v>
                </c:pt>
                <c:pt idx="29">
                  <c:v>145002900</c:v>
                </c:pt>
                <c:pt idx="30">
                  <c:v>137901200</c:v>
                </c:pt>
                <c:pt idx="31">
                  <c:v>397614900</c:v>
                </c:pt>
                <c:pt idx="32">
                  <c:v>105499300</c:v>
                </c:pt>
                <c:pt idx="33">
                  <c:v>285872800</c:v>
                </c:pt>
                <c:pt idx="34">
                  <c:v>214320800</c:v>
                </c:pt>
                <c:pt idx="35">
                  <c:v>197609500</c:v>
                </c:pt>
                <c:pt idx="36">
                  <c:v>378173900</c:v>
                </c:pt>
                <c:pt idx="37">
                  <c:v>659639000</c:v>
                </c:pt>
                <c:pt idx="38">
                  <c:v>597154100</c:v>
                </c:pt>
                <c:pt idx="39">
                  <c:v>547393900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204100</c:v>
                </c:pt>
                <c:pt idx="1">
                  <c:v>215200</c:v>
                </c:pt>
                <c:pt idx="2">
                  <c:v>70924500</c:v>
                </c:pt>
                <c:pt idx="3">
                  <c:v>47824100</c:v>
                </c:pt>
                <c:pt idx="4">
                  <c:v>40454900</c:v>
                </c:pt>
                <c:pt idx="5">
                  <c:v>49495200</c:v>
                </c:pt>
                <c:pt idx="6">
                  <c:v>37186400</c:v>
                </c:pt>
                <c:pt idx="7">
                  <c:v>41046400</c:v>
                </c:pt>
                <c:pt idx="8">
                  <c:v>43166000</c:v>
                </c:pt>
                <c:pt idx="9">
                  <c:v>41735100</c:v>
                </c:pt>
                <c:pt idx="10">
                  <c:v>85980300</c:v>
                </c:pt>
                <c:pt idx="11">
                  <c:v>65124200</c:v>
                </c:pt>
                <c:pt idx="12">
                  <c:v>102697400</c:v>
                </c:pt>
                <c:pt idx="13">
                  <c:v>93220100</c:v>
                </c:pt>
                <c:pt idx="14">
                  <c:v>69829000</c:v>
                </c:pt>
                <c:pt idx="15">
                  <c:v>65313600</c:v>
                </c:pt>
                <c:pt idx="16">
                  <c:v>178510900</c:v>
                </c:pt>
                <c:pt idx="17">
                  <c:v>69525300</c:v>
                </c:pt>
                <c:pt idx="18">
                  <c:v>169068200</c:v>
                </c:pt>
                <c:pt idx="19">
                  <c:v>125416200</c:v>
                </c:pt>
                <c:pt idx="20">
                  <c:v>137125300</c:v>
                </c:pt>
                <c:pt idx="21">
                  <c:v>190117000</c:v>
                </c:pt>
                <c:pt idx="22">
                  <c:v>155281500</c:v>
                </c:pt>
                <c:pt idx="23">
                  <c:v>201074700</c:v>
                </c:pt>
                <c:pt idx="24">
                  <c:v>99926400</c:v>
                </c:pt>
                <c:pt idx="25">
                  <c:v>189406400</c:v>
                </c:pt>
                <c:pt idx="26">
                  <c:v>335046800</c:v>
                </c:pt>
                <c:pt idx="27">
                  <c:v>181511700</c:v>
                </c:pt>
                <c:pt idx="28">
                  <c:v>375337800</c:v>
                </c:pt>
                <c:pt idx="29">
                  <c:v>222498200</c:v>
                </c:pt>
                <c:pt idx="30">
                  <c:v>93343800</c:v>
                </c:pt>
                <c:pt idx="31">
                  <c:v>110872500</c:v>
                </c:pt>
                <c:pt idx="32">
                  <c:v>367745800</c:v>
                </c:pt>
                <c:pt idx="33">
                  <c:v>250167900</c:v>
                </c:pt>
                <c:pt idx="34">
                  <c:v>260426100</c:v>
                </c:pt>
                <c:pt idx="35">
                  <c:v>142916100</c:v>
                </c:pt>
                <c:pt idx="36">
                  <c:v>176346200</c:v>
                </c:pt>
                <c:pt idx="37">
                  <c:v>260536200</c:v>
                </c:pt>
                <c:pt idx="38">
                  <c:v>196853400</c:v>
                </c:pt>
                <c:pt idx="39">
                  <c:v>340120800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204600</c:v>
                </c:pt>
                <c:pt idx="1">
                  <c:v>213400</c:v>
                </c:pt>
                <c:pt idx="2">
                  <c:v>72505200</c:v>
                </c:pt>
                <c:pt idx="3">
                  <c:v>49813000</c:v>
                </c:pt>
                <c:pt idx="4">
                  <c:v>40479900</c:v>
                </c:pt>
                <c:pt idx="5">
                  <c:v>52815800</c:v>
                </c:pt>
                <c:pt idx="6">
                  <c:v>44586200</c:v>
                </c:pt>
                <c:pt idx="7">
                  <c:v>37878100</c:v>
                </c:pt>
                <c:pt idx="8">
                  <c:v>55942400</c:v>
                </c:pt>
                <c:pt idx="9">
                  <c:v>29597200</c:v>
                </c:pt>
                <c:pt idx="10">
                  <c:v>45613600</c:v>
                </c:pt>
                <c:pt idx="11">
                  <c:v>45122400</c:v>
                </c:pt>
                <c:pt idx="12">
                  <c:v>46652300</c:v>
                </c:pt>
                <c:pt idx="13">
                  <c:v>116286200</c:v>
                </c:pt>
                <c:pt idx="14">
                  <c:v>103468400</c:v>
                </c:pt>
                <c:pt idx="15">
                  <c:v>67830400</c:v>
                </c:pt>
                <c:pt idx="16">
                  <c:v>57790500</c:v>
                </c:pt>
                <c:pt idx="17">
                  <c:v>99912100</c:v>
                </c:pt>
                <c:pt idx="18">
                  <c:v>77566600</c:v>
                </c:pt>
                <c:pt idx="19">
                  <c:v>128123400</c:v>
                </c:pt>
                <c:pt idx="20">
                  <c:v>137822600</c:v>
                </c:pt>
                <c:pt idx="21">
                  <c:v>190733300</c:v>
                </c:pt>
                <c:pt idx="22">
                  <c:v>159753900</c:v>
                </c:pt>
                <c:pt idx="23">
                  <c:v>200910900</c:v>
                </c:pt>
                <c:pt idx="24">
                  <c:v>98556300</c:v>
                </c:pt>
                <c:pt idx="25">
                  <c:v>189014900</c:v>
                </c:pt>
                <c:pt idx="26">
                  <c:v>333609900</c:v>
                </c:pt>
                <c:pt idx="27">
                  <c:v>180705900</c:v>
                </c:pt>
                <c:pt idx="28">
                  <c:v>238965500</c:v>
                </c:pt>
                <c:pt idx="29">
                  <c:v>220102100</c:v>
                </c:pt>
                <c:pt idx="30">
                  <c:v>91791800</c:v>
                </c:pt>
                <c:pt idx="31">
                  <c:v>99605600</c:v>
                </c:pt>
                <c:pt idx="32">
                  <c:v>168770200</c:v>
                </c:pt>
                <c:pt idx="33">
                  <c:v>251913200</c:v>
                </c:pt>
                <c:pt idx="34">
                  <c:v>262346400</c:v>
                </c:pt>
                <c:pt idx="35">
                  <c:v>144706500</c:v>
                </c:pt>
                <c:pt idx="36">
                  <c:v>458515000</c:v>
                </c:pt>
                <c:pt idx="37">
                  <c:v>252628600</c:v>
                </c:pt>
                <c:pt idx="38">
                  <c:v>199233400</c:v>
                </c:pt>
                <c:pt idx="39">
                  <c:v>253105700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202500</c:v>
                </c:pt>
                <c:pt idx="1">
                  <c:v>217200</c:v>
                </c:pt>
                <c:pt idx="2">
                  <c:v>72744100</c:v>
                </c:pt>
                <c:pt idx="3">
                  <c:v>49158500</c:v>
                </c:pt>
                <c:pt idx="4">
                  <c:v>51939700</c:v>
                </c:pt>
                <c:pt idx="5">
                  <c:v>40989300</c:v>
                </c:pt>
                <c:pt idx="6">
                  <c:v>41222600</c:v>
                </c:pt>
                <c:pt idx="7">
                  <c:v>43858300</c:v>
                </c:pt>
                <c:pt idx="8">
                  <c:v>45118000</c:v>
                </c:pt>
                <c:pt idx="9">
                  <c:v>49790400</c:v>
                </c:pt>
                <c:pt idx="10">
                  <c:v>44770500</c:v>
                </c:pt>
                <c:pt idx="11">
                  <c:v>46847900</c:v>
                </c:pt>
                <c:pt idx="12">
                  <c:v>43624500</c:v>
                </c:pt>
                <c:pt idx="13">
                  <c:v>117420900</c:v>
                </c:pt>
                <c:pt idx="14">
                  <c:v>89793400</c:v>
                </c:pt>
                <c:pt idx="15">
                  <c:v>65706300</c:v>
                </c:pt>
                <c:pt idx="16">
                  <c:v>66175500</c:v>
                </c:pt>
                <c:pt idx="17">
                  <c:v>115608900</c:v>
                </c:pt>
                <c:pt idx="18">
                  <c:v>66583400</c:v>
                </c:pt>
                <c:pt idx="19">
                  <c:v>107963200</c:v>
                </c:pt>
                <c:pt idx="20">
                  <c:v>73441100</c:v>
                </c:pt>
                <c:pt idx="21">
                  <c:v>101251100</c:v>
                </c:pt>
                <c:pt idx="22">
                  <c:v>69716200</c:v>
                </c:pt>
                <c:pt idx="23">
                  <c:v>145890000</c:v>
                </c:pt>
                <c:pt idx="24">
                  <c:v>170764200</c:v>
                </c:pt>
                <c:pt idx="25">
                  <c:v>199399600</c:v>
                </c:pt>
                <c:pt idx="26">
                  <c:v>307980700</c:v>
                </c:pt>
                <c:pt idx="27">
                  <c:v>436619100</c:v>
                </c:pt>
                <c:pt idx="28">
                  <c:v>223415900</c:v>
                </c:pt>
                <c:pt idx="29">
                  <c:v>217231500</c:v>
                </c:pt>
                <c:pt idx="30">
                  <c:v>172872700</c:v>
                </c:pt>
                <c:pt idx="31">
                  <c:v>445302300</c:v>
                </c:pt>
                <c:pt idx="32">
                  <c:v>395401400</c:v>
                </c:pt>
                <c:pt idx="33">
                  <c:v>463546600</c:v>
                </c:pt>
                <c:pt idx="34">
                  <c:v>243799800</c:v>
                </c:pt>
                <c:pt idx="35">
                  <c:v>163972600</c:v>
                </c:pt>
                <c:pt idx="36">
                  <c:v>393535600</c:v>
                </c:pt>
                <c:pt idx="37">
                  <c:v>138101100</c:v>
                </c:pt>
                <c:pt idx="38">
                  <c:v>306689600</c:v>
                </c:pt>
                <c:pt idx="39">
                  <c:v>574210700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202900</c:v>
                </c:pt>
                <c:pt idx="1">
                  <c:v>213600</c:v>
                </c:pt>
                <c:pt idx="2">
                  <c:v>74959600</c:v>
                </c:pt>
                <c:pt idx="3">
                  <c:v>49391000</c:v>
                </c:pt>
                <c:pt idx="4">
                  <c:v>46657300</c:v>
                </c:pt>
                <c:pt idx="5">
                  <c:v>41849400</c:v>
                </c:pt>
                <c:pt idx="6">
                  <c:v>41658700</c:v>
                </c:pt>
                <c:pt idx="7">
                  <c:v>43908200</c:v>
                </c:pt>
                <c:pt idx="8">
                  <c:v>47624100</c:v>
                </c:pt>
                <c:pt idx="9">
                  <c:v>51034800</c:v>
                </c:pt>
                <c:pt idx="10">
                  <c:v>51813700</c:v>
                </c:pt>
                <c:pt idx="11">
                  <c:v>62118300</c:v>
                </c:pt>
                <c:pt idx="12">
                  <c:v>57279200</c:v>
                </c:pt>
                <c:pt idx="13">
                  <c:v>114108400</c:v>
                </c:pt>
                <c:pt idx="14">
                  <c:v>127006400</c:v>
                </c:pt>
                <c:pt idx="15">
                  <c:v>65446200</c:v>
                </c:pt>
                <c:pt idx="16">
                  <c:v>133400000</c:v>
                </c:pt>
                <c:pt idx="17">
                  <c:v>88078200</c:v>
                </c:pt>
                <c:pt idx="18">
                  <c:v>203568500</c:v>
                </c:pt>
                <c:pt idx="19">
                  <c:v>97148600</c:v>
                </c:pt>
                <c:pt idx="20">
                  <c:v>87303400</c:v>
                </c:pt>
                <c:pt idx="21">
                  <c:v>73150600</c:v>
                </c:pt>
                <c:pt idx="22">
                  <c:v>135983800</c:v>
                </c:pt>
                <c:pt idx="23">
                  <c:v>76366800</c:v>
                </c:pt>
                <c:pt idx="24">
                  <c:v>90684100</c:v>
                </c:pt>
                <c:pt idx="25">
                  <c:v>146860000</c:v>
                </c:pt>
                <c:pt idx="26">
                  <c:v>249052800</c:v>
                </c:pt>
                <c:pt idx="27">
                  <c:v>203837800</c:v>
                </c:pt>
                <c:pt idx="28">
                  <c:v>177880600</c:v>
                </c:pt>
                <c:pt idx="29">
                  <c:v>285525200</c:v>
                </c:pt>
                <c:pt idx="30">
                  <c:v>219336500</c:v>
                </c:pt>
                <c:pt idx="31">
                  <c:v>241527900</c:v>
                </c:pt>
                <c:pt idx="32">
                  <c:v>260952500</c:v>
                </c:pt>
                <c:pt idx="33">
                  <c:v>224815400</c:v>
                </c:pt>
                <c:pt idx="34">
                  <c:v>192713500</c:v>
                </c:pt>
                <c:pt idx="35">
                  <c:v>154885700</c:v>
                </c:pt>
                <c:pt idx="36">
                  <c:v>409717800</c:v>
                </c:pt>
                <c:pt idx="37">
                  <c:v>293376900</c:v>
                </c:pt>
                <c:pt idx="38">
                  <c:v>466573700</c:v>
                </c:pt>
                <c:pt idx="39">
                  <c:v>525266100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202200</c:v>
                </c:pt>
                <c:pt idx="1">
                  <c:v>231300</c:v>
                </c:pt>
                <c:pt idx="2">
                  <c:v>64122700</c:v>
                </c:pt>
                <c:pt idx="3">
                  <c:v>49171000</c:v>
                </c:pt>
                <c:pt idx="4">
                  <c:v>39358100</c:v>
                </c:pt>
                <c:pt idx="5">
                  <c:v>56245100</c:v>
                </c:pt>
                <c:pt idx="6">
                  <c:v>36111500</c:v>
                </c:pt>
                <c:pt idx="7">
                  <c:v>41320500</c:v>
                </c:pt>
                <c:pt idx="8">
                  <c:v>51882100</c:v>
                </c:pt>
                <c:pt idx="9">
                  <c:v>48838700</c:v>
                </c:pt>
                <c:pt idx="10">
                  <c:v>54605400</c:v>
                </c:pt>
                <c:pt idx="11">
                  <c:v>51832200</c:v>
                </c:pt>
                <c:pt idx="12">
                  <c:v>59427800</c:v>
                </c:pt>
                <c:pt idx="13">
                  <c:v>53887300</c:v>
                </c:pt>
                <c:pt idx="14">
                  <c:v>62247700</c:v>
                </c:pt>
                <c:pt idx="15">
                  <c:v>71028000</c:v>
                </c:pt>
                <c:pt idx="16">
                  <c:v>126737800</c:v>
                </c:pt>
                <c:pt idx="17">
                  <c:v>78374900</c:v>
                </c:pt>
                <c:pt idx="18">
                  <c:v>202148000</c:v>
                </c:pt>
                <c:pt idx="19">
                  <c:v>79154900</c:v>
                </c:pt>
                <c:pt idx="20">
                  <c:v>72905800</c:v>
                </c:pt>
                <c:pt idx="21">
                  <c:v>72502400</c:v>
                </c:pt>
                <c:pt idx="22">
                  <c:v>130701600</c:v>
                </c:pt>
                <c:pt idx="23">
                  <c:v>181172400</c:v>
                </c:pt>
                <c:pt idx="24">
                  <c:v>122067800</c:v>
                </c:pt>
                <c:pt idx="25">
                  <c:v>224393400</c:v>
                </c:pt>
                <c:pt idx="26">
                  <c:v>348657600</c:v>
                </c:pt>
                <c:pt idx="27">
                  <c:v>251175900</c:v>
                </c:pt>
                <c:pt idx="28">
                  <c:v>218834100</c:v>
                </c:pt>
                <c:pt idx="29">
                  <c:v>324668200</c:v>
                </c:pt>
                <c:pt idx="30">
                  <c:v>217495000</c:v>
                </c:pt>
                <c:pt idx="31">
                  <c:v>345712900</c:v>
                </c:pt>
                <c:pt idx="32">
                  <c:v>132428200</c:v>
                </c:pt>
                <c:pt idx="33">
                  <c:v>684580000</c:v>
                </c:pt>
                <c:pt idx="34">
                  <c:v>254503400</c:v>
                </c:pt>
                <c:pt idx="35">
                  <c:v>239277900</c:v>
                </c:pt>
                <c:pt idx="36">
                  <c:v>719007700</c:v>
                </c:pt>
                <c:pt idx="37">
                  <c:v>240705000</c:v>
                </c:pt>
                <c:pt idx="38">
                  <c:v>434763800</c:v>
                </c:pt>
                <c:pt idx="39">
                  <c:v>223723200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202800</c:v>
                </c:pt>
                <c:pt idx="1">
                  <c:v>264400</c:v>
                </c:pt>
                <c:pt idx="2">
                  <c:v>73289300</c:v>
                </c:pt>
                <c:pt idx="3">
                  <c:v>45884100</c:v>
                </c:pt>
                <c:pt idx="4">
                  <c:v>42473600</c:v>
                </c:pt>
                <c:pt idx="5">
                  <c:v>42683300</c:v>
                </c:pt>
                <c:pt idx="6">
                  <c:v>43496100</c:v>
                </c:pt>
                <c:pt idx="7">
                  <c:v>46877900</c:v>
                </c:pt>
                <c:pt idx="8">
                  <c:v>48483500</c:v>
                </c:pt>
                <c:pt idx="9">
                  <c:v>55360400</c:v>
                </c:pt>
                <c:pt idx="10">
                  <c:v>48314800</c:v>
                </c:pt>
                <c:pt idx="11">
                  <c:v>57118000</c:v>
                </c:pt>
                <c:pt idx="12">
                  <c:v>74729800</c:v>
                </c:pt>
                <c:pt idx="13">
                  <c:v>79699300</c:v>
                </c:pt>
                <c:pt idx="14">
                  <c:v>131612600</c:v>
                </c:pt>
                <c:pt idx="15">
                  <c:v>137517100</c:v>
                </c:pt>
                <c:pt idx="16">
                  <c:v>88654600</c:v>
                </c:pt>
                <c:pt idx="17">
                  <c:v>84358500</c:v>
                </c:pt>
                <c:pt idx="18">
                  <c:v>156232200</c:v>
                </c:pt>
                <c:pt idx="19">
                  <c:v>102131000</c:v>
                </c:pt>
                <c:pt idx="20">
                  <c:v>102165100</c:v>
                </c:pt>
                <c:pt idx="21">
                  <c:v>69750200</c:v>
                </c:pt>
                <c:pt idx="22">
                  <c:v>75131000</c:v>
                </c:pt>
                <c:pt idx="23">
                  <c:v>212630800</c:v>
                </c:pt>
                <c:pt idx="24">
                  <c:v>105695800</c:v>
                </c:pt>
                <c:pt idx="25">
                  <c:v>210962600</c:v>
                </c:pt>
                <c:pt idx="26">
                  <c:v>232161000</c:v>
                </c:pt>
                <c:pt idx="27">
                  <c:v>217720200</c:v>
                </c:pt>
                <c:pt idx="28">
                  <c:v>131269300</c:v>
                </c:pt>
                <c:pt idx="29">
                  <c:v>417154500</c:v>
                </c:pt>
                <c:pt idx="30">
                  <c:v>149814100</c:v>
                </c:pt>
                <c:pt idx="31">
                  <c:v>258344400</c:v>
                </c:pt>
                <c:pt idx="32">
                  <c:v>226445300</c:v>
                </c:pt>
                <c:pt idx="33">
                  <c:v>159721700</c:v>
                </c:pt>
                <c:pt idx="34">
                  <c:v>389411900</c:v>
                </c:pt>
                <c:pt idx="35">
                  <c:v>212979500</c:v>
                </c:pt>
                <c:pt idx="36">
                  <c:v>259122200</c:v>
                </c:pt>
                <c:pt idx="37">
                  <c:v>336885400</c:v>
                </c:pt>
                <c:pt idx="38">
                  <c:v>421639100</c:v>
                </c:pt>
                <c:pt idx="39">
                  <c:v>474333500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203700</c:v>
                </c:pt>
                <c:pt idx="1">
                  <c:v>238500</c:v>
                </c:pt>
                <c:pt idx="2">
                  <c:v>65614500</c:v>
                </c:pt>
                <c:pt idx="3">
                  <c:v>54910100</c:v>
                </c:pt>
                <c:pt idx="4">
                  <c:v>49906400</c:v>
                </c:pt>
                <c:pt idx="5">
                  <c:v>49815000</c:v>
                </c:pt>
                <c:pt idx="6">
                  <c:v>50888500</c:v>
                </c:pt>
                <c:pt idx="7">
                  <c:v>54417700</c:v>
                </c:pt>
                <c:pt idx="8">
                  <c:v>58439900</c:v>
                </c:pt>
                <c:pt idx="9">
                  <c:v>57227900</c:v>
                </c:pt>
                <c:pt idx="10">
                  <c:v>57084800</c:v>
                </c:pt>
                <c:pt idx="11">
                  <c:v>58149000</c:v>
                </c:pt>
                <c:pt idx="12">
                  <c:v>64199100</c:v>
                </c:pt>
                <c:pt idx="13">
                  <c:v>58133300</c:v>
                </c:pt>
                <c:pt idx="14">
                  <c:v>122686700</c:v>
                </c:pt>
                <c:pt idx="15">
                  <c:v>70308900</c:v>
                </c:pt>
                <c:pt idx="16">
                  <c:v>60779500</c:v>
                </c:pt>
                <c:pt idx="17">
                  <c:v>90848200</c:v>
                </c:pt>
                <c:pt idx="18">
                  <c:v>71690900</c:v>
                </c:pt>
                <c:pt idx="19">
                  <c:v>192875200</c:v>
                </c:pt>
                <c:pt idx="20">
                  <c:v>94244800</c:v>
                </c:pt>
                <c:pt idx="21">
                  <c:v>91994800</c:v>
                </c:pt>
                <c:pt idx="22">
                  <c:v>118056000</c:v>
                </c:pt>
                <c:pt idx="23">
                  <c:v>133290600</c:v>
                </c:pt>
                <c:pt idx="24">
                  <c:v>192097300</c:v>
                </c:pt>
                <c:pt idx="25">
                  <c:v>125143500</c:v>
                </c:pt>
                <c:pt idx="26">
                  <c:v>443324100</c:v>
                </c:pt>
                <c:pt idx="27">
                  <c:v>143295300</c:v>
                </c:pt>
                <c:pt idx="28">
                  <c:v>310374800</c:v>
                </c:pt>
                <c:pt idx="29">
                  <c:v>364574000</c:v>
                </c:pt>
                <c:pt idx="30">
                  <c:v>220365900</c:v>
                </c:pt>
                <c:pt idx="31">
                  <c:v>279852100</c:v>
                </c:pt>
                <c:pt idx="32">
                  <c:v>187669900</c:v>
                </c:pt>
                <c:pt idx="33">
                  <c:v>448683500</c:v>
                </c:pt>
                <c:pt idx="34">
                  <c:v>428076900</c:v>
                </c:pt>
                <c:pt idx="35">
                  <c:v>292423200</c:v>
                </c:pt>
                <c:pt idx="36">
                  <c:v>561834100</c:v>
                </c:pt>
                <c:pt idx="37">
                  <c:v>739847800</c:v>
                </c:pt>
                <c:pt idx="38">
                  <c:v>613898200</c:v>
                </c:pt>
                <c:pt idx="39">
                  <c:v>286980500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205000</c:v>
                </c:pt>
                <c:pt idx="1">
                  <c:v>1770100</c:v>
                </c:pt>
                <c:pt idx="2">
                  <c:v>70760600</c:v>
                </c:pt>
                <c:pt idx="3">
                  <c:v>53314000</c:v>
                </c:pt>
                <c:pt idx="4">
                  <c:v>55299600</c:v>
                </c:pt>
                <c:pt idx="5">
                  <c:v>52626500</c:v>
                </c:pt>
                <c:pt idx="6">
                  <c:v>57914600</c:v>
                </c:pt>
                <c:pt idx="7">
                  <c:v>60465000</c:v>
                </c:pt>
                <c:pt idx="8">
                  <c:v>59757900</c:v>
                </c:pt>
                <c:pt idx="9">
                  <c:v>65557200</c:v>
                </c:pt>
                <c:pt idx="10">
                  <c:v>62508400</c:v>
                </c:pt>
                <c:pt idx="11">
                  <c:v>68753200</c:v>
                </c:pt>
                <c:pt idx="12">
                  <c:v>78026800</c:v>
                </c:pt>
                <c:pt idx="13">
                  <c:v>81307500</c:v>
                </c:pt>
                <c:pt idx="14">
                  <c:v>74156400</c:v>
                </c:pt>
                <c:pt idx="15">
                  <c:v>132351900</c:v>
                </c:pt>
                <c:pt idx="16">
                  <c:v>105557400</c:v>
                </c:pt>
                <c:pt idx="17">
                  <c:v>94497800</c:v>
                </c:pt>
                <c:pt idx="18">
                  <c:v>110604500</c:v>
                </c:pt>
                <c:pt idx="19">
                  <c:v>189468600</c:v>
                </c:pt>
                <c:pt idx="20">
                  <c:v>101664300</c:v>
                </c:pt>
                <c:pt idx="21">
                  <c:v>91368600</c:v>
                </c:pt>
                <c:pt idx="22">
                  <c:v>100022300</c:v>
                </c:pt>
                <c:pt idx="23">
                  <c:v>113716100</c:v>
                </c:pt>
                <c:pt idx="24">
                  <c:v>329435700</c:v>
                </c:pt>
                <c:pt idx="25">
                  <c:v>116606200</c:v>
                </c:pt>
                <c:pt idx="26">
                  <c:v>163553900</c:v>
                </c:pt>
                <c:pt idx="27">
                  <c:v>127150500</c:v>
                </c:pt>
                <c:pt idx="28">
                  <c:v>314243900</c:v>
                </c:pt>
                <c:pt idx="29">
                  <c:v>375430300</c:v>
                </c:pt>
                <c:pt idx="30">
                  <c:v>163651600</c:v>
                </c:pt>
                <c:pt idx="31">
                  <c:v>308129700</c:v>
                </c:pt>
                <c:pt idx="32">
                  <c:v>196749400</c:v>
                </c:pt>
                <c:pt idx="33">
                  <c:v>263133000</c:v>
                </c:pt>
                <c:pt idx="34">
                  <c:v>548844500</c:v>
                </c:pt>
                <c:pt idx="35">
                  <c:v>402873000</c:v>
                </c:pt>
                <c:pt idx="36">
                  <c:v>259292000</c:v>
                </c:pt>
                <c:pt idx="37">
                  <c:v>473837400</c:v>
                </c:pt>
                <c:pt idx="38">
                  <c:v>428637400</c:v>
                </c:pt>
                <c:pt idx="39">
                  <c:v>327959500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214900</c:v>
                </c:pt>
                <c:pt idx="1">
                  <c:v>295300</c:v>
                </c:pt>
                <c:pt idx="2">
                  <c:v>77948200</c:v>
                </c:pt>
                <c:pt idx="3">
                  <c:v>54591400</c:v>
                </c:pt>
                <c:pt idx="4">
                  <c:v>54554900</c:v>
                </c:pt>
                <c:pt idx="5">
                  <c:v>55554000</c:v>
                </c:pt>
                <c:pt idx="6">
                  <c:v>61038300</c:v>
                </c:pt>
                <c:pt idx="7">
                  <c:v>61965300</c:v>
                </c:pt>
                <c:pt idx="8">
                  <c:v>58775000</c:v>
                </c:pt>
                <c:pt idx="9">
                  <c:v>70050400</c:v>
                </c:pt>
                <c:pt idx="10">
                  <c:v>61891000</c:v>
                </c:pt>
                <c:pt idx="11">
                  <c:v>58421800</c:v>
                </c:pt>
                <c:pt idx="12">
                  <c:v>83416900</c:v>
                </c:pt>
                <c:pt idx="13">
                  <c:v>76837900</c:v>
                </c:pt>
                <c:pt idx="14">
                  <c:v>76520300</c:v>
                </c:pt>
                <c:pt idx="15">
                  <c:v>77813700</c:v>
                </c:pt>
                <c:pt idx="16">
                  <c:v>98037400</c:v>
                </c:pt>
                <c:pt idx="17">
                  <c:v>99298500</c:v>
                </c:pt>
                <c:pt idx="18">
                  <c:v>104054200</c:v>
                </c:pt>
                <c:pt idx="19">
                  <c:v>182543700</c:v>
                </c:pt>
                <c:pt idx="20">
                  <c:v>102314600</c:v>
                </c:pt>
                <c:pt idx="21">
                  <c:v>129105900</c:v>
                </c:pt>
                <c:pt idx="22">
                  <c:v>140839500</c:v>
                </c:pt>
                <c:pt idx="23">
                  <c:v>269697500</c:v>
                </c:pt>
                <c:pt idx="24">
                  <c:v>160491200</c:v>
                </c:pt>
                <c:pt idx="25">
                  <c:v>146279300</c:v>
                </c:pt>
                <c:pt idx="26">
                  <c:v>139926800</c:v>
                </c:pt>
                <c:pt idx="27">
                  <c:v>229151400</c:v>
                </c:pt>
                <c:pt idx="28">
                  <c:v>146365900</c:v>
                </c:pt>
                <c:pt idx="29">
                  <c:v>433660100</c:v>
                </c:pt>
                <c:pt idx="30">
                  <c:v>305003000</c:v>
                </c:pt>
                <c:pt idx="31">
                  <c:v>280561000</c:v>
                </c:pt>
                <c:pt idx="32">
                  <c:v>160909700</c:v>
                </c:pt>
                <c:pt idx="33">
                  <c:v>358487400</c:v>
                </c:pt>
                <c:pt idx="34">
                  <c:v>362962400</c:v>
                </c:pt>
                <c:pt idx="35">
                  <c:v>500180700</c:v>
                </c:pt>
                <c:pt idx="36">
                  <c:v>304536600</c:v>
                </c:pt>
                <c:pt idx="37">
                  <c:v>694701200</c:v>
                </c:pt>
                <c:pt idx="38">
                  <c:v>632729100</c:v>
                </c:pt>
                <c:pt idx="39">
                  <c:v>394131100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176000</c:v>
                </c:pt>
                <c:pt idx="1">
                  <c:v>299500</c:v>
                </c:pt>
                <c:pt idx="2">
                  <c:v>78659000</c:v>
                </c:pt>
                <c:pt idx="3">
                  <c:v>64031600</c:v>
                </c:pt>
                <c:pt idx="4">
                  <c:v>59570100</c:v>
                </c:pt>
                <c:pt idx="5">
                  <c:v>59607400</c:v>
                </c:pt>
                <c:pt idx="6">
                  <c:v>61088700</c:v>
                </c:pt>
                <c:pt idx="7">
                  <c:v>60161600</c:v>
                </c:pt>
                <c:pt idx="8">
                  <c:v>67562900</c:v>
                </c:pt>
                <c:pt idx="9">
                  <c:v>66992100</c:v>
                </c:pt>
                <c:pt idx="10">
                  <c:v>62773400</c:v>
                </c:pt>
                <c:pt idx="11">
                  <c:v>66190400</c:v>
                </c:pt>
                <c:pt idx="12">
                  <c:v>95488300</c:v>
                </c:pt>
                <c:pt idx="13">
                  <c:v>77922500</c:v>
                </c:pt>
                <c:pt idx="14">
                  <c:v>84455200</c:v>
                </c:pt>
                <c:pt idx="15">
                  <c:v>77691800</c:v>
                </c:pt>
                <c:pt idx="16">
                  <c:v>105144800</c:v>
                </c:pt>
                <c:pt idx="17">
                  <c:v>87100000</c:v>
                </c:pt>
                <c:pt idx="18">
                  <c:v>259278200</c:v>
                </c:pt>
                <c:pt idx="19">
                  <c:v>151403500</c:v>
                </c:pt>
                <c:pt idx="20">
                  <c:v>112397400</c:v>
                </c:pt>
                <c:pt idx="21">
                  <c:v>123324300</c:v>
                </c:pt>
                <c:pt idx="22">
                  <c:v>111877400</c:v>
                </c:pt>
                <c:pt idx="23">
                  <c:v>197543200</c:v>
                </c:pt>
                <c:pt idx="24">
                  <c:v>228982300</c:v>
                </c:pt>
                <c:pt idx="25">
                  <c:v>134725500</c:v>
                </c:pt>
                <c:pt idx="26">
                  <c:v>257130600</c:v>
                </c:pt>
                <c:pt idx="27">
                  <c:v>384470800</c:v>
                </c:pt>
                <c:pt idx="28">
                  <c:v>345170000</c:v>
                </c:pt>
                <c:pt idx="29">
                  <c:v>398395400</c:v>
                </c:pt>
                <c:pt idx="30">
                  <c:v>138804500</c:v>
                </c:pt>
                <c:pt idx="31">
                  <c:v>161256100</c:v>
                </c:pt>
                <c:pt idx="32">
                  <c:v>174123600</c:v>
                </c:pt>
                <c:pt idx="33">
                  <c:v>207419800</c:v>
                </c:pt>
                <c:pt idx="34">
                  <c:v>451983700</c:v>
                </c:pt>
                <c:pt idx="35">
                  <c:v>440160700</c:v>
                </c:pt>
                <c:pt idx="36">
                  <c:v>375067800</c:v>
                </c:pt>
                <c:pt idx="37">
                  <c:v>568820300</c:v>
                </c:pt>
                <c:pt idx="38">
                  <c:v>670286800</c:v>
                </c:pt>
                <c:pt idx="39">
                  <c:v>604048100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299700</c:v>
                </c:pt>
                <c:pt idx="1">
                  <c:v>329600</c:v>
                </c:pt>
                <c:pt idx="2">
                  <c:v>92566700</c:v>
                </c:pt>
                <c:pt idx="3">
                  <c:v>63648900</c:v>
                </c:pt>
                <c:pt idx="4">
                  <c:v>63152700</c:v>
                </c:pt>
                <c:pt idx="5">
                  <c:v>65963400</c:v>
                </c:pt>
                <c:pt idx="6">
                  <c:v>72966800</c:v>
                </c:pt>
                <c:pt idx="7">
                  <c:v>68556900</c:v>
                </c:pt>
                <c:pt idx="8">
                  <c:v>77513600</c:v>
                </c:pt>
                <c:pt idx="9">
                  <c:v>77254700</c:v>
                </c:pt>
                <c:pt idx="10">
                  <c:v>133369100</c:v>
                </c:pt>
                <c:pt idx="11">
                  <c:v>86765800</c:v>
                </c:pt>
                <c:pt idx="12">
                  <c:v>81851800</c:v>
                </c:pt>
                <c:pt idx="13">
                  <c:v>80750400</c:v>
                </c:pt>
                <c:pt idx="14">
                  <c:v>72198400</c:v>
                </c:pt>
                <c:pt idx="15">
                  <c:v>94937100</c:v>
                </c:pt>
                <c:pt idx="16">
                  <c:v>86899900</c:v>
                </c:pt>
                <c:pt idx="17">
                  <c:v>102266400</c:v>
                </c:pt>
                <c:pt idx="18">
                  <c:v>82052600</c:v>
                </c:pt>
                <c:pt idx="19">
                  <c:v>197605000</c:v>
                </c:pt>
                <c:pt idx="20">
                  <c:v>164453900</c:v>
                </c:pt>
                <c:pt idx="21">
                  <c:v>137803200</c:v>
                </c:pt>
                <c:pt idx="22">
                  <c:v>133216500</c:v>
                </c:pt>
                <c:pt idx="23">
                  <c:v>229860700</c:v>
                </c:pt>
                <c:pt idx="24">
                  <c:v>290415100</c:v>
                </c:pt>
                <c:pt idx="25">
                  <c:v>126290300</c:v>
                </c:pt>
                <c:pt idx="26">
                  <c:v>256260900</c:v>
                </c:pt>
                <c:pt idx="27">
                  <c:v>217498800</c:v>
                </c:pt>
                <c:pt idx="28">
                  <c:v>434673800</c:v>
                </c:pt>
                <c:pt idx="29">
                  <c:v>199050400</c:v>
                </c:pt>
                <c:pt idx="30">
                  <c:v>395892700</c:v>
                </c:pt>
                <c:pt idx="31">
                  <c:v>252314700</c:v>
                </c:pt>
                <c:pt idx="32">
                  <c:v>408048800</c:v>
                </c:pt>
                <c:pt idx="33">
                  <c:v>353379100</c:v>
                </c:pt>
                <c:pt idx="34">
                  <c:v>296180700</c:v>
                </c:pt>
                <c:pt idx="35">
                  <c:v>215798300</c:v>
                </c:pt>
                <c:pt idx="36">
                  <c:v>413741000</c:v>
                </c:pt>
                <c:pt idx="37">
                  <c:v>629057700</c:v>
                </c:pt>
                <c:pt idx="38">
                  <c:v>565588400</c:v>
                </c:pt>
                <c:pt idx="39">
                  <c:v>373736500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25</v>
      </c>
      <c r="D3">
        <v>-1.90845210332602E-3</v>
      </c>
      <c r="E3">
        <v>0.72777442657279101</v>
      </c>
      <c r="F3">
        <v>0.79327412496434302</v>
      </c>
      <c r="G3">
        <v>1.00147698157668</v>
      </c>
      <c r="H3">
        <v>1.90845210332602E-3</v>
      </c>
      <c r="I3">
        <v>0.49904591541406601</v>
      </c>
      <c r="J3">
        <v>414900</v>
      </c>
      <c r="R3" t="s">
        <v>16</v>
      </c>
      <c r="S3" cm="1">
        <f t="array" aca="1" ref="S3" ca="1">CELL("contents", INDIRECT("C"&amp;CELL("contents", S$1)))</f>
        <v>25</v>
      </c>
      <c r="T3" cm="1">
        <f t="array" aca="1" ref="T3" ca="1">CELL("contents", INDIRECT("C"&amp;CELL("contents", T$1)))</f>
        <v>1033</v>
      </c>
      <c r="U3" cm="1">
        <f t="array" aca="1" ref="U3" ca="1">CELL("contents", INDIRECT("C"&amp;CELL("contents", U$1)))</f>
        <v>9991</v>
      </c>
      <c r="V3" cm="1">
        <f t="array" aca="1" ref="V3" ca="1">CELL("contents", INDIRECT("C"&amp;CELL("contents", V$1)))</f>
        <v>7609</v>
      </c>
      <c r="W3" cm="1">
        <f t="array" aca="1" ref="W3" ca="1">CELL("contents", INDIRECT("C"&amp;CELL("contents", W$1)))</f>
        <v>7223</v>
      </c>
      <c r="X3" cm="1">
        <f t="array" aca="1" ref="X3" ca="1">CELL("contents", INDIRECT("C"&amp;CELL("contents", X$1)))</f>
        <v>7373</v>
      </c>
      <c r="Y3" cm="1">
        <f t="array" aca="1" ref="Y3" ca="1">CELL("contents", INDIRECT("C"&amp;CELL("contents", Y$1)))</f>
        <v>7674</v>
      </c>
      <c r="Z3" cm="1">
        <f t="array" aca="1" ref="Z3" ca="1">CELL("contents", INDIRECT("C"&amp;CELL("contents", Z$1)))</f>
        <v>8157</v>
      </c>
      <c r="AA3" cm="1">
        <f t="array" aca="1" ref="AA3" ca="1">CELL("contents", INDIRECT("C"&amp;CELL("contents", AA$1)))</f>
        <v>8667</v>
      </c>
      <c r="AB3" cm="1">
        <f t="array" aca="1" ref="AB3" ca="1">CELL("contents", INDIRECT("C"&amp;CELL("contents", AB$1)))</f>
        <v>9779</v>
      </c>
      <c r="AC3" cm="1">
        <f t="array" aca="1" ref="AC3" ca="1">CELL("contents", INDIRECT("C"&amp;CELL("contents", AC$1)))</f>
        <v>10100</v>
      </c>
      <c r="AD3" cm="1">
        <f t="array" aca="1" ref="AD3" ca="1">CELL("contents", INDIRECT("C"&amp;CELL("contents", AD$1)))</f>
        <v>11214</v>
      </c>
      <c r="AE3" cm="1">
        <f t="array" aca="1" ref="AE3" ca="1">CELL("contents", INDIRECT("C"&amp;CELL("contents", AE$1)))</f>
        <v>12056</v>
      </c>
      <c r="AF3" cm="1">
        <f t="array" aca="1" ref="AF3" ca="1">CELL("contents", INDIRECT("C"&amp;CELL("contents", AF$1)))</f>
        <v>12836</v>
      </c>
      <c r="AG3" cm="1">
        <f t="array" aca="1" ref="AG3" ca="1">CELL("contents", INDIRECT("C"&amp;CELL("contents", AG$1)))</f>
        <v>13713</v>
      </c>
      <c r="AH3" cm="1">
        <f t="array" aca="1" ref="AH3" ca="1">CELL("contents", INDIRECT("C"&amp;CELL("contents", AH$1)))</f>
        <v>14583</v>
      </c>
      <c r="AI3" cm="1">
        <f t="array" aca="1" ref="AI3" ca="1">CELL("contents", INDIRECT("C"&amp;CELL("contents", AI$1)))</f>
        <v>15766</v>
      </c>
      <c r="AJ3" cm="1">
        <f t="array" aca="1" ref="AJ3" ca="1">CELL("contents", INDIRECT("C"&amp;CELL("contents", AJ$1)))</f>
        <v>16837</v>
      </c>
      <c r="AK3" cm="1">
        <f t="array" aca="1" ref="AK3" ca="1">CELL("contents", INDIRECT("C"&amp;CELL("contents", AK$1)))</f>
        <v>18019</v>
      </c>
      <c r="AL3" cm="1">
        <f t="array" aca="1" ref="AL3" ca="1">CELL("contents", INDIRECT("C"&amp;CELL("contents", AL$1)))</f>
        <v>20052</v>
      </c>
      <c r="AM3" cm="1">
        <f t="array" aca="1" ref="AM3" ca="1">CELL("contents", INDIRECT("C"&amp;CELL("contents", AM$1)))</f>
        <v>20985</v>
      </c>
      <c r="AN3" cm="1">
        <f t="array" aca="1" ref="AN3" ca="1">CELL("contents", INDIRECT("C"&amp;CELL("contents", AN$1)))</f>
        <v>22772</v>
      </c>
      <c r="AO3" cm="1">
        <f t="array" aca="1" ref="AO3" ca="1">CELL("contents", INDIRECT("C"&amp;CELL("contents", AO$1)))</f>
        <v>23530</v>
      </c>
      <c r="AP3" cm="1">
        <f t="array" aca="1" ref="AP3" ca="1">CELL("contents", INDIRECT("C"&amp;CELL("contents", AP$1)))</f>
        <v>25417</v>
      </c>
      <c r="AQ3" cm="1">
        <f t="array" aca="1" ref="AQ3" ca="1">CELL("contents", INDIRECT("C"&amp;CELL("contents", AQ$1)))</f>
        <v>27517</v>
      </c>
      <c r="AR3" cm="1">
        <f t="array" aca="1" ref="AR3" ca="1">CELL("contents", INDIRECT("C"&amp;CELL("contents", AR$1)))</f>
        <v>29749</v>
      </c>
      <c r="AS3" cm="1">
        <f t="array" aca="1" ref="AS3" ca="1">CELL("contents", INDIRECT("C"&amp;CELL("contents", AS$1)))</f>
        <v>30196</v>
      </c>
      <c r="AT3" cm="1">
        <f t="array" aca="1" ref="AT3" ca="1">CELL("contents", INDIRECT("C"&amp;CELL("contents", AT$1)))</f>
        <v>32564</v>
      </c>
      <c r="AU3" cm="1">
        <f t="array" aca="1" ref="AU3" ca="1">CELL("contents", INDIRECT("C"&amp;CELL("contents", AU$1)))</f>
        <v>35820</v>
      </c>
      <c r="AV3" cm="1">
        <f t="array" aca="1" ref="AV3" ca="1">CELL("contents", INDIRECT("C"&amp;CELL("contents", AV$1)))</f>
        <v>36140</v>
      </c>
      <c r="AW3" cm="1">
        <f t="array" aca="1" ref="AW3" ca="1">CELL("contents", INDIRECT("C"&amp;CELL("contents", AW$1)))</f>
        <v>38418</v>
      </c>
      <c r="AX3" cm="1">
        <f t="array" aca="1" ref="AX3" ca="1">CELL("contents", INDIRECT("C"&amp;CELL("contents", AX$1)))</f>
        <v>40225</v>
      </c>
      <c r="AY3" cm="1">
        <f t="array" aca="1" ref="AY3" ca="1">CELL("contents", INDIRECT("C"&amp;CELL("contents", AY$1)))</f>
        <v>42808</v>
      </c>
      <c r="AZ3" cm="1">
        <f t="array" aca="1" ref="AZ3" ca="1">CELL("contents", INDIRECT("C"&amp;CELL("contents", AZ$1)))</f>
        <v>44006</v>
      </c>
      <c r="BA3" cm="1">
        <f t="array" aca="1" ref="BA3" ca="1">CELL("contents", INDIRECT("C"&amp;CELL("contents", BA$1)))</f>
        <v>48085</v>
      </c>
      <c r="BB3" cm="1">
        <f t="array" aca="1" ref="BB3" ca="1">CELL("contents", INDIRECT("C"&amp;CELL("contents", BB$1)))</f>
        <v>49630</v>
      </c>
      <c r="BC3" cm="1">
        <f t="array" aca="1" ref="BC3" ca="1">CELL("contents", INDIRECT("C"&amp;CELL("contents", BC$1)))</f>
        <v>51450</v>
      </c>
      <c r="BD3" cm="1">
        <f t="array" aca="1" ref="BD3" ca="1">CELL("contents", INDIRECT("C"&amp;CELL("contents", BD$1)))</f>
        <v>55273</v>
      </c>
      <c r="BE3" cm="1">
        <f t="array" aca="1" ref="BE3" ca="1">CELL("contents", INDIRECT("C"&amp;CELL("contents", BE$1)))</f>
        <v>56099</v>
      </c>
      <c r="BF3" cm="1">
        <f t="array" aca="1" ref="BF3" ca="1">CELL("contents", INDIRECT("C"&amp;CELL("contents", BF$1)))</f>
        <v>58445</v>
      </c>
    </row>
    <row r="4" spans="1:58" x14ac:dyDescent="0.25">
      <c r="A4">
        <v>1.024</v>
      </c>
      <c r="B4">
        <v>0.5</v>
      </c>
      <c r="C4">
        <v>4</v>
      </c>
      <c r="D4">
        <v>-2.0098920405609401E-3</v>
      </c>
      <c r="E4">
        <v>0.72961650484018703</v>
      </c>
      <c r="F4">
        <v>0.79528199027580404</v>
      </c>
      <c r="G4">
        <v>1.0015422876859601</v>
      </c>
      <c r="H4">
        <v>2.0098920405609401E-3</v>
      </c>
      <c r="I4">
        <v>0.49899505397971899</v>
      </c>
      <c r="J4">
        <v>205000</v>
      </c>
      <c r="K4">
        <v>25</v>
      </c>
      <c r="L4">
        <v>414900</v>
      </c>
      <c r="M4">
        <v>0.72777442657279101</v>
      </c>
      <c r="N4">
        <v>1.00147698157668</v>
      </c>
      <c r="O4">
        <v>1.90845210332602E-3</v>
      </c>
      <c r="P4">
        <v>0.49904591541406601</v>
      </c>
      <c r="R4" t="s">
        <v>15</v>
      </c>
      <c r="S4" cm="1">
        <f t="array" aca="1" ref="S4" ca="1">CELL("contents", INDIRECT("J"&amp;CELL("contents", S$1)))</f>
        <v>414900</v>
      </c>
      <c r="T4" cm="1">
        <f t="array" aca="1" ref="T4" ca="1">CELL("contents", INDIRECT("J"&amp;CELL("contents", T$1)))</f>
        <v>13943700</v>
      </c>
      <c r="U4" cm="1">
        <f t="array" aca="1" ref="U4" ca="1">CELL("contents", INDIRECT("J"&amp;CELL("contents", U$1)))</f>
        <v>136752200</v>
      </c>
      <c r="V4" cm="1">
        <f t="array" aca="1" ref="V4" ca="1">CELL("contents", INDIRECT("J"&amp;CELL("contents", V$1)))</f>
        <v>110719200</v>
      </c>
      <c r="W4" cm="1">
        <f t="array" aca="1" ref="W4" ca="1">CELL("contents", INDIRECT("J"&amp;CELL("contents", W$1)))</f>
        <v>97526400</v>
      </c>
      <c r="X4" cm="1">
        <f t="array" aca="1" ref="X4" ca="1">CELL("contents", INDIRECT("J"&amp;CELL("contents", X$1)))</f>
        <v>101239900</v>
      </c>
      <c r="Y4" cm="1">
        <f t="array" aca="1" ref="Y4" ca="1">CELL("contents", INDIRECT("J"&amp;CELL("contents", Y$1)))</f>
        <v>104946000</v>
      </c>
      <c r="Z4" cm="1">
        <f t="array" aca="1" ref="Z4" ca="1">CELL("contents", INDIRECT("J"&amp;CELL("contents", Z$1)))</f>
        <v>111365000</v>
      </c>
      <c r="AA4" cm="1">
        <f t="array" aca="1" ref="AA4" ca="1">CELL("contents", INDIRECT("J"&amp;CELL("contents", AA$1)))</f>
        <v>118675300</v>
      </c>
      <c r="AB4" cm="1">
        <f t="array" aca="1" ref="AB4" ca="1">CELL("contents", INDIRECT("J"&amp;CELL("contents", AB$1)))</f>
        <v>132581500</v>
      </c>
      <c r="AC4" cm="1">
        <f t="array" aca="1" ref="AC4" ca="1">CELL("contents", INDIRECT("J"&amp;CELL("contents", AC$1)))</f>
        <v>137334000</v>
      </c>
      <c r="AD4" cm="1">
        <f t="array" aca="1" ref="AD4" ca="1">CELL("contents", INDIRECT("J"&amp;CELL("contents", AD$1)))</f>
        <v>150136800</v>
      </c>
      <c r="AE4" cm="1">
        <f t="array" aca="1" ref="AE4" ca="1">CELL("contents", INDIRECT("J"&amp;CELL("contents", AE$1)))</f>
        <v>160672400</v>
      </c>
      <c r="AF4" cm="1">
        <f t="array" aca="1" ref="AF4" ca="1">CELL("contents", INDIRECT("J"&amp;CELL("contents", AF$1)))</f>
        <v>173490100</v>
      </c>
      <c r="AG4" cm="1">
        <f t="array" aca="1" ref="AG4" ca="1">CELL("contents", INDIRECT("J"&amp;CELL("contents", AG$1)))</f>
        <v>185735400</v>
      </c>
      <c r="AH4" cm="1">
        <f t="array" aca="1" ref="AH4" ca="1">CELL("contents", INDIRECT("J"&amp;CELL("contents", AH$1)))</f>
        <v>194915800</v>
      </c>
      <c r="AI4" cm="1">
        <f t="array" aca="1" ref="AI4" ca="1">CELL("contents", INDIRECT("J"&amp;CELL("contents", AI$1)))</f>
        <v>216840900</v>
      </c>
      <c r="AJ4" cm="1">
        <f t="array" aca="1" ref="AJ4" ca="1">CELL("contents", INDIRECT("J"&amp;CELL("contents", AJ$1)))</f>
        <v>222593800</v>
      </c>
      <c r="AK4" cm="1">
        <f t="array" aca="1" ref="AK4" ca="1">CELL("contents", INDIRECT("J"&amp;CELL("contents", AK$1)))</f>
        <v>245581400</v>
      </c>
      <c r="AL4" cm="1">
        <f t="array" aca="1" ref="AL4" ca="1">CELL("contents", INDIRECT("J"&amp;CELL("contents", AL$1)))</f>
        <v>268928800</v>
      </c>
      <c r="AM4" cm="1">
        <f t="array" aca="1" ref="AM4" ca="1">CELL("contents", INDIRECT("J"&amp;CELL("contents", AM$1)))</f>
        <v>280781100</v>
      </c>
      <c r="AN4" cm="1">
        <f t="array" aca="1" ref="AN4" ca="1">CELL("contents", INDIRECT("J"&amp;CELL("contents", AN$1)))</f>
        <v>306220900</v>
      </c>
      <c r="AO4" cm="1">
        <f t="array" aca="1" ref="AO4" ca="1">CELL("contents", INDIRECT("J"&amp;CELL("contents", AO$1)))</f>
        <v>315275100</v>
      </c>
      <c r="AP4" cm="1">
        <f t="array" aca="1" ref="AP4" ca="1">CELL("contents", INDIRECT("J"&amp;CELL("contents", AP$1)))</f>
        <v>344347200</v>
      </c>
      <c r="AQ4" cm="1">
        <f t="array" aca="1" ref="AQ4" ca="1">CELL("contents", INDIRECT("J"&amp;CELL("contents", AQ$1)))</f>
        <v>365837500</v>
      </c>
      <c r="AR4" cm="1">
        <f t="array" aca="1" ref="AR4" ca="1">CELL("contents", INDIRECT("J"&amp;CELL("contents", AR$1)))</f>
        <v>395562100</v>
      </c>
      <c r="AS4" cm="1">
        <f t="array" aca="1" ref="AS4" ca="1">CELL("contents", INDIRECT("J"&amp;CELL("contents", AS$1)))</f>
        <v>400721800</v>
      </c>
      <c r="AT4" cm="1">
        <f t="array" aca="1" ref="AT4" ca="1">CELL("contents", INDIRECT("J"&amp;CELL("contents", AT$1)))</f>
        <v>435361800</v>
      </c>
      <c r="AU4" cm="1">
        <f t="array" aca="1" ref="AU4" ca="1">CELL("contents", INDIRECT("J"&amp;CELL("contents", AU$1)))</f>
        <v>476989400</v>
      </c>
      <c r="AV4" cm="1">
        <f t="array" aca="1" ref="AV4" ca="1">CELL("contents", INDIRECT("J"&amp;CELL("contents", AV$1)))</f>
        <v>478180400</v>
      </c>
      <c r="AW4" cm="1">
        <f t="array" aca="1" ref="AW4" ca="1">CELL("contents", INDIRECT("J"&amp;CELL("contents", AW$1)))</f>
        <v>517303100</v>
      </c>
      <c r="AX4" cm="1">
        <f t="array" aca="1" ref="AX4" ca="1">CELL("contents", INDIRECT("J"&amp;CELL("contents", AX$1)))</f>
        <v>534223000</v>
      </c>
      <c r="AY4" cm="1">
        <f t="array" aca="1" ref="AY4" ca="1">CELL("contents", INDIRECT("J"&amp;CELL("contents", AY$1)))</f>
        <v>569148400</v>
      </c>
      <c r="AZ4" cm="1">
        <f t="array" aca="1" ref="AZ4" ca="1">CELL("contents", INDIRECT("J"&amp;CELL("contents", AZ$1)))</f>
        <v>589967400</v>
      </c>
      <c r="BA4" cm="1">
        <f t="array" aca="1" ref="BA4" ca="1">CELL("contents", INDIRECT("J"&amp;CELL("contents", BA$1)))</f>
        <v>649274100</v>
      </c>
      <c r="BB4" cm="1">
        <f t="array" aca="1" ref="BB4" ca="1">CELL("contents", INDIRECT("J"&amp;CELL("contents", BB$1)))</f>
        <v>669435700</v>
      </c>
      <c r="BC4" cm="1">
        <f t="array" aca="1" ref="BC4" ca="1">CELL("contents", INDIRECT("J"&amp;CELL("contents", BC$1)))</f>
        <v>685209400</v>
      </c>
      <c r="BD4" cm="1">
        <f t="array" aca="1" ref="BD4" ca="1">CELL("contents", INDIRECT("J"&amp;CELL("contents", BD$1)))</f>
        <v>739883300</v>
      </c>
      <c r="BE4" cm="1">
        <f t="array" aca="1" ref="BE4" ca="1">CELL("contents", INDIRECT("J"&amp;CELL("contents", BE$1)))</f>
        <v>746356700</v>
      </c>
      <c r="BF4" cm="1">
        <f t="array" aca="1" ref="BF4" ca="1">CELL("contents", INDIRECT("J"&amp;CELL("contents", BF$1)))</f>
        <v>775720500</v>
      </c>
    </row>
    <row r="5" spans="1:58" x14ac:dyDescent="0.25">
      <c r="A5">
        <v>0.51200000000000001</v>
      </c>
      <c r="B5">
        <v>0.5</v>
      </c>
      <c r="C5">
        <v>4</v>
      </c>
      <c r="D5">
        <v>-2.0098920405609401E-3</v>
      </c>
      <c r="E5">
        <v>0.72961650484018703</v>
      </c>
      <c r="F5">
        <v>0.79528199027580404</v>
      </c>
      <c r="G5">
        <v>1.0015422876859601</v>
      </c>
      <c r="H5">
        <v>2.0098920405609401E-3</v>
      </c>
      <c r="I5">
        <v>0.49899505397971899</v>
      </c>
      <c r="J5">
        <v>206800</v>
      </c>
      <c r="K5">
        <v>25</v>
      </c>
      <c r="L5">
        <v>414900</v>
      </c>
      <c r="M5">
        <v>0.72777442657279101</v>
      </c>
      <c r="N5">
        <v>1.00147698157668</v>
      </c>
      <c r="O5">
        <v>1.90845210332602E-3</v>
      </c>
      <c r="P5">
        <v>0.49904591541406601</v>
      </c>
      <c r="R5" t="s">
        <v>18</v>
      </c>
      <c r="S5" cm="1">
        <f t="array" aca="1" ref="S5" ca="1">CELL("contents", INDIRECT("C"&amp;CELL("contents", S$1)+1))</f>
        <v>4</v>
      </c>
      <c r="T5" cm="1">
        <f t="array" aca="1" ref="T5" ca="1">CELL("contents", INDIRECT("C"&amp;CELL("contents", T$1)+1))</f>
        <v>108</v>
      </c>
      <c r="U5" cm="1">
        <f t="array" aca="1" ref="U5" ca="1">CELL("contents", INDIRECT("C"&amp;CELL("contents", U$1)+1))</f>
        <v>1853</v>
      </c>
      <c r="V5" cm="1">
        <f t="array" aca="1" ref="V5" ca="1">CELL("contents", INDIRECT("C"&amp;CELL("contents", V$1)+1))</f>
        <v>993</v>
      </c>
      <c r="W5" cm="1">
        <f t="array" aca="1" ref="W5" ca="1">CELL("contents", INDIRECT("C"&amp;CELL("contents", W$1)+1))</f>
        <v>977</v>
      </c>
      <c r="X5" cm="1">
        <f t="array" aca="1" ref="X5" ca="1">CELL("contents", INDIRECT("C"&amp;CELL("contents", X$1)+1))</f>
        <v>1035</v>
      </c>
      <c r="Y5" cm="1">
        <f t="array" aca="1" ref="Y5" ca="1">CELL("contents", INDIRECT("C"&amp;CELL("contents", Y$1)+1))</f>
        <v>952</v>
      </c>
      <c r="Z5" cm="1">
        <f t="array" aca="1" ref="Z5" ca="1">CELL("contents", INDIRECT("C"&amp;CELL("contents", Z$1)+1))</f>
        <v>1328</v>
      </c>
      <c r="AA5" cm="1">
        <f t="array" aca="1" ref="AA5" ca="1">CELL("contents", INDIRECT("C"&amp;CELL("contents", AA$1)+1))</f>
        <v>1386</v>
      </c>
      <c r="AB5" cm="1">
        <f t="array" aca="1" ref="AB5" ca="1">CELL("contents", INDIRECT("C"&amp;CELL("contents", AB$1)+1))</f>
        <v>2036</v>
      </c>
      <c r="AC5" cm="1">
        <f t="array" aca="1" ref="AC5" ca="1">CELL("contents", INDIRECT("C"&amp;CELL("contents", AC$1)+1))</f>
        <v>1212</v>
      </c>
      <c r="AD5" cm="1">
        <f t="array" aca="1" ref="AD5" ca="1">CELL("contents", INDIRECT("C"&amp;CELL("contents", AD$1)+1))</f>
        <v>1171</v>
      </c>
      <c r="AE5" cm="1">
        <f t="array" aca="1" ref="AE5" ca="1">CELL("contents", INDIRECT("C"&amp;CELL("contents", AE$1)+1))</f>
        <v>1063</v>
      </c>
      <c r="AF5" cm="1">
        <f t="array" aca="1" ref="AF5" ca="1">CELL("contents", INDIRECT("C"&amp;CELL("contents", AF$1)+1))</f>
        <v>1408</v>
      </c>
      <c r="AG5" cm="1">
        <f t="array" aca="1" ref="AG5" ca="1">CELL("contents", INDIRECT("C"&amp;CELL("contents", AG$1)+1))</f>
        <v>1699</v>
      </c>
      <c r="AH5" cm="1">
        <f t="array" aca="1" ref="AH5" ca="1">CELL("contents", INDIRECT("C"&amp;CELL("contents", AH$1)+1))</f>
        <v>1661</v>
      </c>
      <c r="AI5" cm="1">
        <f t="array" aca="1" ref="AI5" ca="1">CELL("contents", INDIRECT("C"&amp;CELL("contents", AI$1)+1))</f>
        <v>1596</v>
      </c>
      <c r="AJ5" cm="1">
        <f t="array" aca="1" ref="AJ5" ca="1">CELL("contents", INDIRECT("C"&amp;CELL("contents", AJ$1)+1))</f>
        <v>1878</v>
      </c>
      <c r="AK5" cm="1">
        <f t="array" aca="1" ref="AK5" ca="1">CELL("contents", INDIRECT("C"&amp;CELL("contents", AK$1)+1))</f>
        <v>1838</v>
      </c>
      <c r="AL5" cm="1">
        <f t="array" aca="1" ref="AL5" ca="1">CELL("contents", INDIRECT("C"&amp;CELL("contents", AL$1)+1))</f>
        <v>3633</v>
      </c>
      <c r="AM5" cm="1">
        <f t="array" aca="1" ref="AM5" ca="1">CELL("contents", INDIRECT("C"&amp;CELL("contents", AM$1)+1))</f>
        <v>4860</v>
      </c>
      <c r="AN5" cm="1">
        <f t="array" aca="1" ref="AN5" ca="1">CELL("contents", INDIRECT("C"&amp;CELL("contents", AN$1)+1))</f>
        <v>2032</v>
      </c>
      <c r="AO5" cm="1">
        <f t="array" aca="1" ref="AO5" ca="1">CELL("contents", INDIRECT("C"&amp;CELL("contents", AO$1)+1))</f>
        <v>5128</v>
      </c>
      <c r="AP5" cm="1">
        <f t="array" aca="1" ref="AP5" ca="1">CELL("contents", INDIRECT("C"&amp;CELL("contents", AP$1)+1))</f>
        <v>2322</v>
      </c>
      <c r="AQ5" cm="1">
        <f t="array" aca="1" ref="AQ5" ca="1">CELL("contents", INDIRECT("C"&amp;CELL("contents", AQ$1)+1))</f>
        <v>4626</v>
      </c>
      <c r="AR5" cm="1">
        <f t="array" aca="1" ref="AR5" ca="1">CELL("contents", INDIRECT("C"&amp;CELL("contents", AR$1)+1))</f>
        <v>7857</v>
      </c>
      <c r="AS5" cm="1">
        <f t="array" aca="1" ref="AS5" ca="1">CELL("contents", INDIRECT("C"&amp;CELL("contents", AS$1)+1))</f>
        <v>3177</v>
      </c>
      <c r="AT5" cm="1">
        <f t="array" aca="1" ref="AT5" ca="1">CELL("contents", INDIRECT("C"&amp;CELL("contents", AT$1)+1))</f>
        <v>3517</v>
      </c>
      <c r="AU5" cm="1">
        <f t="array" aca="1" ref="AU5" ca="1">CELL("contents", INDIRECT("C"&amp;CELL("contents", AU$1)+1))</f>
        <v>8985</v>
      </c>
      <c r="AV5" cm="1">
        <f t="array" aca="1" ref="AV5" ca="1">CELL("contents", INDIRECT("C"&amp;CELL("contents", AV$1)+1))</f>
        <v>5646</v>
      </c>
      <c r="AW5" cm="1">
        <f t="array" aca="1" ref="AW5" ca="1">CELL("contents", INDIRECT("C"&amp;CELL("contents", AW$1)+1))</f>
        <v>11482</v>
      </c>
      <c r="AX5" cm="1">
        <f t="array" aca="1" ref="AX5" ca="1">CELL("contents", INDIRECT("C"&amp;CELL("contents", AX$1)+1))</f>
        <v>4791</v>
      </c>
      <c r="AY5" cm="1">
        <f t="array" aca="1" ref="AY5" ca="1">CELL("contents", INDIRECT("C"&amp;CELL("contents", AY$1)+1))</f>
        <v>2987</v>
      </c>
      <c r="AZ5" cm="1">
        <f t="array" aca="1" ref="AZ5" ca="1">CELL("contents", INDIRECT("C"&amp;CELL("contents", AZ$1)+1))</f>
        <v>9385</v>
      </c>
      <c r="BA5" cm="1">
        <f t="array" aca="1" ref="BA5" ca="1">CELL("contents", INDIRECT("C"&amp;CELL("contents", BA$1)+1))</f>
        <v>14394</v>
      </c>
      <c r="BB5" cm="1">
        <f t="array" aca="1" ref="BB5" ca="1">CELL("contents", INDIRECT("C"&amp;CELL("contents", BB$1)+1))</f>
        <v>5919</v>
      </c>
      <c r="BC5" cm="1">
        <f t="array" aca="1" ref="BC5" ca="1">CELL("contents", INDIRECT("C"&amp;CELL("contents", BC$1)+1))</f>
        <v>19950</v>
      </c>
      <c r="BD5" cm="1">
        <f t="array" aca="1" ref="BD5" ca="1">CELL("contents", INDIRECT("C"&amp;CELL("contents", BD$1)+1))</f>
        <v>17373</v>
      </c>
      <c r="BE5" cm="1">
        <f t="array" aca="1" ref="BE5" ca="1">CELL("contents", INDIRECT("C"&amp;CELL("contents", BE$1)+1))</f>
        <v>13572</v>
      </c>
      <c r="BF5" cm="1">
        <f t="array" aca="1" ref="BF5" ca="1">CELL("contents", INDIRECT("C"&amp;CELL("contents", BF$1)+1))</f>
        <v>13145</v>
      </c>
    </row>
    <row r="6" spans="1:58" x14ac:dyDescent="0.25">
      <c r="A6">
        <v>0.25600000000000001</v>
      </c>
      <c r="B6">
        <v>0.5</v>
      </c>
      <c r="C6">
        <v>4</v>
      </c>
      <c r="D6">
        <v>-2.0098920405609401E-3</v>
      </c>
      <c r="E6">
        <v>0.72961650484018703</v>
      </c>
      <c r="F6">
        <v>0.79528199027580404</v>
      </c>
      <c r="G6">
        <v>1.0015422876859601</v>
      </c>
      <c r="H6">
        <v>2.0098920405609401E-3</v>
      </c>
      <c r="I6">
        <v>0.49899505397971899</v>
      </c>
      <c r="J6">
        <v>202600</v>
      </c>
      <c r="K6">
        <v>25</v>
      </c>
      <c r="L6">
        <v>414900</v>
      </c>
      <c r="M6">
        <v>0.72777442657279101</v>
      </c>
      <c r="N6">
        <v>1.00147698157668</v>
      </c>
      <c r="O6">
        <v>1.90845210332602E-3</v>
      </c>
      <c r="P6">
        <v>0.49904591541406601</v>
      </c>
      <c r="R6" t="s">
        <v>19</v>
      </c>
      <c r="S6" cm="1">
        <f t="array" aca="1" ref="S6" ca="1">CELL("contents", INDIRECT("C"&amp;CELL("contents", S$1)+2))</f>
        <v>4</v>
      </c>
      <c r="T6" cm="1">
        <f t="array" aca="1" ref="T6" ca="1">CELL("contents", INDIRECT("C"&amp;CELL("contents", T$1)+2))</f>
        <v>108</v>
      </c>
      <c r="U6" cm="1">
        <f t="array" aca="1" ref="U6" ca="1">CELL("contents", INDIRECT("C"&amp;CELL("contents", U$1)+2))</f>
        <v>1853</v>
      </c>
      <c r="V6" cm="1">
        <f t="array" aca="1" ref="V6" ca="1">CELL("contents", INDIRECT("C"&amp;CELL("contents", V$1)+2))</f>
        <v>993</v>
      </c>
      <c r="W6" cm="1">
        <f t="array" aca="1" ref="W6" ca="1">CELL("contents", INDIRECT("C"&amp;CELL("contents", W$1)+2))</f>
        <v>977</v>
      </c>
      <c r="X6" cm="1">
        <f t="array" aca="1" ref="X6" ca="1">CELL("contents", INDIRECT("C"&amp;CELL("contents", X$1)+2))</f>
        <v>1035</v>
      </c>
      <c r="Y6" cm="1">
        <f t="array" aca="1" ref="Y6" ca="1">CELL("contents", INDIRECT("C"&amp;CELL("contents", Y$1)+2))</f>
        <v>952</v>
      </c>
      <c r="Z6" cm="1">
        <f t="array" aca="1" ref="Z6" ca="1">CELL("contents", INDIRECT("C"&amp;CELL("contents", Z$1)+2))</f>
        <v>1328</v>
      </c>
      <c r="AA6" cm="1">
        <f t="array" aca="1" ref="AA6" ca="1">CELL("contents", INDIRECT("C"&amp;CELL("contents", AA$1)+2))</f>
        <v>1386</v>
      </c>
      <c r="AB6" cm="1">
        <f t="array" aca="1" ref="AB6" ca="1">CELL("contents", INDIRECT("C"&amp;CELL("contents", AB$1)+2))</f>
        <v>2036</v>
      </c>
      <c r="AC6" cm="1">
        <f t="array" aca="1" ref="AC6" ca="1">CELL("contents", INDIRECT("C"&amp;CELL("contents", AC$1)+2))</f>
        <v>1212</v>
      </c>
      <c r="AD6" cm="1">
        <f t="array" aca="1" ref="AD6" ca="1">CELL("contents", INDIRECT("C"&amp;CELL("contents", AD$1)+2))</f>
        <v>1171</v>
      </c>
      <c r="AE6" cm="1">
        <f t="array" aca="1" ref="AE6" ca="1">CELL("contents", INDIRECT("C"&amp;CELL("contents", AE$1)+2))</f>
        <v>1063</v>
      </c>
      <c r="AF6" cm="1">
        <f t="array" aca="1" ref="AF6" ca="1">CELL("contents", INDIRECT("C"&amp;CELL("contents", AF$1)+2))</f>
        <v>1408</v>
      </c>
      <c r="AG6" cm="1">
        <f t="array" aca="1" ref="AG6" ca="1">CELL("contents", INDIRECT("C"&amp;CELL("contents", AG$1)+2))</f>
        <v>1699</v>
      </c>
      <c r="AH6" cm="1">
        <f t="array" aca="1" ref="AH6" ca="1">CELL("contents", INDIRECT("C"&amp;CELL("contents", AH$1)+2))</f>
        <v>1661</v>
      </c>
      <c r="AI6" cm="1">
        <f t="array" aca="1" ref="AI6" ca="1">CELL("contents", INDIRECT("C"&amp;CELL("contents", AI$1)+2))</f>
        <v>1596</v>
      </c>
      <c r="AJ6" cm="1">
        <f t="array" aca="1" ref="AJ6" ca="1">CELL("contents", INDIRECT("C"&amp;CELL("contents", AJ$1)+2))</f>
        <v>1878</v>
      </c>
      <c r="AK6" cm="1">
        <f t="array" aca="1" ref="AK6" ca="1">CELL("contents", INDIRECT("C"&amp;CELL("contents", AK$1)+2))</f>
        <v>1838</v>
      </c>
      <c r="AL6" cm="1">
        <f t="array" aca="1" ref="AL6" ca="1">CELL("contents", INDIRECT("C"&amp;CELL("contents", AL$1)+2))</f>
        <v>3633</v>
      </c>
      <c r="AM6" cm="1">
        <f t="array" aca="1" ref="AM6" ca="1">CELL("contents", INDIRECT("C"&amp;CELL("contents", AM$1)+2))</f>
        <v>4860</v>
      </c>
      <c r="AN6" cm="1">
        <f t="array" aca="1" ref="AN6" ca="1">CELL("contents", INDIRECT("C"&amp;CELL("contents", AN$1)+2))</f>
        <v>2032</v>
      </c>
      <c r="AO6" cm="1">
        <f t="array" aca="1" ref="AO6" ca="1">CELL("contents", INDIRECT("C"&amp;CELL("contents", AO$1)+2))</f>
        <v>5128</v>
      </c>
      <c r="AP6" cm="1">
        <f t="array" aca="1" ref="AP6" ca="1">CELL("contents", INDIRECT("C"&amp;CELL("contents", AP$1)+2))</f>
        <v>2322</v>
      </c>
      <c r="AQ6" cm="1">
        <f t="array" aca="1" ref="AQ6" ca="1">CELL("contents", INDIRECT("C"&amp;CELL("contents", AQ$1)+2))</f>
        <v>4626</v>
      </c>
      <c r="AR6" cm="1">
        <f t="array" aca="1" ref="AR6" ca="1">CELL("contents", INDIRECT("C"&amp;CELL("contents", AR$1)+2))</f>
        <v>7857</v>
      </c>
      <c r="AS6" cm="1">
        <f t="array" aca="1" ref="AS6" ca="1">CELL("contents", INDIRECT("C"&amp;CELL("contents", AS$1)+2))</f>
        <v>3177</v>
      </c>
      <c r="AT6" cm="1">
        <f t="array" aca="1" ref="AT6" ca="1">CELL("contents", INDIRECT("C"&amp;CELL("contents", AT$1)+2))</f>
        <v>3517</v>
      </c>
      <c r="AU6" cm="1">
        <f t="array" aca="1" ref="AU6" ca="1">CELL("contents", INDIRECT("C"&amp;CELL("contents", AU$1)+2))</f>
        <v>8985</v>
      </c>
      <c r="AV6" cm="1">
        <f t="array" aca="1" ref="AV6" ca="1">CELL("contents", INDIRECT("C"&amp;CELL("contents", AV$1)+2))</f>
        <v>5646</v>
      </c>
      <c r="AW6" cm="1">
        <f t="array" aca="1" ref="AW6" ca="1">CELL("contents", INDIRECT("C"&amp;CELL("contents", AW$1)+2))</f>
        <v>11482</v>
      </c>
      <c r="AX6" cm="1">
        <f t="array" aca="1" ref="AX6" ca="1">CELL("contents", INDIRECT("C"&amp;CELL("contents", AX$1)+2))</f>
        <v>4791</v>
      </c>
      <c r="AY6" cm="1">
        <f t="array" aca="1" ref="AY6" ca="1">CELL("contents", INDIRECT("C"&amp;CELL("contents", AY$1)+2))</f>
        <v>2987</v>
      </c>
      <c r="AZ6" cm="1">
        <f t="array" aca="1" ref="AZ6" ca="1">CELL("contents", INDIRECT("C"&amp;CELL("contents", AZ$1)+2))</f>
        <v>9385</v>
      </c>
      <c r="BA6" cm="1">
        <f t="array" aca="1" ref="BA6" ca="1">CELL("contents", INDIRECT("C"&amp;CELL("contents", BA$1)+2))</f>
        <v>14394</v>
      </c>
      <c r="BB6" cm="1">
        <f t="array" aca="1" ref="BB6" ca="1">CELL("contents", INDIRECT("C"&amp;CELL("contents", BB$1)+2))</f>
        <v>5919</v>
      </c>
      <c r="BC6" cm="1">
        <f t="array" aca="1" ref="BC6" ca="1">CELL("contents", INDIRECT("C"&amp;CELL("contents", BC$1)+2))</f>
        <v>19950</v>
      </c>
      <c r="BD6" cm="1">
        <f t="array" aca="1" ref="BD6" ca="1">CELL("contents", INDIRECT("C"&amp;CELL("contents", BD$1)+2))</f>
        <v>17373</v>
      </c>
      <c r="BE6" cm="1">
        <f t="array" aca="1" ref="BE6" ca="1">CELL("contents", INDIRECT("C"&amp;CELL("contents", BE$1)+2))</f>
        <v>13572</v>
      </c>
      <c r="BF6" cm="1">
        <f t="array" aca="1" ref="BF6" ca="1">CELL("contents", INDIRECT("C"&amp;CELL("contents", BF$1)+2))</f>
        <v>13145</v>
      </c>
    </row>
    <row r="7" spans="1:58" x14ac:dyDescent="0.25">
      <c r="A7">
        <v>0.128</v>
      </c>
      <c r="B7">
        <v>0.5</v>
      </c>
      <c r="C7">
        <v>4</v>
      </c>
      <c r="D7">
        <v>-2.0098920405609401E-3</v>
      </c>
      <c r="E7">
        <v>0.72961650484018703</v>
      </c>
      <c r="F7">
        <v>0.79528199027580404</v>
      </c>
      <c r="G7">
        <v>1.0015422876859601</v>
      </c>
      <c r="H7">
        <v>2.0098920405609401E-3</v>
      </c>
      <c r="I7">
        <v>0.49899505397971899</v>
      </c>
      <c r="J7">
        <v>204900</v>
      </c>
      <c r="K7">
        <v>25</v>
      </c>
      <c r="L7">
        <v>414900</v>
      </c>
      <c r="M7">
        <v>0.72777442657279101</v>
      </c>
      <c r="N7">
        <v>1.00147698157668</v>
      </c>
      <c r="O7">
        <v>1.90845210332602E-3</v>
      </c>
      <c r="P7">
        <v>0.49904591541406601</v>
      </c>
      <c r="R7" t="s">
        <v>20</v>
      </c>
      <c r="S7" cm="1">
        <f t="array" aca="1" ref="S7" ca="1">CELL("contents", INDIRECT("C"&amp;CELL("contents", S$1)+3))</f>
        <v>4</v>
      </c>
      <c r="T7" cm="1">
        <f t="array" aca="1" ref="T7" ca="1">CELL("contents", INDIRECT("C"&amp;CELL("contents", T$1)+3))</f>
        <v>108</v>
      </c>
      <c r="U7" cm="1">
        <f t="array" aca="1" ref="U7" ca="1">CELL("contents", INDIRECT("C"&amp;CELL("contents", U$1)+3))</f>
        <v>1853</v>
      </c>
      <c r="V7" cm="1">
        <f t="array" aca="1" ref="V7" ca="1">CELL("contents", INDIRECT("C"&amp;CELL("contents", V$1)+3))</f>
        <v>993</v>
      </c>
      <c r="W7" cm="1">
        <f t="array" aca="1" ref="W7" ca="1">CELL("contents", INDIRECT("C"&amp;CELL("contents", W$1)+3))</f>
        <v>977</v>
      </c>
      <c r="X7" cm="1">
        <f t="array" aca="1" ref="X7" ca="1">CELL("contents", INDIRECT("C"&amp;CELL("contents", X$1)+3))</f>
        <v>1035</v>
      </c>
      <c r="Y7" cm="1">
        <f t="array" aca="1" ref="Y7" ca="1">CELL("contents", INDIRECT("C"&amp;CELL("contents", Y$1)+3))</f>
        <v>952</v>
      </c>
      <c r="Z7" cm="1">
        <f t="array" aca="1" ref="Z7" ca="1">CELL("contents", INDIRECT("C"&amp;CELL("contents", Z$1)+3))</f>
        <v>1328</v>
      </c>
      <c r="AA7" cm="1">
        <f t="array" aca="1" ref="AA7" ca="1">CELL("contents", INDIRECT("C"&amp;CELL("contents", AA$1)+3))</f>
        <v>1386</v>
      </c>
      <c r="AB7" cm="1">
        <f t="array" aca="1" ref="AB7" ca="1">CELL("contents", INDIRECT("C"&amp;CELL("contents", AB$1)+3))</f>
        <v>2036</v>
      </c>
      <c r="AC7" cm="1">
        <f t="array" aca="1" ref="AC7" ca="1">CELL("contents", INDIRECT("C"&amp;CELL("contents", AC$1)+3))</f>
        <v>1212</v>
      </c>
      <c r="AD7" cm="1">
        <f t="array" aca="1" ref="AD7" ca="1">CELL("contents", INDIRECT("C"&amp;CELL("contents", AD$1)+3))</f>
        <v>1171</v>
      </c>
      <c r="AE7" cm="1">
        <f t="array" aca="1" ref="AE7" ca="1">CELL("contents", INDIRECT("C"&amp;CELL("contents", AE$1)+3))</f>
        <v>1063</v>
      </c>
      <c r="AF7" cm="1">
        <f t="array" aca="1" ref="AF7" ca="1">CELL("contents", INDIRECT("C"&amp;CELL("contents", AF$1)+3))</f>
        <v>1408</v>
      </c>
      <c r="AG7" cm="1">
        <f t="array" aca="1" ref="AG7" ca="1">CELL("contents", INDIRECT("C"&amp;CELL("contents", AG$1)+3))</f>
        <v>1699</v>
      </c>
      <c r="AH7" cm="1">
        <f t="array" aca="1" ref="AH7" ca="1">CELL("contents", INDIRECT("C"&amp;CELL("contents", AH$1)+3))</f>
        <v>1661</v>
      </c>
      <c r="AI7" cm="1">
        <f t="array" aca="1" ref="AI7" ca="1">CELL("contents", INDIRECT("C"&amp;CELL("contents", AI$1)+3))</f>
        <v>1596</v>
      </c>
      <c r="AJ7" cm="1">
        <f t="array" aca="1" ref="AJ7" ca="1">CELL("contents", INDIRECT("C"&amp;CELL("contents", AJ$1)+3))</f>
        <v>1878</v>
      </c>
      <c r="AK7" cm="1">
        <f t="array" aca="1" ref="AK7" ca="1">CELL("contents", INDIRECT("C"&amp;CELL("contents", AK$1)+3))</f>
        <v>1838</v>
      </c>
      <c r="AL7" cm="1">
        <f t="array" aca="1" ref="AL7" ca="1">CELL("contents", INDIRECT("C"&amp;CELL("contents", AL$1)+3))</f>
        <v>3633</v>
      </c>
      <c r="AM7" cm="1">
        <f t="array" aca="1" ref="AM7" ca="1">CELL("contents", INDIRECT("C"&amp;CELL("contents", AM$1)+3))</f>
        <v>4860</v>
      </c>
      <c r="AN7" cm="1">
        <f t="array" aca="1" ref="AN7" ca="1">CELL("contents", INDIRECT("C"&amp;CELL("contents", AN$1)+3))</f>
        <v>2032</v>
      </c>
      <c r="AO7" cm="1">
        <f t="array" aca="1" ref="AO7" ca="1">CELL("contents", INDIRECT("C"&amp;CELL("contents", AO$1)+3))</f>
        <v>5128</v>
      </c>
      <c r="AP7" cm="1">
        <f t="array" aca="1" ref="AP7" ca="1">CELL("contents", INDIRECT("C"&amp;CELL("contents", AP$1)+3))</f>
        <v>2322</v>
      </c>
      <c r="AQ7" cm="1">
        <f t="array" aca="1" ref="AQ7" ca="1">CELL("contents", INDIRECT("C"&amp;CELL("contents", AQ$1)+3))</f>
        <v>4626</v>
      </c>
      <c r="AR7" cm="1">
        <f t="array" aca="1" ref="AR7" ca="1">CELL("contents", INDIRECT("C"&amp;CELL("contents", AR$1)+3))</f>
        <v>7857</v>
      </c>
      <c r="AS7" cm="1">
        <f t="array" aca="1" ref="AS7" ca="1">CELL("contents", INDIRECT("C"&amp;CELL("contents", AS$1)+3))</f>
        <v>3177</v>
      </c>
      <c r="AT7" cm="1">
        <f t="array" aca="1" ref="AT7" ca="1">CELL("contents", INDIRECT("C"&amp;CELL("contents", AT$1)+3))</f>
        <v>3517</v>
      </c>
      <c r="AU7" cm="1">
        <f t="array" aca="1" ref="AU7" ca="1">CELL("contents", INDIRECT("C"&amp;CELL("contents", AU$1)+3))</f>
        <v>8985</v>
      </c>
      <c r="AV7" cm="1">
        <f t="array" aca="1" ref="AV7" ca="1">CELL("contents", INDIRECT("C"&amp;CELL("contents", AV$1)+3))</f>
        <v>5646</v>
      </c>
      <c r="AW7" cm="1">
        <f t="array" aca="1" ref="AW7" ca="1">CELL("contents", INDIRECT("C"&amp;CELL("contents", AW$1)+3))</f>
        <v>11482</v>
      </c>
      <c r="AX7" cm="1">
        <f t="array" aca="1" ref="AX7" ca="1">CELL("contents", INDIRECT("C"&amp;CELL("contents", AX$1)+3))</f>
        <v>4791</v>
      </c>
      <c r="AY7" cm="1">
        <f t="array" aca="1" ref="AY7" ca="1">CELL("contents", INDIRECT("C"&amp;CELL("contents", AY$1)+3))</f>
        <v>2987</v>
      </c>
      <c r="AZ7" cm="1">
        <f t="array" aca="1" ref="AZ7" ca="1">CELL("contents", INDIRECT("C"&amp;CELL("contents", AZ$1)+3))</f>
        <v>9385</v>
      </c>
      <c r="BA7" cm="1">
        <f t="array" aca="1" ref="BA7" ca="1">CELL("contents", INDIRECT("C"&amp;CELL("contents", BA$1)+3))</f>
        <v>14394</v>
      </c>
      <c r="BB7" cm="1">
        <f t="array" aca="1" ref="BB7" ca="1">CELL("contents", INDIRECT("C"&amp;CELL("contents", BB$1)+3))</f>
        <v>5919</v>
      </c>
      <c r="BC7" cm="1">
        <f t="array" aca="1" ref="BC7" ca="1">CELL("contents", INDIRECT("C"&amp;CELL("contents", BC$1)+3))</f>
        <v>19950</v>
      </c>
      <c r="BD7" cm="1">
        <f t="array" aca="1" ref="BD7" ca="1">CELL("contents", INDIRECT("C"&amp;CELL("contents", BD$1)+3))</f>
        <v>17373</v>
      </c>
      <c r="BE7" cm="1">
        <f t="array" aca="1" ref="BE7" ca="1">CELL("contents", INDIRECT("C"&amp;CELL("contents", BE$1)+3))</f>
        <v>13572</v>
      </c>
      <c r="BF7" cm="1">
        <f t="array" aca="1" ref="BF7" ca="1">CELL("contents", INDIRECT("C"&amp;CELL("contents", BF$1)+3))</f>
        <v>13145</v>
      </c>
    </row>
    <row r="8" spans="1:58" x14ac:dyDescent="0.25">
      <c r="A8">
        <v>6.4000000000000001E-2</v>
      </c>
      <c r="B8">
        <v>0.5</v>
      </c>
      <c r="C8">
        <v>4</v>
      </c>
      <c r="D8">
        <v>-2.0098920405609401E-3</v>
      </c>
      <c r="E8">
        <v>0.72961650484018703</v>
      </c>
      <c r="F8">
        <v>0.79528199027580404</v>
      </c>
      <c r="G8">
        <v>1.0015422876859601</v>
      </c>
      <c r="H8">
        <v>2.0098920405609401E-3</v>
      </c>
      <c r="I8">
        <v>0.49899505397971899</v>
      </c>
      <c r="J8">
        <v>204000</v>
      </c>
      <c r="K8">
        <v>25</v>
      </c>
      <c r="L8">
        <v>414900</v>
      </c>
      <c r="M8">
        <v>0.72777442657279101</v>
      </c>
      <c r="N8">
        <v>1.00147698157668</v>
      </c>
      <c r="O8">
        <v>1.90845210332602E-3</v>
      </c>
      <c r="P8">
        <v>0.49904591541406601</v>
      </c>
      <c r="R8" t="s">
        <v>21</v>
      </c>
      <c r="S8" cm="1">
        <f t="array" aca="1" ref="S8" ca="1">CELL("contents", INDIRECT("C"&amp;CELL("contents", S$1)+4))</f>
        <v>4</v>
      </c>
      <c r="T8" cm="1">
        <f t="array" aca="1" ref="T8" ca="1">CELL("contents", INDIRECT("C"&amp;CELL("contents", T$1)+4))</f>
        <v>108</v>
      </c>
      <c r="U8" cm="1">
        <f t="array" aca="1" ref="U8" ca="1">CELL("contents", INDIRECT("C"&amp;CELL("contents", U$1)+4))</f>
        <v>1853</v>
      </c>
      <c r="V8" cm="1">
        <f t="array" aca="1" ref="V8" ca="1">CELL("contents", INDIRECT("C"&amp;CELL("contents", V$1)+4))</f>
        <v>993</v>
      </c>
      <c r="W8" cm="1">
        <f t="array" aca="1" ref="W8" ca="1">CELL("contents", INDIRECT("C"&amp;CELL("contents", W$1)+4))</f>
        <v>977</v>
      </c>
      <c r="X8" cm="1">
        <f t="array" aca="1" ref="X8" ca="1">CELL("contents", INDIRECT("C"&amp;CELL("contents", X$1)+4))</f>
        <v>1035</v>
      </c>
      <c r="Y8" cm="1">
        <f t="array" aca="1" ref="Y8" ca="1">CELL("contents", INDIRECT("C"&amp;CELL("contents", Y$1)+4))</f>
        <v>952</v>
      </c>
      <c r="Z8" cm="1">
        <f t="array" aca="1" ref="Z8" ca="1">CELL("contents", INDIRECT("C"&amp;CELL("contents", Z$1)+4))</f>
        <v>1328</v>
      </c>
      <c r="AA8" cm="1">
        <f t="array" aca="1" ref="AA8" ca="1">CELL("contents", INDIRECT("C"&amp;CELL("contents", AA$1)+4))</f>
        <v>1386</v>
      </c>
      <c r="AB8" cm="1">
        <f t="array" aca="1" ref="AB8" ca="1">CELL("contents", INDIRECT("C"&amp;CELL("contents", AB$1)+4))</f>
        <v>2036</v>
      </c>
      <c r="AC8" cm="1">
        <f t="array" aca="1" ref="AC8" ca="1">CELL("contents", INDIRECT("C"&amp;CELL("contents", AC$1)+4))</f>
        <v>1212</v>
      </c>
      <c r="AD8" cm="1">
        <f t="array" aca="1" ref="AD8" ca="1">CELL("contents", INDIRECT("C"&amp;CELL("contents", AD$1)+4))</f>
        <v>1171</v>
      </c>
      <c r="AE8" cm="1">
        <f t="array" aca="1" ref="AE8" ca="1">CELL("contents", INDIRECT("C"&amp;CELL("contents", AE$1)+4))</f>
        <v>1063</v>
      </c>
      <c r="AF8" cm="1">
        <f t="array" aca="1" ref="AF8" ca="1">CELL("contents", INDIRECT("C"&amp;CELL("contents", AF$1)+4))</f>
        <v>1408</v>
      </c>
      <c r="AG8" cm="1">
        <f t="array" aca="1" ref="AG8" ca="1">CELL("contents", INDIRECT("C"&amp;CELL("contents", AG$1)+4))</f>
        <v>1699</v>
      </c>
      <c r="AH8" cm="1">
        <f t="array" aca="1" ref="AH8" ca="1">CELL("contents", INDIRECT("C"&amp;CELL("contents", AH$1)+4))</f>
        <v>1661</v>
      </c>
      <c r="AI8" cm="1">
        <f t="array" aca="1" ref="AI8" ca="1">CELL("contents", INDIRECT("C"&amp;CELL("contents", AI$1)+4))</f>
        <v>1596</v>
      </c>
      <c r="AJ8" cm="1">
        <f t="array" aca="1" ref="AJ8" ca="1">CELL("contents", INDIRECT("C"&amp;CELL("contents", AJ$1)+4))</f>
        <v>1878</v>
      </c>
      <c r="AK8" cm="1">
        <f t="array" aca="1" ref="AK8" ca="1">CELL("contents", INDIRECT("C"&amp;CELL("contents", AK$1)+4))</f>
        <v>1838</v>
      </c>
      <c r="AL8" cm="1">
        <f t="array" aca="1" ref="AL8" ca="1">CELL("contents", INDIRECT("C"&amp;CELL("contents", AL$1)+4))</f>
        <v>3633</v>
      </c>
      <c r="AM8" cm="1">
        <f t="array" aca="1" ref="AM8" ca="1">CELL("contents", INDIRECT("C"&amp;CELL("contents", AM$1)+4))</f>
        <v>4860</v>
      </c>
      <c r="AN8" cm="1">
        <f t="array" aca="1" ref="AN8" ca="1">CELL("contents", INDIRECT("C"&amp;CELL("contents", AN$1)+4))</f>
        <v>2032</v>
      </c>
      <c r="AO8" cm="1">
        <f t="array" aca="1" ref="AO8" ca="1">CELL("contents", INDIRECT("C"&amp;CELL("contents", AO$1)+4))</f>
        <v>5128</v>
      </c>
      <c r="AP8" cm="1">
        <f t="array" aca="1" ref="AP8" ca="1">CELL("contents", INDIRECT("C"&amp;CELL("contents", AP$1)+4))</f>
        <v>2322</v>
      </c>
      <c r="AQ8" cm="1">
        <f t="array" aca="1" ref="AQ8" ca="1">CELL("contents", INDIRECT("C"&amp;CELL("contents", AQ$1)+4))</f>
        <v>4626</v>
      </c>
      <c r="AR8" cm="1">
        <f t="array" aca="1" ref="AR8" ca="1">CELL("contents", INDIRECT("C"&amp;CELL("contents", AR$1)+4))</f>
        <v>7857</v>
      </c>
      <c r="AS8" cm="1">
        <f t="array" aca="1" ref="AS8" ca="1">CELL("contents", INDIRECT("C"&amp;CELL("contents", AS$1)+4))</f>
        <v>3177</v>
      </c>
      <c r="AT8" cm="1">
        <f t="array" aca="1" ref="AT8" ca="1">CELL("contents", INDIRECT("C"&amp;CELL("contents", AT$1)+4))</f>
        <v>3517</v>
      </c>
      <c r="AU8" cm="1">
        <f t="array" aca="1" ref="AU8" ca="1">CELL("contents", INDIRECT("C"&amp;CELL("contents", AU$1)+4))</f>
        <v>8985</v>
      </c>
      <c r="AV8" cm="1">
        <f t="array" aca="1" ref="AV8" ca="1">CELL("contents", INDIRECT("C"&amp;CELL("contents", AV$1)+4))</f>
        <v>5646</v>
      </c>
      <c r="AW8" cm="1">
        <f t="array" aca="1" ref="AW8" ca="1">CELL("contents", INDIRECT("C"&amp;CELL("contents", AW$1)+4))</f>
        <v>11482</v>
      </c>
      <c r="AX8" cm="1">
        <f t="array" aca="1" ref="AX8" ca="1">CELL("contents", INDIRECT("C"&amp;CELL("contents", AX$1)+4))</f>
        <v>4791</v>
      </c>
      <c r="AY8" cm="1">
        <f t="array" aca="1" ref="AY8" ca="1">CELL("contents", INDIRECT("C"&amp;CELL("contents", AY$1)+4))</f>
        <v>2987</v>
      </c>
      <c r="AZ8" cm="1">
        <f t="array" aca="1" ref="AZ8" ca="1">CELL("contents", INDIRECT("C"&amp;CELL("contents", AZ$1)+4))</f>
        <v>9385</v>
      </c>
      <c r="BA8" cm="1">
        <f t="array" aca="1" ref="BA8" ca="1">CELL("contents", INDIRECT("C"&amp;CELL("contents", BA$1)+4))</f>
        <v>14394</v>
      </c>
      <c r="BB8" cm="1">
        <f t="array" aca="1" ref="BB8" ca="1">CELL("contents", INDIRECT("C"&amp;CELL("contents", BB$1)+4))</f>
        <v>5919</v>
      </c>
      <c r="BC8" cm="1">
        <f t="array" aca="1" ref="BC8" ca="1">CELL("contents", INDIRECT("C"&amp;CELL("contents", BC$1)+4))</f>
        <v>19950</v>
      </c>
      <c r="BD8" cm="1">
        <f t="array" aca="1" ref="BD8" ca="1">CELL("contents", INDIRECT("C"&amp;CELL("contents", BD$1)+4))</f>
        <v>17373</v>
      </c>
      <c r="BE8" cm="1">
        <f t="array" aca="1" ref="BE8" ca="1">CELL("contents", INDIRECT("C"&amp;CELL("contents", BE$1)+4))</f>
        <v>13572</v>
      </c>
      <c r="BF8" cm="1">
        <f t="array" aca="1" ref="BF8" ca="1">CELL("contents", INDIRECT("C"&amp;CELL("contents", BF$1)+4))</f>
        <v>13145</v>
      </c>
    </row>
    <row r="9" spans="1:58" x14ac:dyDescent="0.25">
      <c r="A9">
        <v>3.2000000000000001E-2</v>
      </c>
      <c r="B9">
        <v>0.5</v>
      </c>
      <c r="C9">
        <v>4</v>
      </c>
      <c r="D9">
        <v>-2.0098920405609401E-3</v>
      </c>
      <c r="E9">
        <v>0.72961650484018703</v>
      </c>
      <c r="F9">
        <v>0.79528199027580404</v>
      </c>
      <c r="G9">
        <v>1.0015422876859601</v>
      </c>
      <c r="H9">
        <v>2.0098920405609401E-3</v>
      </c>
      <c r="I9">
        <v>0.49899505397971899</v>
      </c>
      <c r="J9">
        <v>217500</v>
      </c>
      <c r="K9">
        <v>25</v>
      </c>
      <c r="L9">
        <v>414900</v>
      </c>
      <c r="M9">
        <v>0.72777442657279101</v>
      </c>
      <c r="N9">
        <v>1.00147698157668</v>
      </c>
      <c r="O9">
        <v>1.90845210332602E-3</v>
      </c>
      <c r="P9">
        <v>0.49904591541406601</v>
      </c>
      <c r="R9" t="s">
        <v>22</v>
      </c>
      <c r="S9" cm="1">
        <f t="array" aca="1" ref="S9" ca="1">CELL("contents", INDIRECT("C"&amp;CELL("contents", S$1)+5))</f>
        <v>4</v>
      </c>
      <c r="T9" cm="1">
        <f t="array" aca="1" ref="T9" ca="1">CELL("contents", INDIRECT("C"&amp;CELL("contents", T$1)+5))</f>
        <v>108</v>
      </c>
      <c r="U9" cm="1">
        <f t="array" aca="1" ref="U9" ca="1">CELL("contents", INDIRECT("C"&amp;CELL("contents", U$1)+5))</f>
        <v>1795</v>
      </c>
      <c r="V9" cm="1">
        <f t="array" aca="1" ref="V9" ca="1">CELL("contents", INDIRECT("C"&amp;CELL("contents", V$1)+5))</f>
        <v>1250</v>
      </c>
      <c r="W9" cm="1">
        <f t="array" aca="1" ref="W9" ca="1">CELL("contents", INDIRECT("C"&amp;CELL("contents", W$1)+5))</f>
        <v>1059</v>
      </c>
      <c r="X9" cm="1">
        <f t="array" aca="1" ref="X9" ca="1">CELL("contents", INDIRECT("C"&amp;CELL("contents", X$1)+5))</f>
        <v>1244</v>
      </c>
      <c r="Y9" cm="1">
        <f t="array" aca="1" ref="Y9" ca="1">CELL("contents", INDIRECT("C"&amp;CELL("contents", Y$1)+5))</f>
        <v>929</v>
      </c>
      <c r="Z9" cm="1">
        <f t="array" aca="1" ref="Z9" ca="1">CELL("contents", INDIRECT("C"&amp;CELL("contents", Z$1)+5))</f>
        <v>645</v>
      </c>
      <c r="AA9" cm="1">
        <f t="array" aca="1" ref="AA9" ca="1">CELL("contents", INDIRECT("C"&amp;CELL("contents", AA$1)+5))</f>
        <v>1070</v>
      </c>
      <c r="AB9" cm="1">
        <f t="array" aca="1" ref="AB9" ca="1">CELL("contents", INDIRECT("C"&amp;CELL("contents", AB$1)+5))</f>
        <v>923</v>
      </c>
      <c r="AC9" cm="1">
        <f t="array" aca="1" ref="AC9" ca="1">CELL("contents", INDIRECT("C"&amp;CELL("contents", AC$1)+5))</f>
        <v>2250</v>
      </c>
      <c r="AD9" cm="1">
        <f t="array" aca="1" ref="AD9" ca="1">CELL("contents", INDIRECT("C"&amp;CELL("contents", AD$1)+5))</f>
        <v>1669</v>
      </c>
      <c r="AE9" cm="1">
        <f t="array" aca="1" ref="AE9" ca="1">CELL("contents", INDIRECT("C"&amp;CELL("contents", AE$1)+5))</f>
        <v>1794</v>
      </c>
      <c r="AF9" cm="1">
        <f t="array" aca="1" ref="AF9" ca="1">CELL("contents", INDIRECT("C"&amp;CELL("contents", AF$1)+5))</f>
        <v>1525</v>
      </c>
      <c r="AG9" cm="1">
        <f t="array" aca="1" ref="AG9" ca="1">CELL("contents", INDIRECT("C"&amp;CELL("contents", AG$1)+5))</f>
        <v>1724</v>
      </c>
      <c r="AH9" cm="1">
        <f t="array" aca="1" ref="AH9" ca="1">CELL("contents", INDIRECT("C"&amp;CELL("contents", AH$1)+5))</f>
        <v>1363</v>
      </c>
      <c r="AI9" cm="1">
        <f t="array" aca="1" ref="AI9" ca="1">CELL("contents", INDIRECT("C"&amp;CELL("contents", AI$1)+5))</f>
        <v>2415</v>
      </c>
      <c r="AJ9" cm="1">
        <f t="array" aca="1" ref="AJ9" ca="1">CELL("contents", INDIRECT("C"&amp;CELL("contents", AJ$1)+5))</f>
        <v>2252</v>
      </c>
      <c r="AK9" cm="1">
        <f t="array" aca="1" ref="AK9" ca="1">CELL("contents", INDIRECT("C"&amp;CELL("contents", AK$1)+5))</f>
        <v>3380</v>
      </c>
      <c r="AL9" cm="1">
        <f t="array" aca="1" ref="AL9" ca="1">CELL("contents", INDIRECT("C"&amp;CELL("contents", AL$1)+5))</f>
        <v>1616</v>
      </c>
      <c r="AM9" cm="1">
        <f t="array" aca="1" ref="AM9" ca="1">CELL("contents", INDIRECT("C"&amp;CELL("contents", AM$1)+5))</f>
        <v>4426</v>
      </c>
      <c r="AN9" cm="1">
        <f t="array" aca="1" ref="AN9" ca="1">CELL("contents", INDIRECT("C"&amp;CELL("contents", AN$1)+5))</f>
        <v>2921</v>
      </c>
      <c r="AO9" cm="1">
        <f t="array" aca="1" ref="AO9" ca="1">CELL("contents", INDIRECT("C"&amp;CELL("contents", AO$1)+5))</f>
        <v>3928</v>
      </c>
      <c r="AP9" cm="1">
        <f t="array" aca="1" ref="AP9" ca="1">CELL("contents", INDIRECT("C"&amp;CELL("contents", AP$1)+5))</f>
        <v>5119</v>
      </c>
      <c r="AQ9" cm="1">
        <f t="array" aca="1" ref="AQ9" ca="1">CELL("contents", INDIRECT("C"&amp;CELL("contents", AQ$1)+5))</f>
        <v>2367</v>
      </c>
      <c r="AR9" cm="1">
        <f t="array" aca="1" ref="AR9" ca="1">CELL("contents", INDIRECT("C"&amp;CELL("contents", AR$1)+5))</f>
        <v>3971</v>
      </c>
      <c r="AS9" cm="1">
        <f t="array" aca="1" ref="AS9" ca="1">CELL("contents", INDIRECT("C"&amp;CELL("contents", AS$1)+5))</f>
        <v>6220</v>
      </c>
      <c r="AT9" cm="1">
        <f t="array" aca="1" ref="AT9" ca="1">CELL("contents", INDIRECT("C"&amp;CELL("contents", AT$1)+5))</f>
        <v>3012</v>
      </c>
      <c r="AU9" cm="1">
        <f t="array" aca="1" ref="AU9" ca="1">CELL("contents", INDIRECT("C"&amp;CELL("contents", AU$1)+5))</f>
        <v>3373</v>
      </c>
      <c r="AV9" cm="1">
        <f t="array" aca="1" ref="AV9" ca="1">CELL("contents", INDIRECT("C"&amp;CELL("contents", AV$1)+5))</f>
        <v>3667</v>
      </c>
      <c r="AW9" cm="1">
        <f t="array" aca="1" ref="AW9" ca="1">CELL("contents", INDIRECT("C"&amp;CELL("contents", AW$1)+5))</f>
        <v>3574</v>
      </c>
      <c r="AX9" cm="1">
        <f t="array" aca="1" ref="AX9" ca="1">CELL("contents", INDIRECT("C"&amp;CELL("contents", AX$1)+5))</f>
        <v>10385</v>
      </c>
      <c r="AY9" cm="1">
        <f t="array" aca="1" ref="AY9" ca="1">CELL("contents", INDIRECT("C"&amp;CELL("contents", AY$1)+5))</f>
        <v>2719</v>
      </c>
      <c r="AZ9" cm="1">
        <f t="array" aca="1" ref="AZ9" ca="1">CELL("contents", INDIRECT("C"&amp;CELL("contents", AZ$1)+5))</f>
        <v>5238</v>
      </c>
      <c r="BA9" cm="1">
        <f t="array" aca="1" ref="BA9" ca="1">CELL("contents", INDIRECT("C"&amp;CELL("contents", BA$1)+5))</f>
        <v>5974</v>
      </c>
      <c r="BB9" cm="1">
        <f t="array" aca="1" ref="BB9" ca="1">CELL("contents", INDIRECT("C"&amp;CELL("contents", BB$1)+5))</f>
        <v>5191</v>
      </c>
      <c r="BC9" cm="1">
        <f t="array" aca="1" ref="BC9" ca="1">CELL("contents", INDIRECT("C"&amp;CELL("contents", BC$1)+5))</f>
        <v>10169</v>
      </c>
      <c r="BD9" cm="1">
        <f t="array" aca="1" ref="BD9" ca="1">CELL("contents", INDIRECT("C"&amp;CELL("contents", BD$1)+5))</f>
        <v>17562</v>
      </c>
      <c r="BE9" cm="1">
        <f t="array" aca="1" ref="BE9" ca="1">CELL("contents", INDIRECT("C"&amp;CELL("contents", BE$1)+5))</f>
        <v>16245</v>
      </c>
      <c r="BF9" cm="1">
        <f t="array" aca="1" ref="BF9" ca="1">CELL("contents", INDIRECT("C"&amp;CELL("contents", BF$1)+5))</f>
        <v>14796</v>
      </c>
    </row>
    <row r="10" spans="1:58" x14ac:dyDescent="0.25">
      <c r="A10">
        <v>1.6E-2</v>
      </c>
      <c r="B10">
        <v>0.5</v>
      </c>
      <c r="C10">
        <v>4</v>
      </c>
      <c r="D10">
        <v>-2.0098920405609401E-3</v>
      </c>
      <c r="E10">
        <v>0.72961650484018703</v>
      </c>
      <c r="F10">
        <v>0.79528199027580404</v>
      </c>
      <c r="G10">
        <v>1.0015422876859601</v>
      </c>
      <c r="H10">
        <v>2.0098920405609401E-3</v>
      </c>
      <c r="I10">
        <v>0.49899505397971899</v>
      </c>
      <c r="J10">
        <v>204100</v>
      </c>
      <c r="K10">
        <v>25</v>
      </c>
      <c r="L10">
        <v>414900</v>
      </c>
      <c r="M10">
        <v>0.72777442657279101</v>
      </c>
      <c r="N10">
        <v>1.00147698157668</v>
      </c>
      <c r="O10">
        <v>1.90845210332602E-3</v>
      </c>
      <c r="P10">
        <v>0.49904591541406601</v>
      </c>
      <c r="R10" t="s">
        <v>23</v>
      </c>
      <c r="S10" cm="1">
        <f t="array" aca="1" ref="S10" ca="1">CELL("contents", INDIRECT("C"&amp;CELL("contents", S$1)+6))</f>
        <v>4</v>
      </c>
      <c r="T10" cm="1">
        <f t="array" aca="1" ref="T10" ca="1">CELL("contents", INDIRECT("C"&amp;CELL("contents", T$1)+6))</f>
        <v>3</v>
      </c>
      <c r="U10" cm="1">
        <f t="array" aca="1" ref="U10" ca="1">CELL("contents", INDIRECT("C"&amp;CELL("contents", U$1)+6))</f>
        <v>1795</v>
      </c>
      <c r="V10" cm="1">
        <f t="array" aca="1" ref="V10" ca="1">CELL("contents", INDIRECT("C"&amp;CELL("contents", V$1)+6))</f>
        <v>1250</v>
      </c>
      <c r="W10" cm="1">
        <f t="array" aca="1" ref="W10" ca="1">CELL("contents", INDIRECT("C"&amp;CELL("contents", W$1)+6))</f>
        <v>1032</v>
      </c>
      <c r="X10" cm="1">
        <f t="array" aca="1" ref="X10" ca="1">CELL("contents", INDIRECT("C"&amp;CELL("contents", X$1)+6))</f>
        <v>1244</v>
      </c>
      <c r="Y10" cm="1">
        <f t="array" aca="1" ref="Y10" ca="1">CELL("contents", INDIRECT("C"&amp;CELL("contents", Y$1)+6))</f>
        <v>968</v>
      </c>
      <c r="Z10" cm="1">
        <f t="array" aca="1" ref="Z10" ca="1">CELL("contents", INDIRECT("C"&amp;CELL("contents", Z$1)+6))</f>
        <v>960</v>
      </c>
      <c r="AA10" cm="1">
        <f t="array" aca="1" ref="AA10" ca="1">CELL("contents", INDIRECT("C"&amp;CELL("contents", AA$1)+6))</f>
        <v>1070</v>
      </c>
      <c r="AB10" cm="1">
        <f t="array" aca="1" ref="AB10" ca="1">CELL("contents", INDIRECT("C"&amp;CELL("contents", AB$1)+6))</f>
        <v>1075</v>
      </c>
      <c r="AC10" cm="1">
        <f t="array" aca="1" ref="AC10" ca="1">CELL("contents", INDIRECT("C"&amp;CELL("contents", AC$1)+6))</f>
        <v>2250</v>
      </c>
      <c r="AD10" cm="1">
        <f t="array" aca="1" ref="AD10" ca="1">CELL("contents", INDIRECT("C"&amp;CELL("contents", AD$1)+6))</f>
        <v>1669</v>
      </c>
      <c r="AE10" cm="1">
        <f t="array" aca="1" ref="AE10" ca="1">CELL("contents", INDIRECT("C"&amp;CELL("contents", AE$1)+6))</f>
        <v>1794</v>
      </c>
      <c r="AF10" cm="1">
        <f t="array" aca="1" ref="AF10" ca="1">CELL("contents", INDIRECT("C"&amp;CELL("contents", AF$1)+6))</f>
        <v>1525</v>
      </c>
      <c r="AG10" cm="1">
        <f t="array" aca="1" ref="AG10" ca="1">CELL("contents", INDIRECT("C"&amp;CELL("contents", AG$1)+6))</f>
        <v>1724</v>
      </c>
      <c r="AH10" cm="1">
        <f t="array" aca="1" ref="AH10" ca="1">CELL("contents", INDIRECT("C"&amp;CELL("contents", AH$1)+6))</f>
        <v>1363</v>
      </c>
      <c r="AI10" cm="1">
        <f t="array" aca="1" ref="AI10" ca="1">CELL("contents", INDIRECT("C"&amp;CELL("contents", AI$1)+6))</f>
        <v>2415</v>
      </c>
      <c r="AJ10" cm="1">
        <f t="array" aca="1" ref="AJ10" ca="1">CELL("contents", INDIRECT("C"&amp;CELL("contents", AJ$1)+6))</f>
        <v>2252</v>
      </c>
      <c r="AK10" cm="1">
        <f t="array" aca="1" ref="AK10" ca="1">CELL("contents", INDIRECT("C"&amp;CELL("contents", AK$1)+6))</f>
        <v>2700</v>
      </c>
      <c r="AL10" cm="1">
        <f t="array" aca="1" ref="AL10" ca="1">CELL("contents", INDIRECT("C"&amp;CELL("contents", AL$1)+6))</f>
        <v>1616</v>
      </c>
      <c r="AM10" cm="1">
        <f t="array" aca="1" ref="AM10" ca="1">CELL("contents", INDIRECT("C"&amp;CELL("contents", AM$1)+6))</f>
        <v>4426</v>
      </c>
      <c r="AN10" cm="1">
        <f t="array" aca="1" ref="AN10" ca="1">CELL("contents", INDIRECT("C"&amp;CELL("contents", AN$1)+6))</f>
        <v>2921</v>
      </c>
      <c r="AO10" cm="1">
        <f t="array" aca="1" ref="AO10" ca="1">CELL("contents", INDIRECT("C"&amp;CELL("contents", AO$1)+6))</f>
        <v>3928</v>
      </c>
      <c r="AP10" cm="1">
        <f t="array" aca="1" ref="AP10" ca="1">CELL("contents", INDIRECT("C"&amp;CELL("contents", AP$1)+6))</f>
        <v>2355</v>
      </c>
      <c r="AQ10" cm="1">
        <f t="array" aca="1" ref="AQ10" ca="1">CELL("contents", INDIRECT("C"&amp;CELL("contents", AQ$1)+6))</f>
        <v>2367</v>
      </c>
      <c r="AR10" cm="1">
        <f t="array" aca="1" ref="AR10" ca="1">CELL("contents", INDIRECT("C"&amp;CELL("contents", AR$1)+6))</f>
        <v>4885</v>
      </c>
      <c r="AS10" cm="1">
        <f t="array" aca="1" ref="AS10" ca="1">CELL("contents", INDIRECT("C"&amp;CELL("contents", AS$1)+6))</f>
        <v>6220</v>
      </c>
      <c r="AT10" cm="1">
        <f t="array" aca="1" ref="AT10" ca="1">CELL("contents", INDIRECT("C"&amp;CELL("contents", AT$1)+6))</f>
        <v>3012</v>
      </c>
      <c r="AU10" cm="1">
        <f t="array" aca="1" ref="AU10" ca="1">CELL("contents", INDIRECT("C"&amp;CELL("contents", AU$1)+6))</f>
        <v>3373</v>
      </c>
      <c r="AV10" cm="1">
        <f t="array" aca="1" ref="AV10" ca="1">CELL("contents", INDIRECT("C"&amp;CELL("contents", AV$1)+6))</f>
        <v>3667</v>
      </c>
      <c r="AW10" cm="1">
        <f t="array" aca="1" ref="AW10" ca="1">CELL("contents", INDIRECT("C"&amp;CELL("contents", AW$1)+6))</f>
        <v>3574</v>
      </c>
      <c r="AX10" cm="1">
        <f t="array" aca="1" ref="AX10" ca="1">CELL("contents", INDIRECT("C"&amp;CELL("contents", AX$1)+6))</f>
        <v>10385</v>
      </c>
      <c r="AY10" cm="1">
        <f t="array" aca="1" ref="AY10" ca="1">CELL("contents", INDIRECT("C"&amp;CELL("contents", AY$1)+6))</f>
        <v>2719</v>
      </c>
      <c r="AZ10" cm="1">
        <f t="array" aca="1" ref="AZ10" ca="1">CELL("contents", INDIRECT("C"&amp;CELL("contents", AZ$1)+6))</f>
        <v>7615</v>
      </c>
      <c r="BA10" cm="1">
        <f t="array" aca="1" ref="BA10" ca="1">CELL("contents", INDIRECT("C"&amp;CELL("contents", BA$1)+6))</f>
        <v>5588</v>
      </c>
      <c r="BB10" cm="1">
        <f t="array" aca="1" ref="BB10" ca="1">CELL("contents", INDIRECT("C"&amp;CELL("contents", BB$1)+6))</f>
        <v>5191</v>
      </c>
      <c r="BC10" cm="1">
        <f t="array" aca="1" ref="BC10" ca="1">CELL("contents", INDIRECT("C"&amp;CELL("contents", BC$1)+6))</f>
        <v>10169</v>
      </c>
      <c r="BD10" cm="1">
        <f t="array" aca="1" ref="BD10" ca="1">CELL("contents", INDIRECT("C"&amp;CELL("contents", BD$1)+6))</f>
        <v>17562</v>
      </c>
      <c r="BE10" cm="1">
        <f t="array" aca="1" ref="BE10" ca="1">CELL("contents", INDIRECT("C"&amp;CELL("contents", BE$1)+6))</f>
        <v>16245</v>
      </c>
      <c r="BF10" cm="1">
        <f t="array" aca="1" ref="BF10" ca="1">CELL("contents", INDIRECT("C"&amp;CELL("contents", BF$1)+6))</f>
        <v>14796</v>
      </c>
    </row>
    <row r="11" spans="1:58" x14ac:dyDescent="0.25">
      <c r="A11">
        <v>8.0000000000000002E-3</v>
      </c>
      <c r="B11">
        <v>0.5</v>
      </c>
      <c r="C11">
        <v>4</v>
      </c>
      <c r="D11">
        <v>-2.0098920405609401E-3</v>
      </c>
      <c r="E11">
        <v>0.72961650484018703</v>
      </c>
      <c r="F11">
        <v>0.79528199027580404</v>
      </c>
      <c r="G11">
        <v>1.0015422876859601</v>
      </c>
      <c r="H11">
        <v>2.0098920405609401E-3</v>
      </c>
      <c r="I11">
        <v>0.49899505397971899</v>
      </c>
      <c r="J11">
        <v>204600</v>
      </c>
      <c r="K11">
        <v>25</v>
      </c>
      <c r="L11">
        <v>414900</v>
      </c>
      <c r="M11">
        <v>0.72777442657279101</v>
      </c>
      <c r="N11">
        <v>1.00147698157668</v>
      </c>
      <c r="O11">
        <v>1.90845210332602E-3</v>
      </c>
      <c r="P11">
        <v>0.49904591541406601</v>
      </c>
      <c r="R11" t="s">
        <v>24</v>
      </c>
      <c r="S11" cm="1">
        <f t="array" aca="1" ref="S11" ca="1">CELL("contents", INDIRECT("C"&amp;CELL("contents", S$1)+7))</f>
        <v>4</v>
      </c>
      <c r="T11" cm="1">
        <f t="array" aca="1" ref="T11" ca="1">CELL("contents", INDIRECT("C"&amp;CELL("contents", T$1)+7))</f>
        <v>3</v>
      </c>
      <c r="U11" cm="1">
        <f t="array" aca="1" ref="U11" ca="1">CELL("contents", INDIRECT("C"&amp;CELL("contents", U$1)+7))</f>
        <v>1795</v>
      </c>
      <c r="V11" cm="1">
        <f t="array" aca="1" ref="V11" ca="1">CELL("contents", INDIRECT("C"&amp;CELL("contents", V$1)+7))</f>
        <v>1250</v>
      </c>
      <c r="W11" cm="1">
        <f t="array" aca="1" ref="W11" ca="1">CELL("contents", INDIRECT("C"&amp;CELL("contents", W$1)+7))</f>
        <v>1032</v>
      </c>
      <c r="X11" cm="1">
        <f t="array" aca="1" ref="X11" ca="1">CELL("contents", INDIRECT("C"&amp;CELL("contents", X$1)+7))</f>
        <v>1244</v>
      </c>
      <c r="Y11" cm="1">
        <f t="array" aca="1" ref="Y11" ca="1">CELL("contents", INDIRECT("C"&amp;CELL("contents", Y$1)+7))</f>
        <v>968</v>
      </c>
      <c r="Z11" cm="1">
        <f t="array" aca="1" ref="Z11" ca="1">CELL("contents", INDIRECT("C"&amp;CELL("contents", Z$1)+7))</f>
        <v>1045</v>
      </c>
      <c r="AA11" cm="1">
        <f t="array" aca="1" ref="AA11" ca="1">CELL("contents", INDIRECT("C"&amp;CELL("contents", AA$1)+7))</f>
        <v>1070</v>
      </c>
      <c r="AB11" cm="1">
        <f t="array" aca="1" ref="AB11" ca="1">CELL("contents", INDIRECT("C"&amp;CELL("contents", AB$1)+7))</f>
        <v>1028</v>
      </c>
      <c r="AC11" cm="1">
        <f t="array" aca="1" ref="AC11" ca="1">CELL("contents", INDIRECT("C"&amp;CELL("contents", AC$1)+7))</f>
        <v>2250</v>
      </c>
      <c r="AD11" cm="1">
        <f t="array" aca="1" ref="AD11" ca="1">CELL("contents", INDIRECT("C"&amp;CELL("contents", AD$1)+7))</f>
        <v>1669</v>
      </c>
      <c r="AE11" cm="1">
        <f t="array" aca="1" ref="AE11" ca="1">CELL("contents", INDIRECT("C"&amp;CELL("contents", AE$1)+7))</f>
        <v>2816</v>
      </c>
      <c r="AF11" cm="1">
        <f t="array" aca="1" ref="AF11" ca="1">CELL("contents", INDIRECT("C"&amp;CELL("contents", AF$1)+7))</f>
        <v>2374</v>
      </c>
      <c r="AG11" cm="1">
        <f t="array" aca="1" ref="AG11" ca="1">CELL("contents", INDIRECT("C"&amp;CELL("contents", AG$1)+7))</f>
        <v>1724</v>
      </c>
      <c r="AH11" cm="1">
        <f t="array" aca="1" ref="AH11" ca="1">CELL("contents", INDIRECT("C"&amp;CELL("contents", AH$1)+7))</f>
        <v>1674</v>
      </c>
      <c r="AI11" cm="1">
        <f t="array" aca="1" ref="AI11" ca="1">CELL("contents", INDIRECT("C"&amp;CELL("contents", AI$1)+7))</f>
        <v>4641</v>
      </c>
      <c r="AJ11" cm="1">
        <f t="array" aca="1" ref="AJ11" ca="1">CELL("contents", INDIRECT("C"&amp;CELL("contents", AJ$1)+7))</f>
        <v>1497</v>
      </c>
      <c r="AK11" cm="1">
        <f t="array" aca="1" ref="AK11" ca="1">CELL("contents", INDIRECT("C"&amp;CELL("contents", AK$1)+7))</f>
        <v>4587</v>
      </c>
      <c r="AL11" cm="1">
        <f t="array" aca="1" ref="AL11" ca="1">CELL("contents", INDIRECT("C"&amp;CELL("contents", AL$1)+7))</f>
        <v>3337</v>
      </c>
      <c r="AM11" cm="1">
        <f t="array" aca="1" ref="AM11" ca="1">CELL("contents", INDIRECT("C"&amp;CELL("contents", AM$1)+7))</f>
        <v>3635</v>
      </c>
      <c r="AN11" cm="1">
        <f t="array" aca="1" ref="AN11" ca="1">CELL("contents", INDIRECT("C"&amp;CELL("contents", AN$1)+7))</f>
        <v>5150</v>
      </c>
      <c r="AO11" cm="1">
        <f t="array" aca="1" ref="AO11" ca="1">CELL("contents", INDIRECT("C"&amp;CELL("contents", AO$1)+7))</f>
        <v>4039</v>
      </c>
      <c r="AP11" cm="1">
        <f t="array" aca="1" ref="AP11" ca="1">CELL("contents", INDIRECT("C"&amp;CELL("contents", AP$1)+7))</f>
        <v>5378</v>
      </c>
      <c r="AQ11" cm="1">
        <f t="array" aca="1" ref="AQ11" ca="1">CELL("contents", INDIRECT("C"&amp;CELL("contents", AQ$1)+7))</f>
        <v>2563</v>
      </c>
      <c r="AR11" cm="1">
        <f t="array" aca="1" ref="AR11" ca="1">CELL("contents", INDIRECT("C"&amp;CELL("contents", AR$1)+7))</f>
        <v>4954</v>
      </c>
      <c r="AS11" cm="1">
        <f t="array" aca="1" ref="AS11" ca="1">CELL("contents", INDIRECT("C"&amp;CELL("contents", AS$1)+7))</f>
        <v>9333</v>
      </c>
      <c r="AT11" cm="1">
        <f t="array" aca="1" ref="AT11" ca="1">CELL("contents", INDIRECT("C"&amp;CELL("contents", AT$1)+7))</f>
        <v>4718</v>
      </c>
      <c r="AU11" cm="1">
        <f t="array" aca="1" ref="AU11" ca="1">CELL("contents", INDIRECT("C"&amp;CELL("contents", AU$1)+7))</f>
        <v>10007</v>
      </c>
      <c r="AV11" cm="1">
        <f t="array" aca="1" ref="AV11" ca="1">CELL("contents", INDIRECT("C"&amp;CELL("contents", AV$1)+7))</f>
        <v>5957</v>
      </c>
      <c r="AW11" cm="1">
        <f t="array" aca="1" ref="AW11" ca="1">CELL("contents", INDIRECT("C"&amp;CELL("contents", AW$1)+7))</f>
        <v>2283</v>
      </c>
      <c r="AX11" cm="1">
        <f t="array" aca="1" ref="AX11" ca="1">CELL("contents", INDIRECT("C"&amp;CELL("contents", AX$1)+7))</f>
        <v>2542</v>
      </c>
      <c r="AY11" cm="1">
        <f t="array" aca="1" ref="AY11" ca="1">CELL("contents", INDIRECT("C"&amp;CELL("contents", AY$1)+7))</f>
        <v>10025</v>
      </c>
      <c r="AZ11" cm="1">
        <f t="array" aca="1" ref="AZ11" ca="1">CELL("contents", INDIRECT("C"&amp;CELL("contents", AZ$1)+7))</f>
        <v>6582</v>
      </c>
      <c r="BA11" cm="1">
        <f t="array" aca="1" ref="BA11" ca="1">CELL("contents", INDIRECT("C"&amp;CELL("contents", BA$1)+7))</f>
        <v>6960</v>
      </c>
      <c r="BB11" cm="1">
        <f t="array" aca="1" ref="BB11" ca="1">CELL("contents", INDIRECT("C"&amp;CELL("contents", BB$1)+7))</f>
        <v>3654</v>
      </c>
      <c r="BC11" cm="1">
        <f t="array" aca="1" ref="BC11" ca="1">CELL("contents", INDIRECT("C"&amp;CELL("contents", BC$1)+7))</f>
        <v>4601</v>
      </c>
      <c r="BD11" cm="1">
        <f t="array" aca="1" ref="BD11" ca="1">CELL("contents", INDIRECT("C"&amp;CELL("contents", BD$1)+7))</f>
        <v>6637</v>
      </c>
      <c r="BE11" cm="1">
        <f t="array" aca="1" ref="BE11" ca="1">CELL("contents", INDIRECT("C"&amp;CELL("contents", BE$1)+7))</f>
        <v>5126</v>
      </c>
      <c r="BF11" cm="1">
        <f t="array" aca="1" ref="BF11" ca="1">CELL("contents", INDIRECT("C"&amp;CELL("contents", BF$1)+7))</f>
        <v>8717</v>
      </c>
    </row>
    <row r="12" spans="1:58" x14ac:dyDescent="0.25">
      <c r="A12">
        <v>4.0000000000000001E-3</v>
      </c>
      <c r="B12">
        <v>0.5</v>
      </c>
      <c r="C12">
        <v>4</v>
      </c>
      <c r="D12">
        <v>-2.0098920405609401E-3</v>
      </c>
      <c r="E12">
        <v>0.72961650484018703</v>
      </c>
      <c r="F12">
        <v>0.79528199027580404</v>
      </c>
      <c r="G12">
        <v>1.0015422876859601</v>
      </c>
      <c r="H12">
        <v>2.0098920405609401E-3</v>
      </c>
      <c r="I12">
        <v>0.49899505397971899</v>
      </c>
      <c r="J12">
        <v>202500</v>
      </c>
      <c r="K12">
        <v>25</v>
      </c>
      <c r="L12">
        <v>414900</v>
      </c>
      <c r="M12">
        <v>0.72777442657279101</v>
      </c>
      <c r="N12">
        <v>1.00147698157668</v>
      </c>
      <c r="O12">
        <v>1.90845210332602E-3</v>
      </c>
      <c r="P12">
        <v>0.49904591541406601</v>
      </c>
      <c r="R12" t="s">
        <v>25</v>
      </c>
      <c r="S12" cm="1">
        <f t="array" aca="1" ref="S12" ca="1">CELL("contents", INDIRECT("C"&amp;CELL("contents", S$1)+8))</f>
        <v>4</v>
      </c>
      <c r="T12" cm="1">
        <f t="array" aca="1" ref="T12" ca="1">CELL("contents", INDIRECT("C"&amp;CELL("contents", T$1)+8))</f>
        <v>3</v>
      </c>
      <c r="U12" cm="1">
        <f t="array" aca="1" ref="U12" ca="1">CELL("contents", INDIRECT("C"&amp;CELL("contents", U$1)+8))</f>
        <v>1777</v>
      </c>
      <c r="V12" cm="1">
        <f t="array" aca="1" ref="V12" ca="1">CELL("contents", INDIRECT("C"&amp;CELL("contents", V$1)+8))</f>
        <v>1250</v>
      </c>
      <c r="W12" cm="1">
        <f t="array" aca="1" ref="W12" ca="1">CELL("contents", INDIRECT("C"&amp;CELL("contents", W$1)+8))</f>
        <v>1032</v>
      </c>
      <c r="X12" cm="1">
        <f t="array" aca="1" ref="X12" ca="1">CELL("contents", INDIRECT("C"&amp;CELL("contents", X$1)+8))</f>
        <v>1417</v>
      </c>
      <c r="Y12" cm="1">
        <f t="array" aca="1" ref="Y12" ca="1">CELL("contents", INDIRECT("C"&amp;CELL("contents", Y$1)+8))</f>
        <v>1039</v>
      </c>
      <c r="Z12" cm="1">
        <f t="array" aca="1" ref="Z12" ca="1">CELL("contents", INDIRECT("C"&amp;CELL("contents", Z$1)+8))</f>
        <v>946</v>
      </c>
      <c r="AA12" cm="1">
        <f t="array" aca="1" ref="AA12" ca="1">CELL("contents", INDIRECT("C"&amp;CELL("contents", AA$1)+8))</f>
        <v>1362</v>
      </c>
      <c r="AB12" cm="1">
        <f t="array" aca="1" ref="AB12" ca="1">CELL("contents", INDIRECT("C"&amp;CELL("contents", AB$1)+8))</f>
        <v>665</v>
      </c>
      <c r="AC12" cm="1">
        <f t="array" aca="1" ref="AC12" ca="1">CELL("contents", INDIRECT("C"&amp;CELL("contents", AC$1)+8))</f>
        <v>1134</v>
      </c>
      <c r="AD12" cm="1">
        <f t="array" aca="1" ref="AD12" ca="1">CELL("contents", INDIRECT("C"&amp;CELL("contents", AD$1)+8))</f>
        <v>1156</v>
      </c>
      <c r="AE12" cm="1">
        <f t="array" aca="1" ref="AE12" ca="1">CELL("contents", INDIRECT("C"&amp;CELL("contents", AE$1)+8))</f>
        <v>1092</v>
      </c>
      <c r="AF12" cm="1">
        <f t="array" aca="1" ref="AF12" ca="1">CELL("contents", INDIRECT("C"&amp;CELL("contents", AF$1)+8))</f>
        <v>3099</v>
      </c>
      <c r="AG12" cm="1">
        <f t="array" aca="1" ref="AG12" ca="1">CELL("contents", INDIRECT("C"&amp;CELL("contents", AG$1)+8))</f>
        <v>2721</v>
      </c>
      <c r="AH12" cm="1">
        <f t="array" aca="1" ref="AH12" ca="1">CELL("contents", INDIRECT("C"&amp;CELL("contents", AH$1)+8))</f>
        <v>1731</v>
      </c>
      <c r="AI12" cm="1">
        <f t="array" aca="1" ref="AI12" ca="1">CELL("contents", INDIRECT("C"&amp;CELL("contents", AI$1)+8))</f>
        <v>1461</v>
      </c>
      <c r="AJ12" cm="1">
        <f t="array" aca="1" ref="AJ12" ca="1">CELL("contents", INDIRECT("C"&amp;CELL("contents", AJ$1)+8))</f>
        <v>2430</v>
      </c>
      <c r="AK12" cm="1">
        <f t="array" aca="1" ref="AK12" ca="1">CELL("contents", INDIRECT("C"&amp;CELL("contents", AK$1)+8))</f>
        <v>1993</v>
      </c>
      <c r="AL12" cm="1">
        <f t="array" aca="1" ref="AL12" ca="1">CELL("contents", INDIRECT("C"&amp;CELL("contents", AL$1)+8))</f>
        <v>3337</v>
      </c>
      <c r="AM12" cm="1">
        <f t="array" aca="1" ref="AM12" ca="1">CELL("contents", INDIRECT("C"&amp;CELL("contents", AM$1)+8))</f>
        <v>3635</v>
      </c>
      <c r="AN12" cm="1">
        <f t="array" aca="1" ref="AN12" ca="1">CELL("contents", INDIRECT("C"&amp;CELL("contents", AN$1)+8))</f>
        <v>5150</v>
      </c>
      <c r="AO12" cm="1">
        <f t="array" aca="1" ref="AO12" ca="1">CELL("contents", INDIRECT("C"&amp;CELL("contents", AO$1)+8))</f>
        <v>4039</v>
      </c>
      <c r="AP12" cm="1">
        <f t="array" aca="1" ref="AP12" ca="1">CELL("contents", INDIRECT("C"&amp;CELL("contents", AP$1)+8))</f>
        <v>5378</v>
      </c>
      <c r="AQ12" cm="1">
        <f t="array" aca="1" ref="AQ12" ca="1">CELL("contents", INDIRECT("C"&amp;CELL("contents", AQ$1)+8))</f>
        <v>2563</v>
      </c>
      <c r="AR12" cm="1">
        <f t="array" aca="1" ref="AR12" ca="1">CELL("contents", INDIRECT("C"&amp;CELL("contents", AR$1)+8))</f>
        <v>4954</v>
      </c>
      <c r="AS12" cm="1">
        <f t="array" aca="1" ref="AS12" ca="1">CELL("contents", INDIRECT("C"&amp;CELL("contents", AS$1)+8))</f>
        <v>9333</v>
      </c>
      <c r="AT12" cm="1">
        <f t="array" aca="1" ref="AT12" ca="1">CELL("contents", INDIRECT("C"&amp;CELL("contents", AT$1)+8))</f>
        <v>4718</v>
      </c>
      <c r="AU12" cm="1">
        <f t="array" aca="1" ref="AU12" ca="1">CELL("contents", INDIRECT("C"&amp;CELL("contents", AU$1)+8))</f>
        <v>6266</v>
      </c>
      <c r="AV12" cm="1">
        <f t="array" aca="1" ref="AV12" ca="1">CELL("contents", INDIRECT("C"&amp;CELL("contents", AV$1)+8))</f>
        <v>5957</v>
      </c>
      <c r="AW12" cm="1">
        <f t="array" aca="1" ref="AW12" ca="1">CELL("contents", INDIRECT("C"&amp;CELL("contents", AW$1)+8))</f>
        <v>2283</v>
      </c>
      <c r="AX12" cm="1">
        <f t="array" aca="1" ref="AX12" ca="1">CELL("contents", INDIRECT("C"&amp;CELL("contents", AX$1)+8))</f>
        <v>2542</v>
      </c>
      <c r="AY12" cm="1">
        <f t="array" aca="1" ref="AY12" ca="1">CELL("contents", INDIRECT("C"&amp;CELL("contents", AY$1)+8))</f>
        <v>4311</v>
      </c>
      <c r="AZ12" cm="1">
        <f t="array" aca="1" ref="AZ12" ca="1">CELL("contents", INDIRECT("C"&amp;CELL("contents", AZ$1)+8))</f>
        <v>6582</v>
      </c>
      <c r="BA12" cm="1">
        <f t="array" aca="1" ref="BA12" ca="1">CELL("contents", INDIRECT("C"&amp;CELL("contents", BA$1)+8))</f>
        <v>6960</v>
      </c>
      <c r="BB12" cm="1">
        <f t="array" aca="1" ref="BB12" ca="1">CELL("contents", INDIRECT("C"&amp;CELL("contents", BB$1)+8))</f>
        <v>3654</v>
      </c>
      <c r="BC12" cm="1">
        <f t="array" aca="1" ref="BC12" ca="1">CELL("contents", INDIRECT("C"&amp;CELL("contents", BC$1)+8))</f>
        <v>12559</v>
      </c>
      <c r="BD12" cm="1">
        <f t="array" aca="1" ref="BD12" ca="1">CELL("contents", INDIRECT("C"&amp;CELL("contents", BD$1)+8))</f>
        <v>6637</v>
      </c>
      <c r="BE12" cm="1">
        <f t="array" aca="1" ref="BE12" ca="1">CELL("contents", INDIRECT("C"&amp;CELL("contents", BE$1)+8))</f>
        <v>5126</v>
      </c>
      <c r="BF12" cm="1">
        <f t="array" aca="1" ref="BF12" ca="1">CELL("contents", INDIRECT("C"&amp;CELL("contents", BF$1)+8))</f>
        <v>6543</v>
      </c>
    </row>
    <row r="13" spans="1:58" x14ac:dyDescent="0.25">
      <c r="A13">
        <v>2E-3</v>
      </c>
      <c r="B13">
        <v>0.5</v>
      </c>
      <c r="C13">
        <v>4</v>
      </c>
      <c r="D13">
        <v>-2.0098920405609401E-3</v>
      </c>
      <c r="E13">
        <v>0.72961650484018703</v>
      </c>
      <c r="F13">
        <v>0.79528199027580404</v>
      </c>
      <c r="G13">
        <v>1.0015422876859601</v>
      </c>
      <c r="H13">
        <v>2.0098920405609401E-3</v>
      </c>
      <c r="I13">
        <v>0.49899505397971899</v>
      </c>
      <c r="J13">
        <v>202900</v>
      </c>
      <c r="K13">
        <v>25</v>
      </c>
      <c r="L13">
        <v>414900</v>
      </c>
      <c r="M13">
        <v>0.72777442657279101</v>
      </c>
      <c r="N13">
        <v>1.00147698157668</v>
      </c>
      <c r="O13">
        <v>1.90845210332602E-3</v>
      </c>
      <c r="P13">
        <v>0.49904591541406601</v>
      </c>
      <c r="R13" t="s">
        <v>26</v>
      </c>
      <c r="S13" cm="1">
        <f t="array" aca="1" ref="S13" ca="1">CELL("contents", INDIRECT("C"&amp;CELL("contents", S$1)+9))</f>
        <v>4</v>
      </c>
      <c r="T13" cm="1">
        <f t="array" aca="1" ref="T13" ca="1">CELL("contents", INDIRECT("C"&amp;CELL("contents", T$1)+9))</f>
        <v>3</v>
      </c>
      <c r="U13" cm="1">
        <f t="array" aca="1" ref="U13" ca="1">CELL("contents", INDIRECT("C"&amp;CELL("contents", U$1)+9))</f>
        <v>1914</v>
      </c>
      <c r="V13" cm="1">
        <f t="array" aca="1" ref="V13" ca="1">CELL("contents", INDIRECT("C"&amp;CELL("contents", V$1)+9))</f>
        <v>1274</v>
      </c>
      <c r="W13" cm="1">
        <f t="array" aca="1" ref="W13" ca="1">CELL("contents", INDIRECT("C"&amp;CELL("contents", W$1)+9))</f>
        <v>1154</v>
      </c>
      <c r="X13" cm="1">
        <f t="array" aca="1" ref="X13" ca="1">CELL("contents", INDIRECT("C"&amp;CELL("contents", X$1)+9))</f>
        <v>1070</v>
      </c>
      <c r="Y13" cm="1">
        <f t="array" aca="1" ref="Y13" ca="1">CELL("contents", INDIRECT("C"&amp;CELL("contents", Y$1)+9))</f>
        <v>1033</v>
      </c>
      <c r="Z13" cm="1">
        <f t="array" aca="1" ref="Z13" ca="1">CELL("contents", INDIRECT("C"&amp;CELL("contents", Z$1)+9))</f>
        <v>1130</v>
      </c>
      <c r="AA13" cm="1">
        <f t="array" aca="1" ref="AA13" ca="1">CELL("contents", INDIRECT("C"&amp;CELL("contents", AA$1)+9))</f>
        <v>1139</v>
      </c>
      <c r="AB13" cm="1">
        <f t="array" aca="1" ref="AB13" ca="1">CELL("contents", INDIRECT("C"&amp;CELL("contents", AB$1)+9))</f>
        <v>1214</v>
      </c>
      <c r="AC13" cm="1">
        <f t="array" aca="1" ref="AC13" ca="1">CELL("contents", INDIRECT("C"&amp;CELL("contents", AC$1)+9))</f>
        <v>1134</v>
      </c>
      <c r="AD13" cm="1">
        <f t="array" aca="1" ref="AD13" ca="1">CELL("contents", INDIRECT("C"&amp;CELL("contents", AD$1)+9))</f>
        <v>1156</v>
      </c>
      <c r="AE13" cm="1">
        <f t="array" aca="1" ref="AE13" ca="1">CELL("contents", INDIRECT("C"&amp;CELL("contents", AE$1)+9))</f>
        <v>1092</v>
      </c>
      <c r="AF13" cm="1">
        <f t="array" aca="1" ref="AF13" ca="1">CELL("contents", INDIRECT("C"&amp;CELL("contents", AF$1)+9))</f>
        <v>3098</v>
      </c>
      <c r="AG13" cm="1">
        <f t="array" aca="1" ref="AG13" ca="1">CELL("contents", INDIRECT("C"&amp;CELL("contents", AG$1)+9))</f>
        <v>2342</v>
      </c>
      <c r="AH13" cm="1">
        <f t="array" aca="1" ref="AH13" ca="1">CELL("contents", INDIRECT("C"&amp;CELL("contents", AH$1)+9))</f>
        <v>1624</v>
      </c>
      <c r="AI13" cm="1">
        <f t="array" aca="1" ref="AI13" ca="1">CELL("contents", INDIRECT("C"&amp;CELL("contents", AI$1)+9))</f>
        <v>1655</v>
      </c>
      <c r="AJ13" cm="1">
        <f t="array" aca="1" ref="AJ13" ca="1">CELL("contents", INDIRECT("C"&amp;CELL("contents", AJ$1)+9))</f>
        <v>3110</v>
      </c>
      <c r="AK13" cm="1">
        <f t="array" aca="1" ref="AK13" ca="1">CELL("contents", INDIRECT("C"&amp;CELL("contents", AK$1)+9))</f>
        <v>1635</v>
      </c>
      <c r="AL13" cm="1">
        <f t="array" aca="1" ref="AL13" ca="1">CELL("contents", INDIRECT("C"&amp;CELL("contents", AL$1)+9))</f>
        <v>2757</v>
      </c>
      <c r="AM13" cm="1">
        <f t="array" aca="1" ref="AM13" ca="1">CELL("contents", INDIRECT("C"&amp;CELL("contents", AM$1)+9))</f>
        <v>1888</v>
      </c>
      <c r="AN13" cm="1">
        <f t="array" aca="1" ref="AN13" ca="1">CELL("contents", INDIRECT("C"&amp;CELL("contents", AN$1)+9))</f>
        <v>2573</v>
      </c>
      <c r="AO13" cm="1">
        <f t="array" aca="1" ref="AO13" ca="1">CELL("contents", INDIRECT("C"&amp;CELL("contents", AO$1)+9))</f>
        <v>1787</v>
      </c>
      <c r="AP13" cm="1">
        <f t="array" aca="1" ref="AP13" ca="1">CELL("contents", INDIRECT("C"&amp;CELL("contents", AP$1)+9))</f>
        <v>3844</v>
      </c>
      <c r="AQ13" cm="1">
        <f t="array" aca="1" ref="AQ13" ca="1">CELL("contents", INDIRECT("C"&amp;CELL("contents", AQ$1)+9))</f>
        <v>4539</v>
      </c>
      <c r="AR13" cm="1">
        <f t="array" aca="1" ref="AR13" ca="1">CELL("contents", INDIRECT("C"&amp;CELL("contents", AR$1)+9))</f>
        <v>5319</v>
      </c>
      <c r="AS13" cm="1">
        <f t="array" aca="1" ref="AS13" ca="1">CELL("contents", INDIRECT("C"&amp;CELL("contents", AS$1)+9))</f>
        <v>8362</v>
      </c>
      <c r="AT13" cm="1">
        <f t="array" aca="1" ref="AT13" ca="1">CELL("contents", INDIRECT("C"&amp;CELL("contents", AT$1)+9))</f>
        <v>12062</v>
      </c>
      <c r="AU13" cm="1">
        <f t="array" aca="1" ref="AU13" ca="1">CELL("contents", INDIRECT("C"&amp;CELL("contents", AU$1)+9))</f>
        <v>5952</v>
      </c>
      <c r="AV13" cm="1">
        <f t="array" aca="1" ref="AV13" ca="1">CELL("contents", INDIRECT("C"&amp;CELL("contents", AV$1)+9))</f>
        <v>5410</v>
      </c>
      <c r="AW13" cm="1">
        <f t="array" aca="1" ref="AW13" ca="1">CELL("contents", INDIRECT("C"&amp;CELL("contents", AW$1)+9))</f>
        <v>4476</v>
      </c>
      <c r="AX13" cm="1">
        <f t="array" aca="1" ref="AX13" ca="1">CELL("contents", INDIRECT("C"&amp;CELL("contents", AX$1)+9))</f>
        <v>12124</v>
      </c>
      <c r="AY13" cm="1">
        <f t="array" aca="1" ref="AY13" ca="1">CELL("contents", INDIRECT("C"&amp;CELL("contents", AY$1)+9))</f>
        <v>10580</v>
      </c>
      <c r="AZ13" cm="1">
        <f t="array" aca="1" ref="AZ13" ca="1">CELL("contents", INDIRECT("C"&amp;CELL("contents", AZ$1)+9))</f>
        <v>12567</v>
      </c>
      <c r="BA13" cm="1">
        <f t="array" aca="1" ref="BA13" ca="1">CELL("contents", INDIRECT("C"&amp;CELL("contents", BA$1)+9))</f>
        <v>6388</v>
      </c>
      <c r="BB13" cm="1">
        <f t="array" aca="1" ref="BB13" ca="1">CELL("contents", INDIRECT("C"&amp;CELL("contents", BB$1)+9))</f>
        <v>4229</v>
      </c>
      <c r="BC13" cm="1">
        <f t="array" aca="1" ref="BC13" ca="1">CELL("contents", INDIRECT("C"&amp;CELL("contents", BC$1)+9))</f>
        <v>10665</v>
      </c>
      <c r="BD13" cm="1">
        <f t="array" aca="1" ref="BD13" ca="1">CELL("contents", INDIRECT("C"&amp;CELL("contents", BD$1)+9))</f>
        <v>3660</v>
      </c>
      <c r="BE13" cm="1">
        <f t="array" aca="1" ref="BE13" ca="1">CELL("contents", INDIRECT("C"&amp;CELL("contents", BE$1)+9))</f>
        <v>7999</v>
      </c>
      <c r="BF13" cm="1">
        <f t="array" aca="1" ref="BF13" ca="1">CELL("contents", INDIRECT("C"&amp;CELL("contents", BF$1)+9))</f>
        <v>15385</v>
      </c>
    </row>
    <row r="14" spans="1:58" x14ac:dyDescent="0.25">
      <c r="A14">
        <v>1E-3</v>
      </c>
      <c r="B14">
        <v>0.5</v>
      </c>
      <c r="C14">
        <v>4</v>
      </c>
      <c r="D14">
        <v>-2.0098920405609401E-3</v>
      </c>
      <c r="E14">
        <v>0.72961650484018703</v>
      </c>
      <c r="F14">
        <v>0.79528199027580404</v>
      </c>
      <c r="G14">
        <v>1.0015422876859601</v>
      </c>
      <c r="H14">
        <v>2.0098920405609401E-3</v>
      </c>
      <c r="I14">
        <v>0.49899505397971899</v>
      </c>
      <c r="J14">
        <v>202200</v>
      </c>
      <c r="K14">
        <v>25</v>
      </c>
      <c r="L14">
        <v>414900</v>
      </c>
      <c r="M14">
        <v>0.72777442657279101</v>
      </c>
      <c r="N14">
        <v>1.00147698157668</v>
      </c>
      <c r="O14">
        <v>1.90845210332602E-3</v>
      </c>
      <c r="P14">
        <v>0.49904591541406601</v>
      </c>
      <c r="R14" t="s">
        <v>27</v>
      </c>
      <c r="S14" cm="1">
        <f t="array" aca="1" ref="S14" ca="1">CELL("contents", INDIRECT("C"&amp;CELL("contents", S$1)+10))</f>
        <v>4</v>
      </c>
      <c r="T14" cm="1">
        <f t="array" aca="1" ref="T14" ca="1">CELL("contents", INDIRECT("C"&amp;CELL("contents", T$1)+10))</f>
        <v>3</v>
      </c>
      <c r="U14" cm="1">
        <f t="array" aca="1" ref="U14" ca="1">CELL("contents", INDIRECT("C"&amp;CELL("contents", U$1)+10))</f>
        <v>1914</v>
      </c>
      <c r="V14" cm="1">
        <f t="array" aca="1" ref="V14" ca="1">CELL("contents", INDIRECT("C"&amp;CELL("contents", V$1)+10))</f>
        <v>1276</v>
      </c>
      <c r="W14" cm="1">
        <f t="array" aca="1" ref="W14" ca="1">CELL("contents", INDIRECT("C"&amp;CELL("contents", W$1)+10))</f>
        <v>1171</v>
      </c>
      <c r="X14" cm="1">
        <f t="array" aca="1" ref="X14" ca="1">CELL("contents", INDIRECT("C"&amp;CELL("contents", X$1)+10))</f>
        <v>1003</v>
      </c>
      <c r="Y14" cm="1">
        <f t="array" aca="1" ref="Y14" ca="1">CELL("contents", INDIRECT("C"&amp;CELL("contents", Y$1)+10))</f>
        <v>1053</v>
      </c>
      <c r="Z14" cm="1">
        <f t="array" aca="1" ref="Z14" ca="1">CELL("contents", INDIRECT("C"&amp;CELL("contents", Z$1)+10))</f>
        <v>1093</v>
      </c>
      <c r="AA14" cm="1">
        <f t="array" aca="1" ref="AA14" ca="1">CELL("contents", INDIRECT("C"&amp;CELL("contents", AA$1)+10))</f>
        <v>1223</v>
      </c>
      <c r="AB14" cm="1">
        <f t="array" aca="1" ref="AB14" ca="1">CELL("contents", INDIRECT("C"&amp;CELL("contents", AB$1)+10))</f>
        <v>1283</v>
      </c>
      <c r="AC14" cm="1">
        <f t="array" aca="1" ref="AC14" ca="1">CELL("contents", INDIRECT("C"&amp;CELL("contents", AC$1)+10))</f>
        <v>1324</v>
      </c>
      <c r="AD14" cm="1">
        <f t="array" aca="1" ref="AD14" ca="1">CELL("contents", INDIRECT("C"&amp;CELL("contents", AD$1)+10))</f>
        <v>1604</v>
      </c>
      <c r="AE14" cm="1">
        <f t="array" aca="1" ref="AE14" ca="1">CELL("contents", INDIRECT("C"&amp;CELL("contents", AE$1)+10))</f>
        <v>1478</v>
      </c>
      <c r="AF14" cm="1">
        <f t="array" aca="1" ref="AF14" ca="1">CELL("contents", INDIRECT("C"&amp;CELL("contents", AF$1)+10))</f>
        <v>3060</v>
      </c>
      <c r="AG14" cm="1">
        <f t="array" aca="1" ref="AG14" ca="1">CELL("contents", INDIRECT("C"&amp;CELL("contents", AG$1)+10))</f>
        <v>3390</v>
      </c>
      <c r="AH14" cm="1">
        <f t="array" aca="1" ref="AH14" ca="1">CELL("contents", INDIRECT("C"&amp;CELL("contents", AH$1)+10))</f>
        <v>1692</v>
      </c>
      <c r="AI14" cm="1">
        <f t="array" aca="1" ref="AI14" ca="1">CELL("contents", INDIRECT("C"&amp;CELL("contents", AI$1)+10))</f>
        <v>3521</v>
      </c>
      <c r="AJ14" cm="1">
        <f t="array" aca="1" ref="AJ14" ca="1">CELL("contents", INDIRECT("C"&amp;CELL("contents", AJ$1)+10))</f>
        <v>2236</v>
      </c>
      <c r="AK14" cm="1">
        <f t="array" aca="1" ref="AK14" ca="1">CELL("contents", INDIRECT("C"&amp;CELL("contents", AK$1)+10))</f>
        <v>5438</v>
      </c>
      <c r="AL14" cm="1">
        <f t="array" aca="1" ref="AL14" ca="1">CELL("contents", INDIRECT("C"&amp;CELL("contents", AL$1)+10))</f>
        <v>2552</v>
      </c>
      <c r="AM14" cm="1">
        <f t="array" aca="1" ref="AM14" ca="1">CELL("contents", INDIRECT("C"&amp;CELL("contents", AM$1)+10))</f>
        <v>2209</v>
      </c>
      <c r="AN14" cm="1">
        <f t="array" aca="1" ref="AN14" ca="1">CELL("contents", INDIRECT("C"&amp;CELL("contents", AN$1)+10))</f>
        <v>1860</v>
      </c>
      <c r="AO14" cm="1">
        <f t="array" aca="1" ref="AO14" ca="1">CELL("contents", INDIRECT("C"&amp;CELL("contents", AO$1)+10))</f>
        <v>3536</v>
      </c>
      <c r="AP14" cm="1">
        <f t="array" aca="1" ref="AP14" ca="1">CELL("contents", INDIRECT("C"&amp;CELL("contents", AP$1)+10))</f>
        <v>1864</v>
      </c>
      <c r="AQ14" cm="1">
        <f t="array" aca="1" ref="AQ14" ca="1">CELL("contents", INDIRECT("C"&amp;CELL("contents", AQ$1)+10))</f>
        <v>2336</v>
      </c>
      <c r="AR14" cm="1">
        <f t="array" aca="1" ref="AR14" ca="1">CELL("contents", INDIRECT("C"&amp;CELL("contents", AR$1)+10))</f>
        <v>3785</v>
      </c>
      <c r="AS14" cm="1">
        <f t="array" aca="1" ref="AS14" ca="1">CELL("contents", INDIRECT("C"&amp;CELL("contents", AS$1)+10))</f>
        <v>6631</v>
      </c>
      <c r="AT14" cm="1">
        <f t="array" aca="1" ref="AT14" ca="1">CELL("contents", INDIRECT("C"&amp;CELL("contents", AT$1)+10))</f>
        <v>5441</v>
      </c>
      <c r="AU14" cm="1">
        <f t="array" aca="1" ref="AU14" ca="1">CELL("contents", INDIRECT("C"&amp;CELL("contents", AU$1)+10))</f>
        <v>4691</v>
      </c>
      <c r="AV14" cm="1">
        <f t="array" aca="1" ref="AV14" ca="1">CELL("contents", INDIRECT("C"&amp;CELL("contents", AV$1)+10))</f>
        <v>7635</v>
      </c>
      <c r="AW14" cm="1">
        <f t="array" aca="1" ref="AW14" ca="1">CELL("contents", INDIRECT("C"&amp;CELL("contents", AW$1)+10))</f>
        <v>5806</v>
      </c>
      <c r="AX14" cm="1">
        <f t="array" aca="1" ref="AX14" ca="1">CELL("contents", INDIRECT("C"&amp;CELL("contents", AX$1)+10))</f>
        <v>6392</v>
      </c>
      <c r="AY14" cm="1">
        <f t="array" aca="1" ref="AY14" ca="1">CELL("contents", INDIRECT("C"&amp;CELL("contents", AY$1)+10))</f>
        <v>6772</v>
      </c>
      <c r="AZ14" cm="1">
        <f t="array" aca="1" ref="AZ14" ca="1">CELL("contents", INDIRECT("C"&amp;CELL("contents", AZ$1)+10))</f>
        <v>5959</v>
      </c>
      <c r="BA14" cm="1">
        <f t="array" aca="1" ref="BA14" ca="1">CELL("contents", INDIRECT("C"&amp;CELL("contents", BA$1)+10))</f>
        <v>4931</v>
      </c>
      <c r="BB14" cm="1">
        <f t="array" aca="1" ref="BB14" ca="1">CELL("contents", INDIRECT("C"&amp;CELL("contents", BB$1)+10))</f>
        <v>4053</v>
      </c>
      <c r="BC14" cm="1">
        <f t="array" aca="1" ref="BC14" ca="1">CELL("contents", INDIRECT("C"&amp;CELL("contents", BC$1)+10))</f>
        <v>11222</v>
      </c>
      <c r="BD14" cm="1">
        <f t="array" aca="1" ref="BD14" ca="1">CELL("contents", INDIRECT("C"&amp;CELL("contents", BD$1)+10))</f>
        <v>7661</v>
      </c>
      <c r="BE14" cm="1">
        <f t="array" aca="1" ref="BE14" ca="1">CELL("contents", INDIRECT("C"&amp;CELL("contents", BE$1)+10))</f>
        <v>12530</v>
      </c>
      <c r="BF14" cm="1">
        <f t="array" aca="1" ref="BF14" ca="1">CELL("contents", INDIRECT("C"&amp;CELL("contents", BF$1)+10))</f>
        <v>14316</v>
      </c>
    </row>
    <row r="15" spans="1:58" x14ac:dyDescent="0.25">
      <c r="A15" s="1">
        <v>5.0000000000000001E-4</v>
      </c>
      <c r="B15">
        <v>0.5</v>
      </c>
      <c r="C15">
        <v>4</v>
      </c>
      <c r="D15">
        <v>-2.0098920405609401E-3</v>
      </c>
      <c r="E15">
        <v>0.72961650484018703</v>
      </c>
      <c r="F15">
        <v>0.79528199027580404</v>
      </c>
      <c r="G15">
        <v>1.0015422876859601</v>
      </c>
      <c r="H15">
        <v>2.0098920405609401E-3</v>
      </c>
      <c r="I15">
        <v>0.49899505397971899</v>
      </c>
      <c r="J15">
        <v>202800</v>
      </c>
      <c r="K15">
        <v>25</v>
      </c>
      <c r="L15">
        <v>414900</v>
      </c>
      <c r="M15">
        <v>0.72777442657279101</v>
      </c>
      <c r="N15">
        <v>1.00147698157668</v>
      </c>
      <c r="O15">
        <v>1.90845210332602E-3</v>
      </c>
      <c r="P15">
        <v>0.49904591541406601</v>
      </c>
      <c r="R15" t="s">
        <v>28</v>
      </c>
      <c r="S15" cm="1">
        <f t="array" aca="1" ref="S15" ca="1">CELL("contents", INDIRECT("C"&amp;CELL("contents", S$1)+11))</f>
        <v>4</v>
      </c>
      <c r="T15" cm="1">
        <f t="array" aca="1" ref="T15" ca="1">CELL("contents", INDIRECT("C"&amp;CELL("contents", T$1)+11))</f>
        <v>3</v>
      </c>
      <c r="U15" cm="1">
        <f t="array" aca="1" ref="U15" ca="1">CELL("contents", INDIRECT("C"&amp;CELL("contents", U$1)+11))</f>
        <v>1663</v>
      </c>
      <c r="V15" cm="1">
        <f t="array" aca="1" ref="V15" ca="1">CELL("contents", INDIRECT("C"&amp;CELL("contents", V$1)+11))</f>
        <v>1214</v>
      </c>
      <c r="W15" cm="1">
        <f t="array" aca="1" ref="W15" ca="1">CELL("contents", INDIRECT("C"&amp;CELL("contents", W$1)+11))</f>
        <v>990</v>
      </c>
      <c r="X15" cm="1">
        <f t="array" aca="1" ref="X15" ca="1">CELL("contents", INDIRECT("C"&amp;CELL("contents", X$1)+11))</f>
        <v>1484</v>
      </c>
      <c r="Y15" cm="1">
        <f t="array" aca="1" ref="Y15" ca="1">CELL("contents", INDIRECT("C"&amp;CELL("contents", Y$1)+11))</f>
        <v>941</v>
      </c>
      <c r="Z15" cm="1">
        <f t="array" aca="1" ref="Z15" ca="1">CELL("contents", INDIRECT("C"&amp;CELL("contents", Z$1)+11))</f>
        <v>1036</v>
      </c>
      <c r="AA15" cm="1">
        <f t="array" aca="1" ref="AA15" ca="1">CELL("contents", INDIRECT("C"&amp;CELL("contents", AA$1)+11))</f>
        <v>1334</v>
      </c>
      <c r="AB15" cm="1">
        <f t="array" aca="1" ref="AB15" ca="1">CELL("contents", INDIRECT("C"&amp;CELL("contents", AB$1)+11))</f>
        <v>1214</v>
      </c>
      <c r="AC15" cm="1">
        <f t="array" aca="1" ref="AC15" ca="1">CELL("contents", INDIRECT("C"&amp;CELL("contents", AC$1)+11))</f>
        <v>1298</v>
      </c>
      <c r="AD15" cm="1">
        <f t="array" aca="1" ref="AD15" ca="1">CELL("contents", INDIRECT("C"&amp;CELL("contents", AD$1)+11))</f>
        <v>1280</v>
      </c>
      <c r="AE15" cm="1">
        <f t="array" aca="1" ref="AE15" ca="1">CELL("contents", INDIRECT("C"&amp;CELL("contents", AE$1)+11))</f>
        <v>1484</v>
      </c>
      <c r="AF15" cm="1">
        <f t="array" aca="1" ref="AF15" ca="1">CELL("contents", INDIRECT("C"&amp;CELL("contents", AF$1)+11))</f>
        <v>1370</v>
      </c>
      <c r="AG15" cm="1">
        <f t="array" aca="1" ref="AG15" ca="1">CELL("contents", INDIRECT("C"&amp;CELL("contents", AG$1)+11))</f>
        <v>1569</v>
      </c>
      <c r="AH15" cm="1">
        <f t="array" aca="1" ref="AH15" ca="1">CELL("contents", INDIRECT("C"&amp;CELL("contents", AH$1)+11))</f>
        <v>1777</v>
      </c>
      <c r="AI15" cm="1">
        <f t="array" aca="1" ref="AI15" ca="1">CELL("contents", INDIRECT("C"&amp;CELL("contents", AI$1)+11))</f>
        <v>3388</v>
      </c>
      <c r="AJ15" cm="1">
        <f t="array" aca="1" ref="AJ15" ca="1">CELL("contents", INDIRECT("C"&amp;CELL("contents", AJ$1)+11))</f>
        <v>2020</v>
      </c>
      <c r="AK15" cm="1">
        <f t="array" aca="1" ref="AK15" ca="1">CELL("contents", INDIRECT("C"&amp;CELL("contents", AK$1)+11))</f>
        <v>5475</v>
      </c>
      <c r="AL15" cm="1">
        <f t="array" aca="1" ref="AL15" ca="1">CELL("contents", INDIRECT("C"&amp;CELL("contents", AL$1)+11))</f>
        <v>1968</v>
      </c>
      <c r="AM15" cm="1">
        <f t="array" aca="1" ref="AM15" ca="1">CELL("contents", INDIRECT("C"&amp;CELL("contents", AM$1)+11))</f>
        <v>1786</v>
      </c>
      <c r="AN15" cm="1">
        <f t="array" aca="1" ref="AN15" ca="1">CELL("contents", INDIRECT("C"&amp;CELL("contents", AN$1)+11))</f>
        <v>1759</v>
      </c>
      <c r="AO15" cm="1">
        <f t="array" aca="1" ref="AO15" ca="1">CELL("contents", INDIRECT("C"&amp;CELL("contents", AO$1)+11))</f>
        <v>3395</v>
      </c>
      <c r="AP15" cm="1">
        <f t="array" aca="1" ref="AP15" ca="1">CELL("contents", INDIRECT("C"&amp;CELL("contents", AP$1)+11))</f>
        <v>4703</v>
      </c>
      <c r="AQ15" cm="1">
        <f t="array" aca="1" ref="AQ15" ca="1">CELL("contents", INDIRECT("C"&amp;CELL("contents", AQ$1)+11))</f>
        <v>3175</v>
      </c>
      <c r="AR15" cm="1">
        <f t="array" aca="1" ref="AR15" ca="1">CELL("contents", INDIRECT("C"&amp;CELL("contents", AR$1)+11))</f>
        <v>5865</v>
      </c>
      <c r="AS15" cm="1">
        <f t="array" aca="1" ref="AS15" ca="1">CELL("contents", INDIRECT("C"&amp;CELL("contents", AS$1)+11))</f>
        <v>9455</v>
      </c>
      <c r="AT15" cm="1">
        <f t="array" aca="1" ref="AT15" ca="1">CELL("contents", INDIRECT("C"&amp;CELL("contents", AT$1)+11))</f>
        <v>6614</v>
      </c>
      <c r="AU15" cm="1">
        <f t="array" aca="1" ref="AU15" ca="1">CELL("contents", INDIRECT("C"&amp;CELL("contents", AU$1)+11))</f>
        <v>5841</v>
      </c>
      <c r="AV15" cm="1">
        <f t="array" aca="1" ref="AV15" ca="1">CELL("contents", INDIRECT("C"&amp;CELL("contents", AV$1)+11))</f>
        <v>8698</v>
      </c>
      <c r="AW15" cm="1">
        <f t="array" aca="1" ref="AW15" ca="1">CELL("contents", INDIRECT("C"&amp;CELL("contents", AW$1)+11))</f>
        <v>5636</v>
      </c>
      <c r="AX15" cm="1">
        <f t="array" aca="1" ref="AX15" ca="1">CELL("contents", INDIRECT("C"&amp;CELL("contents", AX$1)+11))</f>
        <v>9351</v>
      </c>
      <c r="AY15" cm="1">
        <f t="array" aca="1" ref="AY15" ca="1">CELL("contents", INDIRECT("C"&amp;CELL("contents", AY$1)+11))</f>
        <v>3247</v>
      </c>
      <c r="AZ15" cm="1">
        <f t="array" aca="1" ref="AZ15" ca="1">CELL("contents", INDIRECT("C"&amp;CELL("contents", AZ$1)+11))</f>
        <v>18585</v>
      </c>
      <c r="BA15" cm="1">
        <f t="array" aca="1" ref="BA15" ca="1">CELL("contents", INDIRECT("C"&amp;CELL("contents", BA$1)+11))</f>
        <v>6598</v>
      </c>
      <c r="BB15" cm="1">
        <f t="array" aca="1" ref="BB15" ca="1">CELL("contents", INDIRECT("C"&amp;CELL("contents", BB$1)+11))</f>
        <v>6313</v>
      </c>
      <c r="BC15" cm="1">
        <f t="array" aca="1" ref="BC15" ca="1">CELL("contents", INDIRECT("C"&amp;CELL("contents", BC$1)+11))</f>
        <v>19706</v>
      </c>
      <c r="BD15" cm="1">
        <f t="array" aca="1" ref="BD15" ca="1">CELL("contents", INDIRECT("C"&amp;CELL("contents", BD$1)+11))</f>
        <v>6290</v>
      </c>
      <c r="BE15" cm="1">
        <f t="array" aca="1" ref="BE15" ca="1">CELL("contents", INDIRECT("C"&amp;CELL("contents", BE$1)+11))</f>
        <v>11179</v>
      </c>
      <c r="BF15" cm="1">
        <f t="array" aca="1" ref="BF15" ca="1">CELL("contents", INDIRECT("C"&amp;CELL("contents", BF$1)+11))</f>
        <v>5928</v>
      </c>
    </row>
    <row r="16" spans="1:58" x14ac:dyDescent="0.25">
      <c r="A16" s="1">
        <v>2.5000000000000001E-4</v>
      </c>
      <c r="B16">
        <v>0.5</v>
      </c>
      <c r="C16">
        <v>4</v>
      </c>
      <c r="D16">
        <v>-2.0098920405609401E-3</v>
      </c>
      <c r="E16">
        <v>0.72961650484018703</v>
      </c>
      <c r="F16">
        <v>0.79528199027580404</v>
      </c>
      <c r="G16">
        <v>1.0015422876859601</v>
      </c>
      <c r="H16">
        <v>2.0098920405609401E-3</v>
      </c>
      <c r="I16">
        <v>0.49899505397971899</v>
      </c>
      <c r="J16">
        <v>203700</v>
      </c>
      <c r="K16">
        <v>25</v>
      </c>
      <c r="L16">
        <v>414900</v>
      </c>
      <c r="M16">
        <v>0.72777442657279101</v>
      </c>
      <c r="N16">
        <v>1.00147698157668</v>
      </c>
      <c r="O16">
        <v>1.90845210332602E-3</v>
      </c>
      <c r="P16">
        <v>0.49904591541406601</v>
      </c>
      <c r="R16" t="s">
        <v>29</v>
      </c>
      <c r="S16" cm="1">
        <f t="array" aca="1" ref="S16" ca="1">CELL("contents", INDIRECT("C"&amp;CELL("contents", S$1)+12))</f>
        <v>4</v>
      </c>
      <c r="T16" cm="1">
        <f t="array" aca="1" ref="T16" ca="1">CELL("contents", INDIRECT("C"&amp;CELL("contents", T$1)+12))</f>
        <v>3</v>
      </c>
      <c r="U16" cm="1">
        <f t="array" aca="1" ref="U16" ca="1">CELL("contents", INDIRECT("C"&amp;CELL("contents", U$1)+12))</f>
        <v>1805</v>
      </c>
      <c r="V16" cm="1">
        <f t="array" aca="1" ref="V16" ca="1">CELL("contents", INDIRECT("C"&amp;CELL("contents", V$1)+12))</f>
        <v>1196</v>
      </c>
      <c r="W16" cm="1">
        <f t="array" aca="1" ref="W16" ca="1">CELL("contents", INDIRECT("C"&amp;CELL("contents", W$1)+12))</f>
        <v>1073</v>
      </c>
      <c r="X16" cm="1">
        <f t="array" aca="1" ref="X16" ca="1">CELL("contents", INDIRECT("C"&amp;CELL("contents", X$1)+12))</f>
        <v>1072</v>
      </c>
      <c r="Y16" cm="1">
        <f t="array" aca="1" ref="Y16" ca="1">CELL("contents", INDIRECT("C"&amp;CELL("contents", Y$1)+12))</f>
        <v>1050</v>
      </c>
      <c r="Z16" cm="1">
        <f t="array" aca="1" ref="Z16" ca="1">CELL("contents", INDIRECT("C"&amp;CELL("contents", Z$1)+12))</f>
        <v>1159</v>
      </c>
      <c r="AA16" cm="1">
        <f t="array" aca="1" ref="AA16" ca="1">CELL("contents", INDIRECT("C"&amp;CELL("contents", AA$1)+12))</f>
        <v>1179</v>
      </c>
      <c r="AB16" cm="1">
        <f t="array" aca="1" ref="AB16" ca="1">CELL("contents", INDIRECT("C"&amp;CELL("contents", AB$1)+12))</f>
        <v>1299</v>
      </c>
      <c r="AC16" cm="1">
        <f t="array" aca="1" ref="AC16" ca="1">CELL("contents", INDIRECT("C"&amp;CELL("contents", AC$1)+12))</f>
        <v>1203</v>
      </c>
      <c r="AD16" cm="1">
        <f t="array" aca="1" ref="AD16" ca="1">CELL("contents", INDIRECT("C"&amp;CELL("contents", AD$1)+12))</f>
        <v>1329</v>
      </c>
      <c r="AE16" cm="1">
        <f t="array" aca="1" ref="AE16" ca="1">CELL("contents", INDIRECT("C"&amp;CELL("contents", AE$1)+12))</f>
        <v>1542</v>
      </c>
      <c r="AF16" cm="1">
        <f t="array" aca="1" ref="AF16" ca="1">CELL("contents", INDIRECT("C"&amp;CELL("contents", AF$1)+12))</f>
        <v>1945</v>
      </c>
      <c r="AG16" cm="1">
        <f t="array" aca="1" ref="AG16" ca="1">CELL("contents", INDIRECT("C"&amp;CELL("contents", AG$1)+12))</f>
        <v>3445</v>
      </c>
      <c r="AH16" cm="1">
        <f t="array" aca="1" ref="AH16" ca="1">CELL("contents", INDIRECT("C"&amp;CELL("contents", AH$1)+12))</f>
        <v>3641</v>
      </c>
      <c r="AI16" cm="1">
        <f t="array" aca="1" ref="AI16" ca="1">CELL("contents", INDIRECT("C"&amp;CELL("contents", AI$1)+12))</f>
        <v>2140</v>
      </c>
      <c r="AJ16" cm="1">
        <f t="array" aca="1" ref="AJ16" ca="1">CELL("contents", INDIRECT("C"&amp;CELL("contents", AJ$1)+12))</f>
        <v>2105</v>
      </c>
      <c r="AK16" cm="1">
        <f t="array" aca="1" ref="AK16" ca="1">CELL("contents", INDIRECT("C"&amp;CELL("contents", AK$1)+12))</f>
        <v>4043</v>
      </c>
      <c r="AL16" cm="1">
        <f t="array" aca="1" ref="AL16" ca="1">CELL("contents", INDIRECT("C"&amp;CELL("contents", AL$1)+12))</f>
        <v>2579</v>
      </c>
      <c r="AM16" cm="1">
        <f t="array" aca="1" ref="AM16" ca="1">CELL("contents", INDIRECT("C"&amp;CELL("contents", AM$1)+12))</f>
        <v>2470</v>
      </c>
      <c r="AN16" cm="1">
        <f t="array" aca="1" ref="AN16" ca="1">CELL("contents", INDIRECT("C"&amp;CELL("contents", AN$1)+12))</f>
        <v>1703</v>
      </c>
      <c r="AO16" cm="1">
        <f t="array" aca="1" ref="AO16" ca="1">CELL("contents", INDIRECT("C"&amp;CELL("contents", AO$1)+12))</f>
        <v>1871</v>
      </c>
      <c r="AP16" cm="1">
        <f t="array" aca="1" ref="AP16" ca="1">CELL("contents", INDIRECT("C"&amp;CELL("contents", AP$1)+12))</f>
        <v>5105</v>
      </c>
      <c r="AQ16" cm="1">
        <f t="array" aca="1" ref="AQ16" ca="1">CELL("contents", INDIRECT("C"&amp;CELL("contents", AQ$1)+12))</f>
        <v>2638</v>
      </c>
      <c r="AR16" cm="1">
        <f t="array" aca="1" ref="AR16" ca="1">CELL("contents", INDIRECT("C"&amp;CELL("contents", AR$1)+12))</f>
        <v>5611</v>
      </c>
      <c r="AS16" cm="1">
        <f t="array" aca="1" ref="AS16" ca="1">CELL("contents", INDIRECT("C"&amp;CELL("contents", AS$1)+12))</f>
        <v>6126</v>
      </c>
      <c r="AT16" cm="1">
        <f t="array" aca="1" ref="AT16" ca="1">CELL("contents", INDIRECT("C"&amp;CELL("contents", AT$1)+12))</f>
        <v>5666</v>
      </c>
      <c r="AU16" cm="1">
        <f t="array" aca="1" ref="AU16" ca="1">CELL("contents", INDIRECT("C"&amp;CELL("contents", AU$1)+12))</f>
        <v>3250</v>
      </c>
      <c r="AV16" cm="1">
        <f t="array" aca="1" ref="AV16" ca="1">CELL("contents", INDIRECT("C"&amp;CELL("contents", AV$1)+12))</f>
        <v>10721</v>
      </c>
      <c r="AW16" cm="1">
        <f t="array" aca="1" ref="AW16" ca="1">CELL("contents", INDIRECT("C"&amp;CELL("contents", AW$1)+12))</f>
        <v>3772</v>
      </c>
      <c r="AX16" cm="1">
        <f t="array" aca="1" ref="AX16" ca="1">CELL("contents", INDIRECT("C"&amp;CELL("contents", AX$1)+12))</f>
        <v>6826</v>
      </c>
      <c r="AY16" cm="1">
        <f t="array" aca="1" ref="AY16" ca="1">CELL("contents", INDIRECT("C"&amp;CELL("contents", AY$1)+12))</f>
        <v>5743</v>
      </c>
      <c r="AZ16" cm="1">
        <f t="array" aca="1" ref="AZ16" ca="1">CELL("contents", INDIRECT("C"&amp;CELL("contents", AZ$1)+12))</f>
        <v>4171</v>
      </c>
      <c r="BA16" cm="1">
        <f t="array" aca="1" ref="BA16" ca="1">CELL("contents", INDIRECT("C"&amp;CELL("contents", BA$1)+12))</f>
        <v>10185</v>
      </c>
      <c r="BB16" cm="1">
        <f t="array" aca="1" ref="BB16" ca="1">CELL("contents", INDIRECT("C"&amp;CELL("contents", BB$1)+12))</f>
        <v>5456</v>
      </c>
      <c r="BC16" cm="1">
        <f t="array" aca="1" ref="BC16" ca="1">CELL("contents", INDIRECT("C"&amp;CELL("contents", BC$1)+12))</f>
        <v>6770</v>
      </c>
      <c r="BD16" cm="1">
        <f t="array" aca="1" ref="BD16" ca="1">CELL("contents", INDIRECT("C"&amp;CELL("contents", BD$1)+12))</f>
        <v>8827</v>
      </c>
      <c r="BE16" cm="1">
        <f t="array" aca="1" ref="BE16" ca="1">CELL("contents", INDIRECT("C"&amp;CELL("contents", BE$1)+12))</f>
        <v>11385</v>
      </c>
      <c r="BF16" cm="1">
        <f t="array" aca="1" ref="BF16" ca="1">CELL("contents", INDIRECT("C"&amp;CELL("contents", BF$1)+12))</f>
        <v>12737</v>
      </c>
    </row>
    <row r="17" spans="1:58" x14ac:dyDescent="0.25">
      <c r="A17" s="1">
        <v>1.25E-4</v>
      </c>
      <c r="B17">
        <v>0.5</v>
      </c>
      <c r="C17">
        <v>4</v>
      </c>
      <c r="D17">
        <v>-2.0055727198761198E-3</v>
      </c>
      <c r="E17">
        <v>0.73018966995495305</v>
      </c>
      <c r="F17">
        <v>0.79590674025089803</v>
      </c>
      <c r="G17">
        <v>1.0015448096073101</v>
      </c>
      <c r="H17">
        <v>2.0055727198761198E-3</v>
      </c>
      <c r="I17">
        <v>0.498997213640061</v>
      </c>
      <c r="J17">
        <v>205000</v>
      </c>
      <c r="K17">
        <v>25</v>
      </c>
      <c r="L17">
        <v>414900</v>
      </c>
      <c r="M17">
        <v>0.72777442657279101</v>
      </c>
      <c r="N17">
        <v>1.00147698157668</v>
      </c>
      <c r="O17">
        <v>1.90845210332602E-3</v>
      </c>
      <c r="P17">
        <v>0.49904591541406601</v>
      </c>
      <c r="R17" t="s">
        <v>30</v>
      </c>
      <c r="S17" cm="1">
        <f t="array" aca="1" ref="S17" ca="1">CELL("contents", INDIRECT("C"&amp;CELL("contents", S$1)+13))</f>
        <v>4</v>
      </c>
      <c r="T17" cm="1">
        <f t="array" aca="1" ref="T17" ca="1">CELL("contents", INDIRECT("C"&amp;CELL("contents", T$1)+13))</f>
        <v>3</v>
      </c>
      <c r="U17" cm="1">
        <f t="array" aca="1" ref="U17" ca="1">CELL("contents", INDIRECT("C"&amp;CELL("contents", U$1)+13))</f>
        <v>1680</v>
      </c>
      <c r="V17" cm="1">
        <f t="array" aca="1" ref="V17" ca="1">CELL("contents", INDIRECT("C"&amp;CELL("contents", V$1)+13))</f>
        <v>1366</v>
      </c>
      <c r="W17" cm="1">
        <f t="array" aca="1" ref="W17" ca="1">CELL("contents", INDIRECT("C"&amp;CELL("contents", W$1)+13))</f>
        <v>1210</v>
      </c>
      <c r="X17" cm="1">
        <f t="array" aca="1" ref="X17" ca="1">CELL("contents", INDIRECT("C"&amp;CELL("contents", X$1)+13))</f>
        <v>1126</v>
      </c>
      <c r="Y17" cm="1">
        <f t="array" aca="1" ref="Y17" ca="1">CELL("contents", INDIRECT("C"&amp;CELL("contents", Y$1)+13))</f>
        <v>1074</v>
      </c>
      <c r="Z17" cm="1">
        <f t="array" aca="1" ref="Z17" ca="1">CELL("contents", INDIRECT("C"&amp;CELL("contents", Z$1)+13))</f>
        <v>1241</v>
      </c>
      <c r="AA17" cm="1">
        <f t="array" aca="1" ref="AA17" ca="1">CELL("contents", INDIRECT("C"&amp;CELL("contents", AA$1)+13))</f>
        <v>1399</v>
      </c>
      <c r="AB17" cm="1">
        <f t="array" aca="1" ref="AB17" ca="1">CELL("contents", INDIRECT("C"&amp;CELL("contents", AB$1)+13))</f>
        <v>1343</v>
      </c>
      <c r="AC17" cm="1">
        <f t="array" aca="1" ref="AC17" ca="1">CELL("contents", INDIRECT("C"&amp;CELL("contents", AC$1)+13))</f>
        <v>1444</v>
      </c>
      <c r="AD17" cm="1">
        <f t="array" aca="1" ref="AD17" ca="1">CELL("contents", INDIRECT("C"&amp;CELL("contents", AD$1)+13))</f>
        <v>1331</v>
      </c>
      <c r="AE17" cm="1">
        <f t="array" aca="1" ref="AE17" ca="1">CELL("contents", INDIRECT("C"&amp;CELL("contents", AE$1)+13))</f>
        <v>1474</v>
      </c>
      <c r="AF17" cm="1">
        <f t="array" aca="1" ref="AF17" ca="1">CELL("contents", INDIRECT("C"&amp;CELL("contents", AF$1)+13))</f>
        <v>1299</v>
      </c>
      <c r="AG17" cm="1">
        <f t="array" aca="1" ref="AG17" ca="1">CELL("contents", INDIRECT("C"&amp;CELL("contents", AG$1)+13))</f>
        <v>3159</v>
      </c>
      <c r="AH17" cm="1">
        <f t="array" aca="1" ref="AH17" ca="1">CELL("contents", INDIRECT("C"&amp;CELL("contents", AH$1)+13))</f>
        <v>1676</v>
      </c>
      <c r="AI17" cm="1">
        <f t="array" aca="1" ref="AI17" ca="1">CELL("contents", INDIRECT("C"&amp;CELL("contents", AI$1)+13))</f>
        <v>1452</v>
      </c>
      <c r="AJ17" cm="1">
        <f t="array" aca="1" ref="AJ17" ca="1">CELL("contents", INDIRECT("C"&amp;CELL("contents", AJ$1)+13))</f>
        <v>2240</v>
      </c>
      <c r="AK17" cm="1">
        <f t="array" aca="1" ref="AK17" ca="1">CELL("contents", INDIRECT("C"&amp;CELL("contents", AK$1)+13))</f>
        <v>1692</v>
      </c>
      <c r="AL17" cm="1">
        <f t="array" aca="1" ref="AL17" ca="1">CELL("contents", INDIRECT("C"&amp;CELL("contents", AL$1)+13))</f>
        <v>5015</v>
      </c>
      <c r="AM17" cm="1">
        <f t="array" aca="1" ref="AM17" ca="1">CELL("contents", INDIRECT("C"&amp;CELL("contents", AM$1)+13))</f>
        <v>2183</v>
      </c>
      <c r="AN17" cm="1">
        <f t="array" aca="1" ref="AN17" ca="1">CELL("contents", INDIRECT("C"&amp;CELL("contents", AN$1)+13))</f>
        <v>2161</v>
      </c>
      <c r="AO17" cm="1">
        <f t="array" aca="1" ref="AO17" ca="1">CELL("contents", INDIRECT("C"&amp;CELL("contents", AO$1)+13))</f>
        <v>2890</v>
      </c>
      <c r="AP17" cm="1">
        <f t="array" aca="1" ref="AP17" ca="1">CELL("contents", INDIRECT("C"&amp;CELL("contents", AP$1)+13))</f>
        <v>3304</v>
      </c>
      <c r="AQ17" cm="1">
        <f t="array" aca="1" ref="AQ17" ca="1">CELL("contents", INDIRECT("C"&amp;CELL("contents", AQ$1)+13))</f>
        <v>4996</v>
      </c>
      <c r="AR17" cm="1">
        <f t="array" aca="1" ref="AR17" ca="1">CELL("contents", INDIRECT("C"&amp;CELL("contents", AR$1)+13))</f>
        <v>3070</v>
      </c>
      <c r="AS17" cm="1">
        <f t="array" aca="1" ref="AS17" ca="1">CELL("contents", INDIRECT("C"&amp;CELL("contents", AS$1)+13))</f>
        <v>12058</v>
      </c>
      <c r="AT17" cm="1">
        <f t="array" aca="1" ref="AT17" ca="1">CELL("contents", INDIRECT("C"&amp;CELL("contents", AT$1)+13))</f>
        <v>3571</v>
      </c>
      <c r="AU17" cm="1">
        <f t="array" aca="1" ref="AU17" ca="1">CELL("contents", INDIRECT("C"&amp;CELL("contents", AU$1)+13))</f>
        <v>8051</v>
      </c>
      <c r="AV17" cm="1">
        <f t="array" aca="1" ref="AV17" ca="1">CELL("contents", INDIRECT("C"&amp;CELL("contents", AV$1)+13))</f>
        <v>9672</v>
      </c>
      <c r="AW17" cm="1">
        <f t="array" aca="1" ref="AW17" ca="1">CELL("contents", INDIRECT("C"&amp;CELL("contents", AW$1)+13))</f>
        <v>5674</v>
      </c>
      <c r="AX17" cm="1">
        <f t="array" aca="1" ref="AX17" ca="1">CELL("contents", INDIRECT("C"&amp;CELL("contents", AX$1)+13))</f>
        <v>7345</v>
      </c>
      <c r="AY17" cm="1">
        <f t="array" aca="1" ref="AY17" ca="1">CELL("contents", INDIRECT("C"&amp;CELL("contents", AY$1)+13))</f>
        <v>4659</v>
      </c>
      <c r="AZ17" cm="1">
        <f t="array" aca="1" ref="AZ17" ca="1">CELL("contents", INDIRECT("C"&amp;CELL("contents", AZ$1)+13))</f>
        <v>11910</v>
      </c>
      <c r="BA17" cm="1">
        <f t="array" aca="1" ref="BA17" ca="1">CELL("contents", INDIRECT("C"&amp;CELL("contents", BA$1)+13))</f>
        <v>11367</v>
      </c>
      <c r="BB17" cm="1">
        <f t="array" aca="1" ref="BB17" ca="1">CELL("contents", INDIRECT("C"&amp;CELL("contents", BB$1)+13))</f>
        <v>7657</v>
      </c>
      <c r="BC17" cm="1">
        <f t="array" aca="1" ref="BC17" ca="1">CELL("contents", INDIRECT("C"&amp;CELL("contents", BC$1)+13))</f>
        <v>14770</v>
      </c>
      <c r="BD17" cm="1">
        <f t="array" aca="1" ref="BD17" ca="1">CELL("contents", INDIRECT("C"&amp;CELL("contents", BD$1)+13))</f>
        <v>19665</v>
      </c>
      <c r="BE17" cm="1">
        <f t="array" aca="1" ref="BE17" ca="1">CELL("contents", INDIRECT("C"&amp;CELL("contents", BE$1)+13))</f>
        <v>16445</v>
      </c>
      <c r="BF17" cm="1">
        <f t="array" aca="1" ref="BF17" ca="1">CELL("contents", INDIRECT("C"&amp;CELL("contents", BF$1)+13))</f>
        <v>7117</v>
      </c>
    </row>
    <row r="18" spans="1:58" x14ac:dyDescent="0.25">
      <c r="A18" s="1">
        <v>6.2500000000000001E-5</v>
      </c>
      <c r="B18">
        <v>0.5</v>
      </c>
      <c r="C18">
        <v>4</v>
      </c>
      <c r="D18">
        <v>-2.0055727198761198E-3</v>
      </c>
      <c r="E18">
        <v>0.73018966995495305</v>
      </c>
      <c r="F18">
        <v>0.79590674025089803</v>
      </c>
      <c r="G18">
        <v>1.0015448096073101</v>
      </c>
      <c r="H18">
        <v>2.0055727198761198E-3</v>
      </c>
      <c r="I18">
        <v>0.498997213640061</v>
      </c>
      <c r="J18">
        <v>214900</v>
      </c>
      <c r="K18">
        <v>25</v>
      </c>
      <c r="L18">
        <v>414900</v>
      </c>
      <c r="M18">
        <v>0.72777442657279101</v>
      </c>
      <c r="N18">
        <v>1.00147698157668</v>
      </c>
      <c r="O18">
        <v>1.90845210332602E-3</v>
      </c>
      <c r="P18">
        <v>0.49904591541406601</v>
      </c>
      <c r="R18" t="s">
        <v>31</v>
      </c>
      <c r="S18" cm="1">
        <f t="array" aca="1" ref="S18" ca="1">CELL("contents", INDIRECT("C"&amp;CELL("contents", S$1)+14))</f>
        <v>4</v>
      </c>
      <c r="T18" cm="1">
        <f t="array" aca="1" ref="T18" ca="1">CELL("contents", INDIRECT("C"&amp;CELL("contents", T$1)+14))</f>
        <v>45</v>
      </c>
      <c r="U18" cm="1">
        <f t="array" aca="1" ref="U18" ca="1">CELL("contents", INDIRECT("C"&amp;CELL("contents", U$1)+14))</f>
        <v>1820</v>
      </c>
      <c r="V18" cm="1">
        <f t="array" aca="1" ref="V18" ca="1">CELL("contents", INDIRECT("C"&amp;CELL("contents", V$1)+14))</f>
        <v>1287</v>
      </c>
      <c r="W18" cm="1">
        <f t="array" aca="1" ref="W18" ca="1">CELL("contents", INDIRECT("C"&amp;CELL("contents", W$1)+14))</f>
        <v>1321</v>
      </c>
      <c r="X18" cm="1">
        <f t="array" aca="1" ref="X18" ca="1">CELL("contents", INDIRECT("C"&amp;CELL("contents", X$1)+14))</f>
        <v>1193</v>
      </c>
      <c r="Y18" cm="1">
        <f t="array" aca="1" ref="Y18" ca="1">CELL("contents", INDIRECT("C"&amp;CELL("contents", Y$1)+14))</f>
        <v>1328</v>
      </c>
      <c r="Z18" cm="1">
        <f t="array" aca="1" ref="Z18" ca="1">CELL("contents", INDIRECT("C"&amp;CELL("contents", Z$1)+14))</f>
        <v>1364</v>
      </c>
      <c r="AA18" cm="1">
        <f t="array" aca="1" ref="AA18" ca="1">CELL("contents", INDIRECT("C"&amp;CELL("contents", AA$1)+14))</f>
        <v>1334</v>
      </c>
      <c r="AB18" cm="1">
        <f t="array" aca="1" ref="AB18" ca="1">CELL("contents", INDIRECT("C"&amp;CELL("contents", AB$1)+14))</f>
        <v>1460</v>
      </c>
      <c r="AC18" cm="1">
        <f t="array" aca="1" ref="AC18" ca="1">CELL("contents", INDIRECT("C"&amp;CELL("contents", AC$1)+14))</f>
        <v>1450</v>
      </c>
      <c r="AD18" cm="1">
        <f t="array" aca="1" ref="AD18" ca="1">CELL("contents", INDIRECT("C"&amp;CELL("contents", AD$1)+14))</f>
        <v>1510</v>
      </c>
      <c r="AE18" cm="1">
        <f t="array" aca="1" ref="AE18" ca="1">CELL("contents", INDIRECT("C"&amp;CELL("contents", AE$1)+14))</f>
        <v>1613</v>
      </c>
      <c r="AF18" cm="1">
        <f t="array" aca="1" ref="AF18" ca="1">CELL("contents", INDIRECT("C"&amp;CELL("contents", AF$1)+14))</f>
        <v>1875</v>
      </c>
      <c r="AG18" cm="1">
        <f t="array" aca="1" ref="AG18" ca="1">CELL("contents", INDIRECT("C"&amp;CELL("contents", AG$1)+14))</f>
        <v>1651</v>
      </c>
      <c r="AH18" cm="1">
        <f t="array" aca="1" ref="AH18" ca="1">CELL("contents", INDIRECT("C"&amp;CELL("contents", AH$1)+14))</f>
        <v>3298</v>
      </c>
      <c r="AI18" cm="1">
        <f t="array" aca="1" ref="AI18" ca="1">CELL("contents", INDIRECT("C"&amp;CELL("contents", AI$1)+14))</f>
        <v>2524</v>
      </c>
      <c r="AJ18" cm="1">
        <f t="array" aca="1" ref="AJ18" ca="1">CELL("contents", INDIRECT("C"&amp;CELL("contents", AJ$1)+14))</f>
        <v>2164</v>
      </c>
      <c r="AK18" cm="1">
        <f t="array" aca="1" ref="AK18" ca="1">CELL("contents", INDIRECT("C"&amp;CELL("contents", AK$1)+14))</f>
        <v>2649</v>
      </c>
      <c r="AL18" cm="1">
        <f t="array" aca="1" ref="AL18" ca="1">CELL("contents", INDIRECT("C"&amp;CELL("contents", AL$1)+14))</f>
        <v>4755</v>
      </c>
      <c r="AM18" cm="1">
        <f t="array" aca="1" ref="AM18" ca="1">CELL("contents", INDIRECT("C"&amp;CELL("contents", AM$1)+14))</f>
        <v>2309</v>
      </c>
      <c r="AN18" cm="1">
        <f t="array" aca="1" ref="AN18" ca="1">CELL("contents", INDIRECT("C"&amp;CELL("contents", AN$1)+14))</f>
        <v>2108</v>
      </c>
      <c r="AO18" cm="1">
        <f t="array" aca="1" ref="AO18" ca="1">CELL("contents", INDIRECT("C"&amp;CELL("contents", AO$1)+14))</f>
        <v>2284</v>
      </c>
      <c r="AP18" cm="1">
        <f t="array" aca="1" ref="AP18" ca="1">CELL("contents", INDIRECT("C"&amp;CELL("contents", AP$1)+14))</f>
        <v>2670</v>
      </c>
      <c r="AQ18" cm="1">
        <f t="array" aca="1" ref="AQ18" ca="1">CELL("contents", INDIRECT("C"&amp;CELL("contents", AQ$1)+14))</f>
        <v>8725</v>
      </c>
      <c r="AR18" cm="1">
        <f t="array" aca="1" ref="AR18" ca="1">CELL("contents", INDIRECT("C"&amp;CELL("contents", AR$1)+14))</f>
        <v>2790</v>
      </c>
      <c r="AS18" cm="1">
        <f t="array" aca="1" ref="AS18" ca="1">CELL("contents", INDIRECT("C"&amp;CELL("contents", AS$1)+14))</f>
        <v>4013</v>
      </c>
      <c r="AT18" cm="1">
        <f t="array" aca="1" ref="AT18" ca="1">CELL("contents", INDIRECT("C"&amp;CELL("contents", AT$1)+14))</f>
        <v>3004</v>
      </c>
      <c r="AU18" cm="1">
        <f t="array" aca="1" ref="AU18" ca="1">CELL("contents", INDIRECT("C"&amp;CELL("contents", AU$1)+14))</f>
        <v>8076</v>
      </c>
      <c r="AV18" cm="1">
        <f t="array" aca="1" ref="AV18" ca="1">CELL("contents", INDIRECT("C"&amp;CELL("contents", AV$1)+14))</f>
        <v>9809</v>
      </c>
      <c r="AW18" cm="1">
        <f t="array" aca="1" ref="AW18" ca="1">CELL("contents", INDIRECT("C"&amp;CELL("contents", AW$1)+14))</f>
        <v>3966</v>
      </c>
      <c r="AX18" cm="1">
        <f t="array" aca="1" ref="AX18" ca="1">CELL("contents", INDIRECT("C"&amp;CELL("contents", AX$1)+14))</f>
        <v>8040</v>
      </c>
      <c r="AY18" cm="1">
        <f t="array" aca="1" ref="AY18" ca="1">CELL("contents", INDIRECT("C"&amp;CELL("contents", AY$1)+14))</f>
        <v>4731</v>
      </c>
      <c r="AZ18" cm="1">
        <f t="array" aca="1" ref="AZ18" ca="1">CELL("contents", INDIRECT("C"&amp;CELL("contents", AZ$1)+14))</f>
        <v>6771</v>
      </c>
      <c r="BA18" cm="1">
        <f t="array" aca="1" ref="BA18" ca="1">CELL("contents", INDIRECT("C"&amp;CELL("contents", BA$1)+14))</f>
        <v>14606</v>
      </c>
      <c r="BB18" cm="1">
        <f t="array" aca="1" ref="BB18" ca="1">CELL("contents", INDIRECT("C"&amp;CELL("contents", BB$1)+14))</f>
        <v>10490</v>
      </c>
      <c r="BC18" cm="1">
        <f t="array" aca="1" ref="BC18" ca="1">CELL("contents", INDIRECT("C"&amp;CELL("contents", BC$1)+14))</f>
        <v>6323</v>
      </c>
      <c r="BD18" cm="1">
        <f t="array" aca="1" ref="BD18" ca="1">CELL("contents", INDIRECT("C"&amp;CELL("contents", BD$1)+14))</f>
        <v>12508</v>
      </c>
      <c r="BE18" cm="1">
        <f t="array" aca="1" ref="BE18" ca="1">CELL("contents", INDIRECT("C"&amp;CELL("contents", BE$1)+14))</f>
        <v>11120</v>
      </c>
      <c r="BF18" cm="1">
        <f t="array" aca="1" ref="BF18" ca="1">CELL("contents", INDIRECT("C"&amp;CELL("contents", BF$1)+14))</f>
        <v>8422</v>
      </c>
    </row>
    <row r="19" spans="1:58" x14ac:dyDescent="0.25">
      <c r="A19" s="1">
        <v>3.1250000000000001E-5</v>
      </c>
      <c r="B19">
        <v>0.5</v>
      </c>
      <c r="C19">
        <v>3</v>
      </c>
      <c r="D19">
        <v>-2.0231369681954102E-3</v>
      </c>
      <c r="E19">
        <v>0.72696699072215398</v>
      </c>
      <c r="F19">
        <v>0.79239401988714797</v>
      </c>
      <c r="G19">
        <v>1.0015272453589901</v>
      </c>
      <c r="H19">
        <v>2.0231369681954102E-3</v>
      </c>
      <c r="I19">
        <v>0.498988431515902</v>
      </c>
      <c r="J19">
        <v>176000</v>
      </c>
      <c r="K19">
        <v>25</v>
      </c>
      <c r="L19">
        <v>414900</v>
      </c>
      <c r="M19">
        <v>0.72777442657279101</v>
      </c>
      <c r="N19">
        <v>1.00147698157668</v>
      </c>
      <c r="O19">
        <v>1.90845210332602E-3</v>
      </c>
      <c r="P19">
        <v>0.49904591541406601</v>
      </c>
      <c r="R19" t="s">
        <v>32</v>
      </c>
      <c r="S19" cm="1">
        <f t="array" aca="1" ref="S19" ca="1">CELL("contents", INDIRECT("C"&amp;CELL("contents", S$1)+15))</f>
        <v>4</v>
      </c>
      <c r="T19" cm="1">
        <f t="array" aca="1" ref="T19" ca="1">CELL("contents", INDIRECT("C"&amp;CELL("contents", T$1)+15))</f>
        <v>3</v>
      </c>
      <c r="U19" cm="1">
        <f t="array" aca="1" ref="U19" ca="1">CELL("contents", INDIRECT("C"&amp;CELL("contents", U$1)+15))</f>
        <v>1868</v>
      </c>
      <c r="V19" cm="1">
        <f t="array" aca="1" ref="V19" ca="1">CELL("contents", INDIRECT("C"&amp;CELL("contents", V$1)+15))</f>
        <v>1315</v>
      </c>
      <c r="W19" cm="1">
        <f t="array" aca="1" ref="W19" ca="1">CELL("contents", INDIRECT("C"&amp;CELL("contents", W$1)+15))</f>
        <v>1206</v>
      </c>
      <c r="X19" cm="1">
        <f t="array" aca="1" ref="X19" ca="1">CELL("contents", INDIRECT("C"&amp;CELL("contents", X$1)+15))</f>
        <v>1202</v>
      </c>
      <c r="Y19" cm="1">
        <f t="array" aca="1" ref="Y19" ca="1">CELL("contents", INDIRECT("C"&amp;CELL("contents", Y$1)+15))</f>
        <v>1259</v>
      </c>
      <c r="Z19" cm="1">
        <f t="array" aca="1" ref="Z19" ca="1">CELL("contents", INDIRECT("C"&amp;CELL("contents", Z$1)+15))</f>
        <v>1286</v>
      </c>
      <c r="AA19" cm="1">
        <f t="array" aca="1" ref="AA19" ca="1">CELL("contents", INDIRECT("C"&amp;CELL("contents", AA$1)+15))</f>
        <v>1317</v>
      </c>
      <c r="AB19" cm="1">
        <f t="array" aca="1" ref="AB19" ca="1">CELL("contents", INDIRECT("C"&amp;CELL("contents", AB$1)+15))</f>
        <v>1536</v>
      </c>
      <c r="AC19" cm="1">
        <f t="array" aca="1" ref="AC19" ca="1">CELL("contents", INDIRECT("C"&amp;CELL("contents", AC$1)+15))</f>
        <v>1381</v>
      </c>
      <c r="AD19" cm="1">
        <f t="array" aca="1" ref="AD19" ca="1">CELL("contents", INDIRECT("C"&amp;CELL("contents", AD$1)+15))</f>
        <v>1139</v>
      </c>
      <c r="AE19" cm="1">
        <f t="array" aca="1" ref="AE19" ca="1">CELL("contents", INDIRECT("C"&amp;CELL("contents", AE$1)+15))</f>
        <v>1753</v>
      </c>
      <c r="AF19" cm="1">
        <f t="array" aca="1" ref="AF19" ca="1">CELL("contents", INDIRECT("C"&amp;CELL("contents", AF$1)+15))</f>
        <v>1623</v>
      </c>
      <c r="AG19" cm="1">
        <f t="array" aca="1" ref="AG19" ca="1">CELL("contents", INDIRECT("C"&amp;CELL("contents", AG$1)+15))</f>
        <v>1671</v>
      </c>
      <c r="AH19" cm="1">
        <f t="array" aca="1" ref="AH19" ca="1">CELL("contents", INDIRECT("C"&amp;CELL("contents", AH$1)+15))</f>
        <v>1652</v>
      </c>
      <c r="AI19" cm="1">
        <f t="array" aca="1" ref="AI19" ca="1">CELL("contents", INDIRECT("C"&amp;CELL("contents", AI$1)+15))</f>
        <v>2177</v>
      </c>
      <c r="AJ19" cm="1">
        <f t="array" aca="1" ref="AJ19" ca="1">CELL("contents", INDIRECT("C"&amp;CELL("contents", AJ$1)+15))</f>
        <v>2284</v>
      </c>
      <c r="AK19" cm="1">
        <f t="array" aca="1" ref="AK19" ca="1">CELL("contents", INDIRECT("C"&amp;CELL("contents", AK$1)+15))</f>
        <v>2343</v>
      </c>
      <c r="AL19" cm="1">
        <f t="array" aca="1" ref="AL19" ca="1">CELL("contents", INDIRECT("C"&amp;CELL("contents", AL$1)+15))</f>
        <v>4526</v>
      </c>
      <c r="AM19" cm="1">
        <f t="array" aca="1" ref="AM19" ca="1">CELL("contents", INDIRECT("C"&amp;CELL("contents", AM$1)+15))</f>
        <v>2274</v>
      </c>
      <c r="AN19" cm="1">
        <f t="array" aca="1" ref="AN19" ca="1">CELL("contents", INDIRECT("C"&amp;CELL("contents", AN$1)+15))</f>
        <v>2926</v>
      </c>
      <c r="AO19" cm="1">
        <f t="array" aca="1" ref="AO19" ca="1">CELL("contents", INDIRECT("C"&amp;CELL("contents", AO$1)+15))</f>
        <v>2979</v>
      </c>
      <c r="AP19" cm="1">
        <f t="array" aca="1" ref="AP19" ca="1">CELL("contents", INDIRECT("C"&amp;CELL("contents", AP$1)+15))</f>
        <v>6906</v>
      </c>
      <c r="AQ19" cm="1">
        <f t="array" aca="1" ref="AQ19" ca="1">CELL("contents", INDIRECT("C"&amp;CELL("contents", AQ$1)+15))</f>
        <v>3913</v>
      </c>
      <c r="AR19" cm="1">
        <f t="array" aca="1" ref="AR19" ca="1">CELL("contents", INDIRECT("C"&amp;CELL("contents", AR$1)+15))</f>
        <v>3247</v>
      </c>
      <c r="AS19" cm="1">
        <f t="array" aca="1" ref="AS19" ca="1">CELL("contents", INDIRECT("C"&amp;CELL("contents", AS$1)+15))</f>
        <v>3363</v>
      </c>
      <c r="AT19" cm="1">
        <f t="array" aca="1" ref="AT19" ca="1">CELL("contents", INDIRECT("C"&amp;CELL("contents", AT$1)+15))</f>
        <v>5778</v>
      </c>
      <c r="AU19" cm="1">
        <f t="array" aca="1" ref="AU19" ca="1">CELL("contents", INDIRECT("C"&amp;CELL("contents", AU$1)+15))</f>
        <v>3370</v>
      </c>
      <c r="AV19" cm="1">
        <f t="array" aca="1" ref="AV19" ca="1">CELL("contents", INDIRECT("C"&amp;CELL("contents", AV$1)+15))</f>
        <v>11300</v>
      </c>
      <c r="AW19" cm="1">
        <f t="array" aca="1" ref="AW19" ca="1">CELL("contents", INDIRECT("C"&amp;CELL("contents", AW$1)+15))</f>
        <v>7652</v>
      </c>
      <c r="AX19" cm="1">
        <f t="array" aca="1" ref="AX19" ca="1">CELL("contents", INDIRECT("C"&amp;CELL("contents", AX$1)+15))</f>
        <v>7073</v>
      </c>
      <c r="AY19" cm="1">
        <f t="array" aca="1" ref="AY19" ca="1">CELL("contents", INDIRECT("C"&amp;CELL("contents", AY$1)+15))</f>
        <v>3719</v>
      </c>
      <c r="AZ19" cm="1">
        <f t="array" aca="1" ref="AZ19" ca="1">CELL("contents", INDIRECT("C"&amp;CELL("contents", AZ$1)+15))</f>
        <v>9149</v>
      </c>
      <c r="BA19" cm="1">
        <f t="array" aca="1" ref="BA19" ca="1">CELL("contents", INDIRECT("C"&amp;CELL("contents", BA$1)+15))</f>
        <v>7981</v>
      </c>
      <c r="BB19" cm="1">
        <f t="array" aca="1" ref="BB19" ca="1">CELL("contents", INDIRECT("C"&amp;CELL("contents", BB$1)+15))</f>
        <v>12500</v>
      </c>
      <c r="BC19" cm="1">
        <f t="array" aca="1" ref="BC19" ca="1">CELL("contents", INDIRECT("C"&amp;CELL("contents", BC$1)+15))</f>
        <v>7493</v>
      </c>
      <c r="BD19" cm="1">
        <f t="array" aca="1" ref="BD19" ca="1">CELL("contents", INDIRECT("C"&amp;CELL("contents", BD$1)+15))</f>
        <v>18371</v>
      </c>
      <c r="BE19" cm="1">
        <f t="array" aca="1" ref="BE19" ca="1">CELL("contents", INDIRECT("C"&amp;CELL("contents", BE$1)+15))</f>
        <v>16616</v>
      </c>
      <c r="BF19" cm="1">
        <f t="array" aca="1" ref="BF19" ca="1">CELL("contents", INDIRECT("C"&amp;CELL("contents", BF$1)+15))</f>
        <v>9710</v>
      </c>
    </row>
    <row r="20" spans="1:58" x14ac:dyDescent="0.25">
      <c r="A20" s="1">
        <v>1.5625E-5</v>
      </c>
      <c r="B20">
        <v>0.5</v>
      </c>
      <c r="C20">
        <v>6</v>
      </c>
      <c r="D20">
        <v>-2.0006486145308401E-3</v>
      </c>
      <c r="E20">
        <v>0.72652571273450195</v>
      </c>
      <c r="F20">
        <v>0.79191302688060705</v>
      </c>
      <c r="G20">
        <v>1.0015433544743799</v>
      </c>
      <c r="H20">
        <v>2.0006486145308401E-3</v>
      </c>
      <c r="I20">
        <v>0.49900896303627401</v>
      </c>
      <c r="J20">
        <v>299700</v>
      </c>
      <c r="K20">
        <v>25</v>
      </c>
      <c r="L20">
        <v>414900</v>
      </c>
      <c r="M20">
        <v>0.72777442657279101</v>
      </c>
      <c r="N20">
        <v>1.00147698157668</v>
      </c>
      <c r="O20">
        <v>1.90845210332602E-3</v>
      </c>
      <c r="P20">
        <v>0.49904591541406601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3</v>
      </c>
      <c r="U20" cm="1">
        <f t="array" aca="1" ref="U20" ca="1">CELL("contents", INDIRECT("C"&amp;CELL("contents", U$1)+16))</f>
        <v>1903</v>
      </c>
      <c r="V20" cm="1">
        <f t="array" aca="1" ref="V20" ca="1">CELL("contents", INDIRECT("C"&amp;CELL("contents", V$1)+16))</f>
        <v>1383</v>
      </c>
      <c r="W20" cm="1">
        <f t="array" aca="1" ref="W20" ca="1">CELL("contents", INDIRECT("C"&amp;CELL("contents", W$1)+16))</f>
        <v>1158</v>
      </c>
      <c r="X20" cm="1">
        <f t="array" aca="1" ref="X20" ca="1">CELL("contents", INDIRECT("C"&amp;CELL("contents", X$1)+16))</f>
        <v>1161</v>
      </c>
      <c r="Y20" cm="1">
        <f t="array" aca="1" ref="Y20" ca="1">CELL("contents", INDIRECT("C"&amp;CELL("contents", Y$1)+16))</f>
        <v>1182</v>
      </c>
      <c r="Z20" cm="1">
        <f t="array" aca="1" ref="Z20" ca="1">CELL("contents", INDIRECT("C"&amp;CELL("contents", Z$1)+16))</f>
        <v>1229</v>
      </c>
      <c r="AA20" cm="1">
        <f t="array" aca="1" ref="AA20" ca="1">CELL("contents", INDIRECT("C"&amp;CELL("contents", AA$1)+16))</f>
        <v>1351</v>
      </c>
      <c r="AB20" cm="1">
        <f t="array" aca="1" ref="AB20" ca="1">CELL("contents", INDIRECT("C"&amp;CELL("contents", AB$1)+16))</f>
        <v>1290</v>
      </c>
      <c r="AC20" cm="1">
        <f t="array" aca="1" ref="AC20" ca="1">CELL("contents", INDIRECT("C"&amp;CELL("contents", AC$1)+16))</f>
        <v>1224</v>
      </c>
      <c r="AD20" cm="1">
        <f t="array" aca="1" ref="AD20" ca="1">CELL("contents", INDIRECT("C"&amp;CELL("contents", AD$1)+16))</f>
        <v>1285</v>
      </c>
      <c r="AE20" cm="1">
        <f t="array" aca="1" ref="AE20" ca="1">CELL("contents", INDIRECT("C"&amp;CELL("contents", AE$1)+16))</f>
        <v>1770</v>
      </c>
      <c r="AF20" cm="1">
        <f t="array" aca="1" ref="AF20" ca="1">CELL("contents", INDIRECT("C"&amp;CELL("contents", AF$1)+16))</f>
        <v>1533</v>
      </c>
      <c r="AG20" cm="1">
        <f t="array" aca="1" ref="AG20" ca="1">CELL("contents", INDIRECT("C"&amp;CELL("contents", AG$1)+16))</f>
        <v>1725</v>
      </c>
      <c r="AH20" cm="1">
        <f t="array" aca="1" ref="AH20" ca="1">CELL("contents", INDIRECT("C"&amp;CELL("contents", AH$1)+16))</f>
        <v>1578</v>
      </c>
      <c r="AI20" cm="1">
        <f t="array" aca="1" ref="AI20" ca="1">CELL("contents", INDIRECT("C"&amp;CELL("contents", AI$1)+16))</f>
        <v>2297</v>
      </c>
      <c r="AJ20" cm="1">
        <f t="array" aca="1" ref="AJ20" ca="1">CELL("contents", INDIRECT("C"&amp;CELL("contents", AJ$1)+16))</f>
        <v>1712</v>
      </c>
      <c r="AK20" cm="1">
        <f t="array" aca="1" ref="AK20" ca="1">CELL("contents", INDIRECT("C"&amp;CELL("contents", AK$1)+16))</f>
        <v>6520</v>
      </c>
      <c r="AL20" cm="1">
        <f t="array" aca="1" ref="AL20" ca="1">CELL("contents", INDIRECT("C"&amp;CELL("contents", AL$1)+16))</f>
        <v>3525</v>
      </c>
      <c r="AM20" cm="1">
        <f t="array" aca="1" ref="AM20" ca="1">CELL("contents", INDIRECT("C"&amp;CELL("contents", AM$1)+16))</f>
        <v>2449</v>
      </c>
      <c r="AN20" cm="1">
        <f t="array" aca="1" ref="AN20" ca="1">CELL("contents", INDIRECT("C"&amp;CELL("contents", AN$1)+16))</f>
        <v>2682</v>
      </c>
      <c r="AO20" cm="1">
        <f t="array" aca="1" ref="AO20" ca="1">CELL("contents", INDIRECT("C"&amp;CELL("contents", AO$1)+16))</f>
        <v>2507</v>
      </c>
      <c r="AP20" cm="1">
        <f t="array" aca="1" ref="AP20" ca="1">CELL("contents", INDIRECT("C"&amp;CELL("contents", AP$1)+16))</f>
        <v>4792</v>
      </c>
      <c r="AQ20" cm="1">
        <f t="array" aca="1" ref="AQ20" ca="1">CELL("contents", INDIRECT("C"&amp;CELL("contents", AQ$1)+16))</f>
        <v>5457</v>
      </c>
      <c r="AR20" cm="1">
        <f t="array" aca="1" ref="AR20" ca="1">CELL("contents", INDIRECT("C"&amp;CELL("contents", AR$1)+16))</f>
        <v>2919</v>
      </c>
      <c r="AS20" cm="1">
        <f t="array" aca="1" ref="AS20" ca="1">CELL("contents", INDIRECT("C"&amp;CELL("contents", AS$1)+16))</f>
        <v>6371</v>
      </c>
      <c r="AT20" cm="1">
        <f t="array" aca="1" ref="AT20" ca="1">CELL("contents", INDIRECT("C"&amp;CELL("contents", AT$1)+16))</f>
        <v>9814</v>
      </c>
      <c r="AU20" cm="1">
        <f t="array" aca="1" ref="AU20" ca="1">CELL("contents", INDIRECT("C"&amp;CELL("contents", AU$1)+16))</f>
        <v>8677</v>
      </c>
      <c r="AV20" cm="1">
        <f t="array" aca="1" ref="AV20" ca="1">CELL("contents", INDIRECT("C"&amp;CELL("contents", AV$1)+16))</f>
        <v>10018</v>
      </c>
      <c r="AW20" cm="1">
        <f t="array" aca="1" ref="AW20" ca="1">CELL("contents", INDIRECT("C"&amp;CELL("contents", AW$1)+16))</f>
        <v>3070</v>
      </c>
      <c r="AX20" cm="1">
        <f t="array" aca="1" ref="AX20" ca="1">CELL("contents", INDIRECT("C"&amp;CELL("contents", AX$1)+16))</f>
        <v>3702</v>
      </c>
      <c r="AY20" cm="1">
        <f t="array" aca="1" ref="AY20" ca="1">CELL("contents", INDIRECT("C"&amp;CELL("contents", AY$1)+16))</f>
        <v>3812</v>
      </c>
      <c r="AZ20" cm="1">
        <f t="array" aca="1" ref="AZ20" ca="1">CELL("contents", INDIRECT("C"&amp;CELL("contents", AZ$1)+16))</f>
        <v>4875</v>
      </c>
      <c r="BA20" cm="1">
        <f t="array" aca="1" ref="BA20" ca="1">CELL("contents", INDIRECT("C"&amp;CELL("contents", BA$1)+16))</f>
        <v>11521</v>
      </c>
      <c r="BB20" cm="1">
        <f t="array" aca="1" ref="BB20" ca="1">CELL("contents", INDIRECT("C"&amp;CELL("contents", BB$1)+16))</f>
        <v>11166</v>
      </c>
      <c r="BC20" cm="1">
        <f t="array" aca="1" ref="BC20" ca="1">CELL("contents", INDIRECT("C"&amp;CELL("contents", BC$1)+16))</f>
        <v>9430</v>
      </c>
      <c r="BD20" cm="1">
        <f t="array" aca="1" ref="BD20" ca="1">CELL("contents", INDIRECT("C"&amp;CELL("contents", BD$1)+16))</f>
        <v>14793</v>
      </c>
      <c r="BE20" cm="1">
        <f t="array" aca="1" ref="BE20" ca="1">CELL("contents", INDIRECT("C"&amp;CELL("contents", BE$1)+16))</f>
        <v>17569</v>
      </c>
      <c r="BF20" cm="1">
        <f t="array" aca="1" ref="BF20" ca="1">CELL("contents", INDIRECT("C"&amp;CELL("contents", BF$1)+16))</f>
        <v>15487</v>
      </c>
    </row>
    <row r="21" spans="1:58" x14ac:dyDescent="0.25">
      <c r="A21" t="s">
        <v>0</v>
      </c>
      <c r="B21">
        <v>1.0128205128205101</v>
      </c>
      <c r="C21">
        <v>1033</v>
      </c>
      <c r="D21">
        <v>-2.9194124936266198E-2</v>
      </c>
      <c r="E21">
        <v>0.99055134559191804</v>
      </c>
      <c r="F21">
        <v>1.07970096669519</v>
      </c>
      <c r="G21">
        <v>1.01943695677513</v>
      </c>
      <c r="H21">
        <v>2.9194124936266198E-2</v>
      </c>
      <c r="I21">
        <v>0.98325667446185405</v>
      </c>
      <c r="J21">
        <v>13943700</v>
      </c>
      <c r="R21" t="s">
        <v>34</v>
      </c>
      <c r="S21" cm="1">
        <f t="array" aca="1" ref="S21" ca="1">CELL("contents", INDIRECT("C"&amp;CELL("contents", S$1)+17))</f>
        <v>6</v>
      </c>
      <c r="T21" cm="1">
        <f t="array" aca="1" ref="T21" ca="1">CELL("contents", INDIRECT("C"&amp;CELL("contents", T$1)+17))</f>
        <v>3</v>
      </c>
      <c r="U21" cm="1">
        <f t="array" aca="1" ref="U21" ca="1">CELL("contents", INDIRECT("C"&amp;CELL("contents", U$1)+17))</f>
        <v>1903</v>
      </c>
      <c r="V21" cm="1">
        <f t="array" aca="1" ref="V21" ca="1">CELL("contents", INDIRECT("C"&amp;CELL("contents", V$1)+17))</f>
        <v>1261</v>
      </c>
      <c r="W21" cm="1">
        <f t="array" aca="1" ref="W21" ca="1">CELL("contents", INDIRECT("C"&amp;CELL("contents", W$1)+17))</f>
        <v>1174</v>
      </c>
      <c r="X21" cm="1">
        <f t="array" aca="1" ref="X21" ca="1">CELL("contents", INDIRECT("C"&amp;CELL("contents", X$1)+17))</f>
        <v>1187</v>
      </c>
      <c r="Y21" cm="1">
        <f t="array" aca="1" ref="Y21" ca="1">CELL("contents", INDIRECT("C"&amp;CELL("contents", Y$1)+17))</f>
        <v>1193</v>
      </c>
      <c r="Z21" cm="1">
        <f t="array" aca="1" ref="Z21" ca="1">CELL("contents", INDIRECT("C"&amp;CELL("contents", Z$1)+17))</f>
        <v>1290</v>
      </c>
      <c r="AA21" cm="1">
        <f t="array" aca="1" ref="AA21" ca="1">CELL("contents", INDIRECT("C"&amp;CELL("contents", AA$1)+17))</f>
        <v>1404</v>
      </c>
      <c r="AB21" cm="1">
        <f t="array" aca="1" ref="AB21" ca="1">CELL("contents", INDIRECT("C"&amp;CELL("contents", AB$1)+17))</f>
        <v>1349</v>
      </c>
      <c r="AC21" cm="1">
        <f t="array" aca="1" ref="AC21" ca="1">CELL("contents", INDIRECT("C"&amp;CELL("contents", AC$1)+17))</f>
        <v>3015</v>
      </c>
      <c r="AD21" cm="1">
        <f t="array" aca="1" ref="AD21" ca="1">CELL("contents", INDIRECT("C"&amp;CELL("contents", AD$1)+17))</f>
        <v>1420</v>
      </c>
      <c r="AE21" cm="1">
        <f t="array" aca="1" ref="AE21" ca="1">CELL("contents", INDIRECT("C"&amp;CELL("contents", AE$1)+17))</f>
        <v>1528</v>
      </c>
      <c r="AF21" cm="1">
        <f t="array" aca="1" ref="AF21" ca="1">CELL("contents", INDIRECT("C"&amp;CELL("contents", AF$1)+17))</f>
        <v>1424</v>
      </c>
      <c r="AG21" cm="1">
        <f t="array" aca="1" ref="AG21" ca="1">CELL("contents", INDIRECT("C"&amp;CELL("contents", AG$1)+17))</f>
        <v>1386</v>
      </c>
      <c r="AH21" cm="1">
        <f t="array" aca="1" ref="AH21" ca="1">CELL("contents", INDIRECT("C"&amp;CELL("contents", AH$1)+17))</f>
        <v>1726</v>
      </c>
      <c r="AI21" cm="1">
        <f t="array" aca="1" ref="AI21" ca="1">CELL("contents", INDIRECT("C"&amp;CELL("contents", AI$1)+17))</f>
        <v>1582</v>
      </c>
      <c r="AJ21" cm="1">
        <f t="array" aca="1" ref="AJ21" ca="1">CELL("contents", INDIRECT("C"&amp;CELL("contents", AJ$1)+17))</f>
        <v>1893</v>
      </c>
      <c r="AK21" cm="1">
        <f t="array" aca="1" ref="AK21" ca="1">CELL("contents", INDIRECT("C"&amp;CELL("contents", AK$1)+17))</f>
        <v>1540</v>
      </c>
      <c r="AL21" cm="1">
        <f t="array" aca="1" ref="AL21" ca="1">CELL("contents", INDIRECT("C"&amp;CELL("contents", AL$1)+17))</f>
        <v>4663</v>
      </c>
      <c r="AM21" cm="1">
        <f t="array" aca="1" ref="AM21" ca="1">CELL("contents", INDIRECT("C"&amp;CELL("contents", AM$1)+17))</f>
        <v>3506</v>
      </c>
      <c r="AN21" cm="1">
        <f t="array" aca="1" ref="AN21" ca="1">CELL("contents", INDIRECT("C"&amp;CELL("contents", AN$1)+17))</f>
        <v>2825</v>
      </c>
      <c r="AO21" cm="1">
        <f t="array" aca="1" ref="AO21" ca="1">CELL("contents", INDIRECT("C"&amp;CELL("contents", AO$1)+17))</f>
        <v>2777</v>
      </c>
      <c r="AP21" cm="1">
        <f t="array" aca="1" ref="AP21" ca="1">CELL("contents", INDIRECT("C"&amp;CELL("contents", AP$1)+17))</f>
        <v>5555</v>
      </c>
      <c r="AQ21" cm="1">
        <f t="array" aca="1" ref="AQ21" ca="1">CELL("contents", INDIRECT("C"&amp;CELL("contents", AQ$1)+17))</f>
        <v>6516</v>
      </c>
      <c r="AR21" cm="1">
        <f t="array" aca="1" ref="AR21" ca="1">CELL("contents", INDIRECT("C"&amp;CELL("contents", AR$1)+17))</f>
        <v>2511</v>
      </c>
      <c r="AS21" cm="1">
        <f t="array" aca="1" ref="AS21" ca="1">CELL("contents", INDIRECT("C"&amp;CELL("contents", AS$1)+17))</f>
        <v>6147</v>
      </c>
      <c r="AT21" cm="1">
        <f t="array" aca="1" ref="AT21" ca="1">CELL("contents", INDIRECT("C"&amp;CELL("contents", AT$1)+17))</f>
        <v>5105</v>
      </c>
      <c r="AU21" cm="1">
        <f t="array" aca="1" ref="AU21" ca="1">CELL("contents", INDIRECT("C"&amp;CELL("contents", AU$1)+17))</f>
        <v>10964</v>
      </c>
      <c r="AV21" cm="1">
        <f t="array" aca="1" ref="AV21" ca="1">CELL("contents", INDIRECT("C"&amp;CELL("contents", AV$1)+17))</f>
        <v>4525</v>
      </c>
      <c r="AW21" cm="1">
        <f t="array" aca="1" ref="AW21" ca="1">CELL("contents", INDIRECT("C"&amp;CELL("contents", AW$1)+17))</f>
        <v>9807</v>
      </c>
      <c r="AX21" cm="1">
        <f t="array" aca="1" ref="AX21" ca="1">CELL("contents", INDIRECT("C"&amp;CELL("contents", AX$1)+17))</f>
        <v>6044</v>
      </c>
      <c r="AY21" cm="1">
        <f t="array" aca="1" ref="AY21" ca="1">CELL("contents", INDIRECT("C"&amp;CELL("contents", AY$1)+17))</f>
        <v>10069</v>
      </c>
      <c r="AZ21" cm="1">
        <f t="array" aca="1" ref="AZ21" ca="1">CELL("contents", INDIRECT("C"&amp;CELL("contents", AZ$1)+17))</f>
        <v>8520</v>
      </c>
      <c r="BA21" cm="1">
        <f t="array" aca="1" ref="BA21" ca="1">CELL("contents", INDIRECT("C"&amp;CELL("contents", BA$1)+17))</f>
        <v>6982</v>
      </c>
      <c r="BB21" cm="1">
        <f t="array" aca="1" ref="BB21" ca="1">CELL("contents", INDIRECT("C"&amp;CELL("contents", BB$1)+17))</f>
        <v>5091</v>
      </c>
      <c r="BC21" cm="1">
        <f t="array" aca="1" ref="BC21" ca="1">CELL("contents", INDIRECT("C"&amp;CELL("contents", BC$1)+17))</f>
        <v>10255</v>
      </c>
      <c r="BD21" cm="1">
        <f t="array" aca="1" ref="BD21" ca="1">CELL("contents", INDIRECT("C"&amp;CELL("contents", BD$1)+17))</f>
        <v>16355</v>
      </c>
      <c r="BE21" cm="1">
        <f t="array" aca="1" ref="BE21" ca="1">CELL("contents", INDIRECT("C"&amp;CELL("contents", BE$1)+17))</f>
        <v>14382</v>
      </c>
      <c r="BF21" cm="1">
        <f t="array" aca="1" ref="BF21" ca="1">CELL("contents", INDIRECT("C"&amp;CELL("contents", BF$1)+17))</f>
        <v>9284</v>
      </c>
    </row>
    <row r="22" spans="1:58" x14ac:dyDescent="0.25">
      <c r="A22">
        <v>1.024</v>
      </c>
      <c r="B22">
        <v>1.0128205128205101</v>
      </c>
      <c r="C22">
        <v>108</v>
      </c>
      <c r="D22">
        <v>-0.16424586968826399</v>
      </c>
      <c r="E22">
        <v>0.99115232229542005</v>
      </c>
      <c r="F22">
        <v>1.080356031302</v>
      </c>
      <c r="G22">
        <v>1.14102149945651</v>
      </c>
      <c r="H22">
        <v>0.16424586968826399</v>
      </c>
      <c r="I22">
        <v>0.84649740295848397</v>
      </c>
      <c r="J22">
        <v>4175800</v>
      </c>
      <c r="K22">
        <v>1033</v>
      </c>
      <c r="L22">
        <v>13943700</v>
      </c>
      <c r="M22">
        <v>0.99055134559191804</v>
      </c>
      <c r="N22">
        <v>1.01943695677513</v>
      </c>
      <c r="O22">
        <v>2.9194124936266198E-2</v>
      </c>
      <c r="P22">
        <v>0.98325667446185405</v>
      </c>
      <c r="R22" t="s">
        <v>15</v>
      </c>
      <c r="S22" cm="1">
        <f t="array" aca="1" ref="S22" ca="1">CELL("contents", INDIRECT("J"&amp;CELL("contents", S$1)))</f>
        <v>414900</v>
      </c>
      <c r="T22" cm="1">
        <f t="array" aca="1" ref="T22" ca="1">CELL("contents", INDIRECT("J"&amp;CELL("contents", T$1)))</f>
        <v>13943700</v>
      </c>
      <c r="U22" cm="1">
        <f t="array" aca="1" ref="U22" ca="1">CELL("contents", INDIRECT("J"&amp;CELL("contents", U$1)))</f>
        <v>136752200</v>
      </c>
      <c r="V22" cm="1">
        <f t="array" aca="1" ref="V22" ca="1">CELL("contents", INDIRECT("J"&amp;CELL("contents", V$1)))</f>
        <v>110719200</v>
      </c>
      <c r="W22" cm="1">
        <f t="array" aca="1" ref="W22" ca="1">CELL("contents", INDIRECT("J"&amp;CELL("contents", W$1)))</f>
        <v>97526400</v>
      </c>
      <c r="X22" cm="1">
        <f t="array" aca="1" ref="X22" ca="1">CELL("contents", INDIRECT("J"&amp;CELL("contents", X$1)))</f>
        <v>101239900</v>
      </c>
      <c r="Y22" cm="1">
        <f t="array" aca="1" ref="Y22" ca="1">CELL("contents", INDIRECT("J"&amp;CELL("contents", Y$1)))</f>
        <v>104946000</v>
      </c>
      <c r="Z22" cm="1">
        <f t="array" aca="1" ref="Z22" ca="1">CELL("contents", INDIRECT("J"&amp;CELL("contents", Z$1)))</f>
        <v>111365000</v>
      </c>
      <c r="AA22" cm="1">
        <f t="array" aca="1" ref="AA22" ca="1">CELL("contents", INDIRECT("J"&amp;CELL("contents", AA$1)))</f>
        <v>118675300</v>
      </c>
      <c r="AB22" cm="1">
        <f t="array" aca="1" ref="AB22" ca="1">CELL("contents", INDIRECT("J"&amp;CELL("contents", AB$1)))</f>
        <v>132581500</v>
      </c>
      <c r="AC22" cm="1">
        <f t="array" aca="1" ref="AC22" ca="1">CELL("contents", INDIRECT("J"&amp;CELL("contents", AC$1)))</f>
        <v>137334000</v>
      </c>
      <c r="AD22" cm="1">
        <f t="array" aca="1" ref="AD22" ca="1">CELL("contents", INDIRECT("J"&amp;CELL("contents", AD$1)))</f>
        <v>150136800</v>
      </c>
      <c r="AE22" cm="1">
        <f t="array" aca="1" ref="AE22" ca="1">CELL("contents", INDIRECT("J"&amp;CELL("contents", AE$1)))</f>
        <v>160672400</v>
      </c>
      <c r="AF22" cm="1">
        <f t="array" aca="1" ref="AF22" ca="1">CELL("contents", INDIRECT("J"&amp;CELL("contents", AF$1)))</f>
        <v>173490100</v>
      </c>
      <c r="AG22" cm="1">
        <f t="array" aca="1" ref="AG22" ca="1">CELL("contents", INDIRECT("J"&amp;CELL("contents", AG$1)))</f>
        <v>185735400</v>
      </c>
      <c r="AH22" cm="1">
        <f t="array" aca="1" ref="AH22" ca="1">CELL("contents", INDIRECT("J"&amp;CELL("contents", AH$1)))</f>
        <v>194915800</v>
      </c>
      <c r="AI22" cm="1">
        <f t="array" aca="1" ref="AI22" ca="1">CELL("contents", INDIRECT("J"&amp;CELL("contents", AI$1)))</f>
        <v>216840900</v>
      </c>
      <c r="AJ22" cm="1">
        <f t="array" aca="1" ref="AJ22" ca="1">CELL("contents", INDIRECT("J"&amp;CELL("contents", AJ$1)))</f>
        <v>222593800</v>
      </c>
      <c r="AK22" cm="1">
        <f t="array" aca="1" ref="AK22" ca="1">CELL("contents", INDIRECT("J"&amp;CELL("contents", AK$1)))</f>
        <v>245581400</v>
      </c>
      <c r="AL22" cm="1">
        <f t="array" aca="1" ref="AL22" ca="1">CELL("contents", INDIRECT("J"&amp;CELL("contents", AL$1)))</f>
        <v>268928800</v>
      </c>
      <c r="AM22" cm="1">
        <f t="array" aca="1" ref="AM22" ca="1">CELL("contents", INDIRECT("J"&amp;CELL("contents", AM$1)))</f>
        <v>280781100</v>
      </c>
      <c r="AN22" cm="1">
        <f t="array" aca="1" ref="AN22" ca="1">CELL("contents", INDIRECT("J"&amp;CELL("contents", AN$1)))</f>
        <v>306220900</v>
      </c>
      <c r="AO22" cm="1">
        <f t="array" aca="1" ref="AO22" ca="1">CELL("contents", INDIRECT("J"&amp;CELL("contents", AO$1)))</f>
        <v>315275100</v>
      </c>
      <c r="AP22" cm="1">
        <f t="array" aca="1" ref="AP22" ca="1">CELL("contents", INDIRECT("J"&amp;CELL("contents", AP$1)))</f>
        <v>344347200</v>
      </c>
      <c r="AQ22" cm="1">
        <f t="array" aca="1" ref="AQ22" ca="1">CELL("contents", INDIRECT("J"&amp;CELL("contents", AQ$1)))</f>
        <v>365837500</v>
      </c>
      <c r="AR22" cm="1">
        <f t="array" aca="1" ref="AR22" ca="1">CELL("contents", INDIRECT("J"&amp;CELL("contents", AR$1)))</f>
        <v>395562100</v>
      </c>
      <c r="AS22" cm="1">
        <f t="array" aca="1" ref="AS22" ca="1">CELL("contents", INDIRECT("J"&amp;CELL("contents", AS$1)))</f>
        <v>400721800</v>
      </c>
      <c r="AT22" cm="1">
        <f t="array" aca="1" ref="AT22" ca="1">CELL("contents", INDIRECT("J"&amp;CELL("contents", AT$1)))</f>
        <v>435361800</v>
      </c>
      <c r="AU22" cm="1">
        <f t="array" aca="1" ref="AU22" ca="1">CELL("contents", INDIRECT("J"&amp;CELL("contents", AU$1)))</f>
        <v>476989400</v>
      </c>
      <c r="AV22" cm="1">
        <f t="array" aca="1" ref="AV22" ca="1">CELL("contents", INDIRECT("J"&amp;CELL("contents", AV$1)))</f>
        <v>478180400</v>
      </c>
      <c r="AW22" cm="1">
        <f t="array" aca="1" ref="AW22" ca="1">CELL("contents", INDIRECT("J"&amp;CELL("contents", AW$1)))</f>
        <v>517303100</v>
      </c>
      <c r="AX22" cm="1">
        <f t="array" aca="1" ref="AX22" ca="1">CELL("contents", INDIRECT("J"&amp;CELL("contents", AX$1)))</f>
        <v>534223000</v>
      </c>
      <c r="AY22" cm="1">
        <f t="array" aca="1" ref="AY22" ca="1">CELL("contents", INDIRECT("J"&amp;CELL("contents", AY$1)))</f>
        <v>569148400</v>
      </c>
      <c r="AZ22" cm="1">
        <f t="array" aca="1" ref="AZ22" ca="1">CELL("contents", INDIRECT("J"&amp;CELL("contents", AZ$1)))</f>
        <v>589967400</v>
      </c>
      <c r="BA22" cm="1">
        <f t="array" aca="1" ref="BA22" ca="1">CELL("contents", INDIRECT("J"&amp;CELL("contents", BA$1)))</f>
        <v>649274100</v>
      </c>
      <c r="BB22" cm="1">
        <f t="array" aca="1" ref="BB22" ca="1">CELL("contents", INDIRECT("J"&amp;CELL("contents", BB$1)))</f>
        <v>669435700</v>
      </c>
      <c r="BC22" cm="1">
        <f t="array" aca="1" ref="BC22" ca="1">CELL("contents", INDIRECT("J"&amp;CELL("contents", BC$1)))</f>
        <v>685209400</v>
      </c>
      <c r="BD22" cm="1">
        <f t="array" aca="1" ref="BD22" ca="1">CELL("contents", INDIRECT("J"&amp;CELL("contents", BD$1)))</f>
        <v>739883300</v>
      </c>
      <c r="BE22" cm="1">
        <f t="array" aca="1" ref="BE22" ca="1">CELL("contents", INDIRECT("J"&amp;CELL("contents", BE$1)))</f>
        <v>746356700</v>
      </c>
      <c r="BF22" cm="1">
        <f t="array" aca="1" ref="BF22" ca="1">CELL("contents", INDIRECT("J"&amp;CELL("contents", BF$1)))</f>
        <v>775720500</v>
      </c>
    </row>
    <row r="23" spans="1:58" x14ac:dyDescent="0.25">
      <c r="A23">
        <v>0.51200000000000001</v>
      </c>
      <c r="B23">
        <v>1.0128205128205101</v>
      </c>
      <c r="C23">
        <v>108</v>
      </c>
      <c r="D23">
        <v>-0.16424586968826399</v>
      </c>
      <c r="E23">
        <v>0.99115232229542005</v>
      </c>
      <c r="F23">
        <v>1.080356031302</v>
      </c>
      <c r="G23">
        <v>1.14102149945651</v>
      </c>
      <c r="H23">
        <v>0.16424586968826399</v>
      </c>
      <c r="I23">
        <v>0.84649740295848397</v>
      </c>
      <c r="J23">
        <v>4175500</v>
      </c>
      <c r="K23">
        <v>1033</v>
      </c>
      <c r="L23">
        <v>13943700</v>
      </c>
      <c r="M23">
        <v>0.99055134559191804</v>
      </c>
      <c r="N23">
        <v>1.01943695677513</v>
      </c>
      <c r="O23">
        <v>2.9194124936266198E-2</v>
      </c>
      <c r="P23">
        <v>0.98325667446185405</v>
      </c>
      <c r="R23" t="s">
        <v>35</v>
      </c>
      <c r="S23" cm="1">
        <f t="array" aca="1" ref="S23" ca="1">CELL("contents", INDIRECT("J"&amp;CELL("contents", S$1)+1))</f>
        <v>205000</v>
      </c>
      <c r="T23" cm="1">
        <f t="array" aca="1" ref="T23" ca="1">CELL("contents", INDIRECT("J"&amp;CELL("contents", T$1)+1))</f>
        <v>4175800</v>
      </c>
      <c r="U23" cm="1">
        <f t="array" aca="1" ref="U23" ca="1">CELL("contents", INDIRECT("J"&amp;CELL("contents", U$1)+1))</f>
        <v>71405800</v>
      </c>
      <c r="V23" cm="1">
        <f t="array" aca="1" ref="V23" ca="1">CELL("contents", INDIRECT("J"&amp;CELL("contents", V$1)+1))</f>
        <v>39004600</v>
      </c>
      <c r="W23" cm="1">
        <f t="array" aca="1" ref="W23" ca="1">CELL("contents", INDIRECT("J"&amp;CELL("contents", W$1)+1))</f>
        <v>39624900</v>
      </c>
      <c r="X23" cm="1">
        <f t="array" aca="1" ref="X23" ca="1">CELL("contents", INDIRECT("J"&amp;CELL("contents", X$1)+1))</f>
        <v>40206100</v>
      </c>
      <c r="Y23" cm="1">
        <f t="array" aca="1" ref="Y23" ca="1">CELL("contents", INDIRECT("J"&amp;CELL("contents", Y$1)+1))</f>
        <v>37089800</v>
      </c>
      <c r="Z23" cm="1">
        <f t="array" aca="1" ref="Z23" ca="1">CELL("contents", INDIRECT("J"&amp;CELL("contents", Z$1)+1))</f>
        <v>49108400</v>
      </c>
      <c r="AA23" cm="1">
        <f t="array" aca="1" ref="AA23" ca="1">CELL("contents", INDIRECT("J"&amp;CELL("contents", AA$1)+1))</f>
        <v>51628200</v>
      </c>
      <c r="AB23" cm="1">
        <f t="array" aca="1" ref="AB23" ca="1">CELL("contents", INDIRECT("J"&amp;CELL("contents", AB$1)+1))</f>
        <v>77284100</v>
      </c>
      <c r="AC23" cm="1">
        <f t="array" aca="1" ref="AC23" ca="1">CELL("contents", INDIRECT("J"&amp;CELL("contents", AC$1)+1))</f>
        <v>46964000</v>
      </c>
      <c r="AD23" cm="1">
        <f t="array" aca="1" ref="AD23" ca="1">CELL("contents", INDIRECT("J"&amp;CELL("contents", AD$1)+1))</f>
        <v>46083200</v>
      </c>
      <c r="AE23" cm="1">
        <f t="array" aca="1" ref="AE23" ca="1">CELL("contents", INDIRECT("J"&amp;CELL("contents", AE$1)+1))</f>
        <v>42118000</v>
      </c>
      <c r="AF23" cm="1">
        <f t="array" aca="1" ref="AF23" ca="1">CELL("contents", INDIRECT("J"&amp;CELL("contents", AF$1)+1))</f>
        <v>56506500</v>
      </c>
      <c r="AG23" cm="1">
        <f t="array" aca="1" ref="AG23" ca="1">CELL("contents", INDIRECT("J"&amp;CELL("contents", AG$1)+1))</f>
        <v>67061500</v>
      </c>
      <c r="AH23" cm="1">
        <f t="array" aca="1" ref="AH23" ca="1">CELL("contents", INDIRECT("J"&amp;CELL("contents", AH$1)+1))</f>
        <v>66084500</v>
      </c>
      <c r="AI23" cm="1">
        <f t="array" aca="1" ref="AI23" ca="1">CELL("contents", INDIRECT("J"&amp;CELL("contents", AI$1)+1))</f>
        <v>65084800</v>
      </c>
      <c r="AJ23" cm="1">
        <f t="array" aca="1" ref="AJ23" ca="1">CELL("contents", INDIRECT("J"&amp;CELL("contents", AJ$1)+1))</f>
        <v>75015900</v>
      </c>
      <c r="AK23" cm="1">
        <f t="array" aca="1" ref="AK23" ca="1">CELL("contents", INDIRECT("J"&amp;CELL("contents", AK$1)+1))</f>
        <v>76274900</v>
      </c>
      <c r="AL23" cm="1">
        <f t="array" aca="1" ref="AL23" ca="1">CELL("contents", INDIRECT("J"&amp;CELL("contents", AL$1)+1))</f>
        <v>135354000</v>
      </c>
      <c r="AM23" cm="1">
        <f t="array" aca="1" ref="AM23" ca="1">CELL("contents", INDIRECT("J"&amp;CELL("contents", AM$1)+1))</f>
        <v>181528200</v>
      </c>
      <c r="AN23" cm="1">
        <f t="array" aca="1" ref="AN23" ca="1">CELL("contents", INDIRECT("J"&amp;CELL("contents", AN$1)+1))</f>
        <v>81452100</v>
      </c>
      <c r="AO23" cm="1">
        <f t="array" aca="1" ref="AO23" ca="1">CELL("contents", INDIRECT("J"&amp;CELL("contents", AO$1)+1))</f>
        <v>198209300</v>
      </c>
      <c r="AP23" cm="1">
        <f t="array" aca="1" ref="AP23" ca="1">CELL("contents", INDIRECT("J"&amp;CELL("contents", AP$1)+1))</f>
        <v>92305200</v>
      </c>
      <c r="AQ23" cm="1">
        <f t="array" aca="1" ref="AQ23" ca="1">CELL("contents", INDIRECT("J"&amp;CELL("contents", AQ$1)+1))</f>
        <v>178593400</v>
      </c>
      <c r="AR23" cm="1">
        <f t="array" aca="1" ref="AR23" ca="1">CELL("contents", INDIRECT("J"&amp;CELL("contents", AR$1)+1))</f>
        <v>291282800</v>
      </c>
      <c r="AS23" cm="1">
        <f t="array" aca="1" ref="AS23" ca="1">CELL("contents", INDIRECT("J"&amp;CELL("contents", AS$1)+1))</f>
        <v>122463700</v>
      </c>
      <c r="AT23" cm="1">
        <f t="array" aca="1" ref="AT23" ca="1">CELL("contents", INDIRECT("J"&amp;CELL("contents", AT$1)+1))</f>
        <v>133339200</v>
      </c>
      <c r="AU23" cm="1">
        <f t="array" aca="1" ref="AU23" ca="1">CELL("contents", INDIRECT("J"&amp;CELL("contents", AU$1)+1))</f>
        <v>331651200</v>
      </c>
      <c r="AV23" cm="1">
        <f t="array" aca="1" ref="AV23" ca="1">CELL("contents", INDIRECT("J"&amp;CELL("contents", AV$1)+1))</f>
        <v>216690900</v>
      </c>
      <c r="AW23" cm="1">
        <f t="array" aca="1" ref="AW23" ca="1">CELL("contents", INDIRECT("J"&amp;CELL("contents", AW$1)+1))</f>
        <v>421948300</v>
      </c>
      <c r="AX23" cm="1">
        <f t="array" aca="1" ref="AX23" ca="1">CELL("contents", INDIRECT("J"&amp;CELL("contents", AX$1)+1))</f>
        <v>180928200</v>
      </c>
      <c r="AY23" cm="1">
        <f t="array" aca="1" ref="AY23" ca="1">CELL("contents", INDIRECT("J"&amp;CELL("contents", AY$1)+1))</f>
        <v>116948000</v>
      </c>
      <c r="AZ23" cm="1">
        <f t="array" aca="1" ref="AZ23" ca="1">CELL("contents", INDIRECT("J"&amp;CELL("contents", AZ$1)+1))</f>
        <v>356476800</v>
      </c>
      <c r="BA23" cm="1">
        <f t="array" aca="1" ref="BA23" ca="1">CELL("contents", INDIRECT("J"&amp;CELL("contents", BA$1)+1))</f>
        <v>532769400</v>
      </c>
      <c r="BB23" cm="1">
        <f t="array" aca="1" ref="BB23" ca="1">CELL("contents", INDIRECT("J"&amp;CELL("contents", BB$1)+1))</f>
        <v>227094000</v>
      </c>
      <c r="BC23" cm="1">
        <f t="array" aca="1" ref="BC23" ca="1">CELL("contents", INDIRECT("J"&amp;CELL("contents", BC$1)+1))</f>
        <v>741476600</v>
      </c>
      <c r="BD23" cm="1">
        <f t="array" aca="1" ref="BD23" ca="1">CELL("contents", INDIRECT("J"&amp;CELL("contents", BD$1)+1))</f>
        <v>661387700</v>
      </c>
      <c r="BE23" cm="1">
        <f t="array" aca="1" ref="BE23" ca="1">CELL("contents", INDIRECT("J"&amp;CELL("contents", BE$1)+1))</f>
        <v>498724000</v>
      </c>
      <c r="BF23" cm="1">
        <f t="array" aca="1" ref="BF23" ca="1">CELL("contents", INDIRECT("J"&amp;CELL("contents", BF$1)+1))</f>
        <v>493142300</v>
      </c>
    </row>
    <row r="24" spans="1:58" x14ac:dyDescent="0.25">
      <c r="A24">
        <v>0.25600000000000001</v>
      </c>
      <c r="B24">
        <v>1.0128205128205101</v>
      </c>
      <c r="C24">
        <v>108</v>
      </c>
      <c r="D24">
        <v>-0.16424586968826399</v>
      </c>
      <c r="E24">
        <v>0.99115232229542005</v>
      </c>
      <c r="F24">
        <v>1.080356031302</v>
      </c>
      <c r="G24">
        <v>1.14102149945651</v>
      </c>
      <c r="H24">
        <v>0.16424586968826399</v>
      </c>
      <c r="I24">
        <v>0.84649740295848397</v>
      </c>
      <c r="J24">
        <v>4287300</v>
      </c>
      <c r="K24">
        <v>1033</v>
      </c>
      <c r="L24">
        <v>13943700</v>
      </c>
      <c r="M24">
        <v>0.99055134559191804</v>
      </c>
      <c r="N24">
        <v>1.01943695677513</v>
      </c>
      <c r="O24">
        <v>2.9194124936266198E-2</v>
      </c>
      <c r="P24">
        <v>0.98325667446185405</v>
      </c>
      <c r="R24" t="s">
        <v>36</v>
      </c>
      <c r="S24" cm="1">
        <f t="array" aca="1" ref="S24" ca="1">CELL("contents", INDIRECT("J"&amp;CELL("contents", S$1)+2))</f>
        <v>206800</v>
      </c>
      <c r="T24" cm="1">
        <f t="array" aca="1" ref="T24" ca="1">CELL("contents", INDIRECT("J"&amp;CELL("contents", T$1)+2))</f>
        <v>4175500</v>
      </c>
      <c r="U24" cm="1">
        <f t="array" aca="1" ref="U24" ca="1">CELL("contents", INDIRECT("J"&amp;CELL("contents", U$1)+2))</f>
        <v>75342800</v>
      </c>
      <c r="V24" cm="1">
        <f t="array" aca="1" ref="V24" ca="1">CELL("contents", INDIRECT("J"&amp;CELL("contents", V$1)+2))</f>
        <v>48557500</v>
      </c>
      <c r="W24" cm="1">
        <f t="array" aca="1" ref="W24" ca="1">CELL("contents", INDIRECT("J"&amp;CELL("contents", W$1)+2))</f>
        <v>38179000</v>
      </c>
      <c r="X24" cm="1">
        <f t="array" aca="1" ref="X24" ca="1">CELL("contents", INDIRECT("J"&amp;CELL("contents", X$1)+2))</f>
        <v>48602400</v>
      </c>
      <c r="Y24" cm="1">
        <f t="array" aca="1" ref="Y24" ca="1">CELL("contents", INDIRECT("J"&amp;CELL("contents", Y$1)+2))</f>
        <v>36443400</v>
      </c>
      <c r="Z24" cm="1">
        <f t="array" aca="1" ref="Z24" ca="1">CELL("contents", INDIRECT("J"&amp;CELL("contents", Z$1)+2))</f>
        <v>54657200</v>
      </c>
      <c r="AA24" cm="1">
        <f t="array" aca="1" ref="AA24" ca="1">CELL("contents", INDIRECT("J"&amp;CELL("contents", AA$1)+2))</f>
        <v>58358600</v>
      </c>
      <c r="AB24" cm="1">
        <f t="array" aca="1" ref="AB24" ca="1">CELL("contents", INDIRECT("J"&amp;CELL("contents", AB$1)+2))</f>
        <v>80213700</v>
      </c>
      <c r="AC24" cm="1">
        <f t="array" aca="1" ref="AC24" ca="1">CELL("contents", INDIRECT("J"&amp;CELL("contents", AC$1)+2))</f>
        <v>46621800</v>
      </c>
      <c r="AD24" cm="1">
        <f t="array" aca="1" ref="AD24" ca="1">CELL("contents", INDIRECT("J"&amp;CELL("contents", AD$1)+2))</f>
        <v>47538700</v>
      </c>
      <c r="AE24" cm="1">
        <f t="array" aca="1" ref="AE24" ca="1">CELL("contents", INDIRECT("J"&amp;CELL("contents", AE$1)+2))</f>
        <v>42469600</v>
      </c>
      <c r="AF24" cm="1">
        <f t="array" aca="1" ref="AF24" ca="1">CELL("contents", INDIRECT("J"&amp;CELL("contents", AF$1)+2))</f>
        <v>56950300</v>
      </c>
      <c r="AG24" cm="1">
        <f t="array" aca="1" ref="AG24" ca="1">CELL("contents", INDIRECT("J"&amp;CELL("contents", AG$1)+2))</f>
        <v>68410500</v>
      </c>
      <c r="AH24" cm="1">
        <f t="array" aca="1" ref="AH24" ca="1">CELL("contents", INDIRECT("J"&amp;CELL("contents", AH$1)+2))</f>
        <v>64091500</v>
      </c>
      <c r="AI24" cm="1">
        <f t="array" aca="1" ref="AI24" ca="1">CELL("contents", INDIRECT("J"&amp;CELL("contents", AI$1)+2))</f>
        <v>64042600</v>
      </c>
      <c r="AJ24" cm="1">
        <f t="array" aca="1" ref="AJ24" ca="1">CELL("contents", INDIRECT("J"&amp;CELL("contents", AJ$1)+2))</f>
        <v>72518500</v>
      </c>
      <c r="AK24" cm="1">
        <f t="array" aca="1" ref="AK24" ca="1">CELL("contents", INDIRECT("J"&amp;CELL("contents", AK$1)+2))</f>
        <v>75799700</v>
      </c>
      <c r="AL24" cm="1">
        <f t="array" aca="1" ref="AL24" ca="1">CELL("contents", INDIRECT("J"&amp;CELL("contents", AL$1)+2))</f>
        <v>141206300</v>
      </c>
      <c r="AM24" cm="1">
        <f t="array" aca="1" ref="AM24" ca="1">CELL("contents", INDIRECT("J"&amp;CELL("contents", AM$1)+2))</f>
        <v>183486800</v>
      </c>
      <c r="AN24" cm="1">
        <f t="array" aca="1" ref="AN24" ca="1">CELL("contents", INDIRECT("J"&amp;CELL("contents", AN$1)+2))</f>
        <v>78537800</v>
      </c>
      <c r="AO24" cm="1">
        <f t="array" aca="1" ref="AO24" ca="1">CELL("contents", INDIRECT("J"&amp;CELL("contents", AO$1)+2))</f>
        <v>191620200</v>
      </c>
      <c r="AP24" cm="1">
        <f t="array" aca="1" ref="AP24" ca="1">CELL("contents", INDIRECT("J"&amp;CELL("contents", AP$1)+2))</f>
        <v>90968700</v>
      </c>
      <c r="AQ24" cm="1">
        <f t="array" aca="1" ref="AQ24" ca="1">CELL("contents", INDIRECT("J"&amp;CELL("contents", AQ$1)+2))</f>
        <v>185895800</v>
      </c>
      <c r="AR24" cm="1">
        <f t="array" aca="1" ref="AR24" ca="1">CELL("contents", INDIRECT("J"&amp;CELL("contents", AR$1)+2))</f>
        <v>292734100</v>
      </c>
      <c r="AS24" cm="1">
        <f t="array" aca="1" ref="AS24" ca="1">CELL("contents", INDIRECT("J"&amp;CELL("contents", AS$1)+2))</f>
        <v>126133300</v>
      </c>
      <c r="AT24" cm="1">
        <f t="array" aca="1" ref="AT24" ca="1">CELL("contents", INDIRECT("J"&amp;CELL("contents", AT$1)+2))</f>
        <v>136139700</v>
      </c>
      <c r="AU24" cm="1">
        <f t="array" aca="1" ref="AU24" ca="1">CELL("contents", INDIRECT("J"&amp;CELL("contents", AU$1)+2))</f>
        <v>339885900</v>
      </c>
      <c r="AV24" cm="1">
        <f t="array" aca="1" ref="AV24" ca="1">CELL("contents", INDIRECT("J"&amp;CELL("contents", AV$1)+2))</f>
        <v>211765900</v>
      </c>
      <c r="AW24" cm="1">
        <f t="array" aca="1" ref="AW24" ca="1">CELL("contents", INDIRECT("J"&amp;CELL("contents", AW$1)+2))</f>
        <v>421495400</v>
      </c>
      <c r="AX24" cm="1">
        <f t="array" aca="1" ref="AX24" ca="1">CELL("contents", INDIRECT("J"&amp;CELL("contents", AX$1)+2))</f>
        <v>185427700</v>
      </c>
      <c r="AY24" cm="1">
        <f t="array" aca="1" ref="AY24" ca="1">CELL("contents", INDIRECT("J"&amp;CELL("contents", AY$1)+2))</f>
        <v>115513800</v>
      </c>
      <c r="AZ24" cm="1">
        <f t="array" aca="1" ref="AZ24" ca="1">CELL("contents", INDIRECT("J"&amp;CELL("contents", AZ$1)+2))</f>
        <v>345021400</v>
      </c>
      <c r="BA24" cm="1">
        <f t="array" aca="1" ref="BA24" ca="1">CELL("contents", INDIRECT("J"&amp;CELL("contents", BA$1)+2))</f>
        <v>521597800</v>
      </c>
      <c r="BB24" cm="1">
        <f t="array" aca="1" ref="BB24" ca="1">CELL("contents", INDIRECT("J"&amp;CELL("contents", BB$1)+2))</f>
        <v>227964400</v>
      </c>
      <c r="BC24" cm="1">
        <f t="array" aca="1" ref="BC24" ca="1">CELL("contents", INDIRECT("J"&amp;CELL("contents", BC$1)+2))</f>
        <v>729260900</v>
      </c>
      <c r="BD24" cm="1">
        <f t="array" aca="1" ref="BD24" ca="1">CELL("contents", INDIRECT("J"&amp;CELL("contents", BD$1)+2))</f>
        <v>636814000</v>
      </c>
      <c r="BE24" cm="1">
        <f t="array" aca="1" ref="BE24" ca="1">CELL("contents", INDIRECT("J"&amp;CELL("contents", BE$1)+2))</f>
        <v>502569400</v>
      </c>
      <c r="BF24" cm="1">
        <f t="array" aca="1" ref="BF24" ca="1">CELL("contents", INDIRECT("J"&amp;CELL("contents", BF$1)+2))</f>
        <v>490708800</v>
      </c>
    </row>
    <row r="25" spans="1:58" x14ac:dyDescent="0.25">
      <c r="A25">
        <v>0.128</v>
      </c>
      <c r="B25">
        <v>1.0128205128205101</v>
      </c>
      <c r="C25">
        <v>108</v>
      </c>
      <c r="D25">
        <v>-0.16424586968826399</v>
      </c>
      <c r="E25">
        <v>0.99115232229542005</v>
      </c>
      <c r="F25">
        <v>1.080356031302</v>
      </c>
      <c r="G25">
        <v>1.14102149945651</v>
      </c>
      <c r="H25">
        <v>0.16424586968826399</v>
      </c>
      <c r="I25">
        <v>0.84649740295848397</v>
      </c>
      <c r="J25">
        <v>4218200</v>
      </c>
      <c r="K25">
        <v>1033</v>
      </c>
      <c r="L25">
        <v>13943700</v>
      </c>
      <c r="M25">
        <v>0.99055134559191804</v>
      </c>
      <c r="N25">
        <v>1.01943695677513</v>
      </c>
      <c r="O25">
        <v>2.9194124936266198E-2</v>
      </c>
      <c r="P25">
        <v>0.98325667446185405</v>
      </c>
      <c r="R25" t="s">
        <v>37</v>
      </c>
      <c r="S25" cm="1">
        <f t="array" aca="1" ref="S25" ca="1">CELL("contents", INDIRECT("J"&amp;CELL("contents", S$1)+3))</f>
        <v>202600</v>
      </c>
      <c r="T25" cm="1">
        <f t="array" aca="1" ref="T25" ca="1">CELL("contents", INDIRECT("J"&amp;CELL("contents", T$1)+3))</f>
        <v>4287300</v>
      </c>
      <c r="U25" cm="1">
        <f t="array" aca="1" ref="U25" ca="1">CELL("contents", INDIRECT("J"&amp;CELL("contents", U$1)+3))</f>
        <v>74997700</v>
      </c>
      <c r="V25" cm="1">
        <f t="array" aca="1" ref="V25" ca="1">CELL("contents", INDIRECT("J"&amp;CELL("contents", V$1)+3))</f>
        <v>39435100</v>
      </c>
      <c r="W25" cm="1">
        <f t="array" aca="1" ref="W25" ca="1">CELL("contents", INDIRECT("J"&amp;CELL("contents", W$1)+3))</f>
        <v>38784700</v>
      </c>
      <c r="X25" cm="1">
        <f t="array" aca="1" ref="X25" ca="1">CELL("contents", INDIRECT("J"&amp;CELL("contents", X$1)+3))</f>
        <v>41747000</v>
      </c>
      <c r="Y25" cm="1">
        <f t="array" aca="1" ref="Y25" ca="1">CELL("contents", INDIRECT("J"&amp;CELL("contents", Y$1)+3))</f>
        <v>36821300</v>
      </c>
      <c r="Z25" cm="1">
        <f t="array" aca="1" ref="Z25" ca="1">CELL("contents", INDIRECT("J"&amp;CELL("contents", Z$1)+3))</f>
        <v>49534500</v>
      </c>
      <c r="AA25" cm="1">
        <f t="array" aca="1" ref="AA25" ca="1">CELL("contents", INDIRECT("J"&amp;CELL("contents", AA$1)+3))</f>
        <v>51568000</v>
      </c>
      <c r="AB25" cm="1">
        <f t="array" aca="1" ref="AB25" ca="1">CELL("contents", INDIRECT("J"&amp;CELL("contents", AB$1)+3))</f>
        <v>76645200</v>
      </c>
      <c r="AC25" cm="1">
        <f t="array" aca="1" ref="AC25" ca="1">CELL("contents", INDIRECT("J"&amp;CELL("contents", AC$1)+3))</f>
        <v>52516100</v>
      </c>
      <c r="AD25" cm="1">
        <f t="array" aca="1" ref="AD25" ca="1">CELL("contents", INDIRECT("J"&amp;CELL("contents", AD$1)+3))</f>
        <v>49014800</v>
      </c>
      <c r="AE25" cm="1">
        <f t="array" aca="1" ref="AE25" ca="1">CELL("contents", INDIRECT("J"&amp;CELL("contents", AE$1)+3))</f>
        <v>43523000</v>
      </c>
      <c r="AF25" cm="1">
        <f t="array" aca="1" ref="AF25" ca="1">CELL("contents", INDIRECT("J"&amp;CELL("contents", AF$1)+3))</f>
        <v>56612000</v>
      </c>
      <c r="AG25" cm="1">
        <f t="array" aca="1" ref="AG25" ca="1">CELL("contents", INDIRECT("J"&amp;CELL("contents", AG$1)+3))</f>
        <v>66703400</v>
      </c>
      <c r="AH25" cm="1">
        <f t="array" aca="1" ref="AH25" ca="1">CELL("contents", INDIRECT("J"&amp;CELL("contents", AH$1)+3))</f>
        <v>72727400</v>
      </c>
      <c r="AI25" cm="1">
        <f t="array" aca="1" ref="AI25" ca="1">CELL("contents", INDIRECT("J"&amp;CELL("contents", AI$1)+3))</f>
        <v>62076000</v>
      </c>
      <c r="AJ25" cm="1">
        <f t="array" aca="1" ref="AJ25" ca="1">CELL("contents", INDIRECT("J"&amp;CELL("contents", AJ$1)+3))</f>
        <v>75876400</v>
      </c>
      <c r="AK25" cm="1">
        <f t="array" aca="1" ref="AK25" ca="1">CELL("contents", INDIRECT("J"&amp;CELL("contents", AK$1)+3))</f>
        <v>75029900</v>
      </c>
      <c r="AL25" cm="1">
        <f t="array" aca="1" ref="AL25" ca="1">CELL("contents", INDIRECT("J"&amp;CELL("contents", AL$1)+3))</f>
        <v>137848500</v>
      </c>
      <c r="AM25" cm="1">
        <f t="array" aca="1" ref="AM25" ca="1">CELL("contents", INDIRECT("J"&amp;CELL("contents", AM$1)+3))</f>
        <v>187141900</v>
      </c>
      <c r="AN25" cm="1">
        <f t="array" aca="1" ref="AN25" ca="1">CELL("contents", INDIRECT("J"&amp;CELL("contents", AN$1)+3))</f>
        <v>81039300</v>
      </c>
      <c r="AO25" cm="1">
        <f t="array" aca="1" ref="AO25" ca="1">CELL("contents", INDIRECT("J"&amp;CELL("contents", AO$1)+3))</f>
        <v>193321200</v>
      </c>
      <c r="AP25" cm="1">
        <f t="array" aca="1" ref="AP25" ca="1">CELL("contents", INDIRECT("J"&amp;CELL("contents", AP$1)+3))</f>
        <v>90510300</v>
      </c>
      <c r="AQ25" cm="1">
        <f t="array" aca="1" ref="AQ25" ca="1">CELL("contents", INDIRECT("J"&amp;CELL("contents", AQ$1)+3))</f>
        <v>177516400</v>
      </c>
      <c r="AR25" cm="1">
        <f t="array" aca="1" ref="AR25" ca="1">CELL("contents", INDIRECT("J"&amp;CELL("contents", AR$1)+3))</f>
        <v>291593000</v>
      </c>
      <c r="AS25" cm="1">
        <f t="array" aca="1" ref="AS25" ca="1">CELL("contents", INDIRECT("J"&amp;CELL("contents", AS$1)+3))</f>
        <v>123198700</v>
      </c>
      <c r="AT25" cm="1">
        <f t="array" aca="1" ref="AT25" ca="1">CELL("contents", INDIRECT("J"&amp;CELL("contents", AT$1)+3))</f>
        <v>134717500</v>
      </c>
      <c r="AU25" cm="1">
        <f t="array" aca="1" ref="AU25" ca="1">CELL("contents", INDIRECT("J"&amp;CELL("contents", AU$1)+3))</f>
        <v>330263200</v>
      </c>
      <c r="AV25" cm="1">
        <f t="array" aca="1" ref="AV25" ca="1">CELL("contents", INDIRECT("J"&amp;CELL("contents", AV$1)+3))</f>
        <v>217762300</v>
      </c>
      <c r="AW25" cm="1">
        <f t="array" aca="1" ref="AW25" ca="1">CELL("contents", INDIRECT("J"&amp;CELL("contents", AW$1)+3))</f>
        <v>425025800</v>
      </c>
      <c r="AX25" cm="1">
        <f t="array" aca="1" ref="AX25" ca="1">CELL("contents", INDIRECT("J"&amp;CELL("contents", AX$1)+3))</f>
        <v>183231000</v>
      </c>
      <c r="AY25" cm="1">
        <f t="array" aca="1" ref="AY25" ca="1">CELL("contents", INDIRECT("J"&amp;CELL("contents", AY$1)+3))</f>
        <v>117090500</v>
      </c>
      <c r="AZ25" cm="1">
        <f t="array" aca="1" ref="AZ25" ca="1">CELL("contents", INDIRECT("J"&amp;CELL("contents", AZ$1)+3))</f>
        <v>346175900</v>
      </c>
      <c r="BA25" cm="1">
        <f t="array" aca="1" ref="BA25" ca="1">CELL("contents", INDIRECT("J"&amp;CELL("contents", BA$1)+3))</f>
        <v>527969400</v>
      </c>
      <c r="BB25" cm="1">
        <f t="array" aca="1" ref="BB25" ca="1">CELL("contents", INDIRECT("J"&amp;CELL("contents", BB$1)+3))</f>
        <v>223231400</v>
      </c>
      <c r="BC25" cm="1">
        <f t="array" aca="1" ref="BC25" ca="1">CELL("contents", INDIRECT("J"&amp;CELL("contents", BC$1)+3))</f>
        <v>734692200</v>
      </c>
      <c r="BD25" cm="1">
        <f t="array" aca="1" ref="BD25" ca="1">CELL("contents", INDIRECT("J"&amp;CELL("contents", BD$1)+3))</f>
        <v>645672200</v>
      </c>
      <c r="BE25" cm="1">
        <f t="array" aca="1" ref="BE25" ca="1">CELL("contents", INDIRECT("J"&amp;CELL("contents", BE$1)+3))</f>
        <v>498891300</v>
      </c>
      <c r="BF25" cm="1">
        <f t="array" aca="1" ref="BF25" ca="1">CELL("contents", INDIRECT("J"&amp;CELL("contents", BF$1)+3))</f>
        <v>494309400</v>
      </c>
    </row>
    <row r="26" spans="1:58" x14ac:dyDescent="0.25">
      <c r="A26">
        <v>6.4000000000000001E-2</v>
      </c>
      <c r="B26">
        <v>1.0128205128205101</v>
      </c>
      <c r="C26">
        <v>108</v>
      </c>
      <c r="D26">
        <v>-0.16424586968826399</v>
      </c>
      <c r="E26">
        <v>0.99115232229542005</v>
      </c>
      <c r="F26">
        <v>1.080356031302</v>
      </c>
      <c r="G26">
        <v>1.14102149945651</v>
      </c>
      <c r="H26">
        <v>0.16424586968826399</v>
      </c>
      <c r="I26">
        <v>0.84649740295848397</v>
      </c>
      <c r="J26">
        <v>4212900</v>
      </c>
      <c r="K26">
        <v>1033</v>
      </c>
      <c r="L26">
        <v>13943700</v>
      </c>
      <c r="M26">
        <v>0.99055134559191804</v>
      </c>
      <c r="N26">
        <v>1.01943695677513</v>
      </c>
      <c r="O26">
        <v>2.9194124936266198E-2</v>
      </c>
      <c r="P26">
        <v>0.98325667446185405</v>
      </c>
      <c r="R26" t="s">
        <v>38</v>
      </c>
      <c r="S26" cm="1">
        <f t="array" aca="1" ref="S26" ca="1">CELL("contents", INDIRECT("J"&amp;CELL("contents", S$1)+4))</f>
        <v>204900</v>
      </c>
      <c r="T26" cm="1">
        <f t="array" aca="1" ref="T26" ca="1">CELL("contents", INDIRECT("J"&amp;CELL("contents", T$1)+4))</f>
        <v>4218200</v>
      </c>
      <c r="U26" cm="1">
        <f t="array" aca="1" ref="U26" ca="1">CELL("contents", INDIRECT("J"&amp;CELL("contents", U$1)+4))</f>
        <v>70281300</v>
      </c>
      <c r="V26" cm="1">
        <f t="array" aca="1" ref="V26" ca="1">CELL("contents", INDIRECT("J"&amp;CELL("contents", V$1)+4))</f>
        <v>39528700</v>
      </c>
      <c r="W26" cm="1">
        <f t="array" aca="1" ref="W26" ca="1">CELL("contents", INDIRECT("J"&amp;CELL("contents", W$1)+4))</f>
        <v>38598000</v>
      </c>
      <c r="X26" cm="1">
        <f t="array" aca="1" ref="X26" ca="1">CELL("contents", INDIRECT("J"&amp;CELL("contents", X$1)+4))</f>
        <v>40164300</v>
      </c>
      <c r="Y26" cm="1">
        <f t="array" aca="1" ref="Y26" ca="1">CELL("contents", INDIRECT("J"&amp;CELL("contents", Y$1)+4))</f>
        <v>40794600</v>
      </c>
      <c r="Z26" cm="1">
        <f t="array" aca="1" ref="Z26" ca="1">CELL("contents", INDIRECT("J"&amp;CELL("contents", Z$1)+4))</f>
        <v>49816600</v>
      </c>
      <c r="AA26" cm="1">
        <f t="array" aca="1" ref="AA26" ca="1">CELL("contents", INDIRECT("J"&amp;CELL("contents", AA$1)+4))</f>
        <v>54201800</v>
      </c>
      <c r="AB26" cm="1">
        <f t="array" aca="1" ref="AB26" ca="1">CELL("contents", INDIRECT("J"&amp;CELL("contents", AB$1)+4))</f>
        <v>77970400</v>
      </c>
      <c r="AC26" cm="1">
        <f t="array" aca="1" ref="AC26" ca="1">CELL("contents", INDIRECT("J"&amp;CELL("contents", AC$1)+4))</f>
        <v>46195800</v>
      </c>
      <c r="AD26" cm="1">
        <f t="array" aca="1" ref="AD26" ca="1">CELL("contents", INDIRECT("J"&amp;CELL("contents", AD$1)+4))</f>
        <v>48610100</v>
      </c>
      <c r="AE26" cm="1">
        <f t="array" aca="1" ref="AE26" ca="1">CELL("contents", INDIRECT("J"&amp;CELL("contents", AE$1)+4))</f>
        <v>42305700</v>
      </c>
      <c r="AF26" cm="1">
        <f t="array" aca="1" ref="AF26" ca="1">CELL("contents", INDIRECT("J"&amp;CELL("contents", AF$1)+4))</f>
        <v>59331800</v>
      </c>
      <c r="AG26" cm="1">
        <f t="array" aca="1" ref="AG26" ca="1">CELL("contents", INDIRECT("J"&amp;CELL("contents", AG$1)+4))</f>
        <v>72339500</v>
      </c>
      <c r="AH26" cm="1">
        <f t="array" aca="1" ref="AH26" ca="1">CELL("contents", INDIRECT("J"&amp;CELL("contents", AH$1)+4))</f>
        <v>64681900</v>
      </c>
      <c r="AI26" cm="1">
        <f t="array" aca="1" ref="AI26" ca="1">CELL("contents", INDIRECT("J"&amp;CELL("contents", AI$1)+4))</f>
        <v>65081300</v>
      </c>
      <c r="AJ26" cm="1">
        <f t="array" aca="1" ref="AJ26" ca="1">CELL("contents", INDIRECT("J"&amp;CELL("contents", AJ$1)+4))</f>
        <v>73611300</v>
      </c>
      <c r="AK26" cm="1">
        <f t="array" aca="1" ref="AK26" ca="1">CELL("contents", INDIRECT("J"&amp;CELL("contents", AK$1)+4))</f>
        <v>76408900</v>
      </c>
      <c r="AL26" cm="1">
        <f t="array" aca="1" ref="AL26" ca="1">CELL("contents", INDIRECT("J"&amp;CELL("contents", AL$1)+4))</f>
        <v>133576200</v>
      </c>
      <c r="AM26" cm="1">
        <f t="array" aca="1" ref="AM26" ca="1">CELL("contents", INDIRECT("J"&amp;CELL("contents", AM$1)+4))</f>
        <v>179522000</v>
      </c>
      <c r="AN26" cm="1">
        <f t="array" aca="1" ref="AN26" ca="1">CELL("contents", INDIRECT("J"&amp;CELL("contents", AN$1)+4))</f>
        <v>78803700</v>
      </c>
      <c r="AO26" cm="1">
        <f t="array" aca="1" ref="AO26" ca="1">CELL("contents", INDIRECT("J"&amp;CELL("contents", AO$1)+4))</f>
        <v>193761800</v>
      </c>
      <c r="AP26" cm="1">
        <f t="array" aca="1" ref="AP26" ca="1">CELL("contents", INDIRECT("J"&amp;CELL("contents", AP$1)+4))</f>
        <v>95076200</v>
      </c>
      <c r="AQ26" cm="1">
        <f t="array" aca="1" ref="AQ26" ca="1">CELL("contents", INDIRECT("J"&amp;CELL("contents", AQ$1)+4))</f>
        <v>177604600</v>
      </c>
      <c r="AR26" cm="1">
        <f t="array" aca="1" ref="AR26" ca="1">CELL("contents", INDIRECT("J"&amp;CELL("contents", AR$1)+4))</f>
        <v>293793900</v>
      </c>
      <c r="AS26" cm="1">
        <f t="array" aca="1" ref="AS26" ca="1">CELL("contents", INDIRECT("J"&amp;CELL("contents", AS$1)+4))</f>
        <v>121880600</v>
      </c>
      <c r="AT26" cm="1">
        <f t="array" aca="1" ref="AT26" ca="1">CELL("contents", INDIRECT("J"&amp;CELL("contents", AT$1)+4))</f>
        <v>135221500</v>
      </c>
      <c r="AU26" cm="1">
        <f t="array" aca="1" ref="AU26" ca="1">CELL("contents", INDIRECT("J"&amp;CELL("contents", AU$1)+4))</f>
        <v>333537200</v>
      </c>
      <c r="AV26" cm="1">
        <f t="array" aca="1" ref="AV26" ca="1">CELL("contents", INDIRECT("J"&amp;CELL("contents", AV$1)+4))</f>
        <v>225950300</v>
      </c>
      <c r="AW26" cm="1">
        <f t="array" aca="1" ref="AW26" ca="1">CELL("contents", INDIRECT("J"&amp;CELL("contents", AW$1)+4))</f>
        <v>428873500</v>
      </c>
      <c r="AX26" cm="1">
        <f t="array" aca="1" ref="AX26" ca="1">CELL("contents", INDIRECT("J"&amp;CELL("contents", AX$1)+4))</f>
        <v>182983000</v>
      </c>
      <c r="AY26" cm="1">
        <f t="array" aca="1" ref="AY26" ca="1">CELL("contents", INDIRECT("J"&amp;CELL("contents", AY$1)+4))</f>
        <v>115928600</v>
      </c>
      <c r="AZ26" cm="1">
        <f t="array" aca="1" ref="AZ26" ca="1">CELL("contents", INDIRECT("J"&amp;CELL("contents", AZ$1)+4))</f>
        <v>348704700</v>
      </c>
      <c r="BA26" cm="1">
        <f t="array" aca="1" ref="BA26" ca="1">CELL("contents", INDIRECT("J"&amp;CELL("contents", BA$1)+4))</f>
        <v>529422500</v>
      </c>
      <c r="BB26" cm="1">
        <f t="array" aca="1" ref="BB26" ca="1">CELL("contents", INDIRECT("J"&amp;CELL("contents", BB$1)+4))</f>
        <v>225025000</v>
      </c>
      <c r="BC26" cm="1">
        <f t="array" aca="1" ref="BC26" ca="1">CELL("contents", INDIRECT("J"&amp;CELL("contents", BC$1)+4))</f>
        <v>724634200</v>
      </c>
      <c r="BD26" cm="1">
        <f t="array" aca="1" ref="BD26" ca="1">CELL("contents", INDIRECT("J"&amp;CELL("contents", BD$1)+4))</f>
        <v>638133600</v>
      </c>
      <c r="BE26" cm="1">
        <f t="array" aca="1" ref="BE26" ca="1">CELL("contents", INDIRECT("J"&amp;CELL("contents", BE$1)+4))</f>
        <v>515994500</v>
      </c>
      <c r="BF26" cm="1">
        <f t="array" aca="1" ref="BF26" ca="1">CELL("contents", INDIRECT("J"&amp;CELL("contents", BF$1)+4))</f>
        <v>494937500</v>
      </c>
    </row>
    <row r="27" spans="1:58" x14ac:dyDescent="0.25">
      <c r="A27">
        <v>3.2000000000000001E-2</v>
      </c>
      <c r="B27">
        <v>1.0128205128205101</v>
      </c>
      <c r="C27">
        <v>3</v>
      </c>
      <c r="D27">
        <v>-0.234733248165303</v>
      </c>
      <c r="E27">
        <v>0.99999797314741301</v>
      </c>
      <c r="F27">
        <v>1.0899977907306799</v>
      </c>
      <c r="G27">
        <v>1.07862983605329</v>
      </c>
      <c r="H27">
        <v>0.234733248165303</v>
      </c>
      <c r="I27">
        <v>0.77507786403770496</v>
      </c>
      <c r="J27">
        <v>219400</v>
      </c>
      <c r="K27">
        <v>1033</v>
      </c>
      <c r="L27">
        <v>13943700</v>
      </c>
      <c r="M27">
        <v>0.99055134559191804</v>
      </c>
      <c r="N27">
        <v>1.01943695677513</v>
      </c>
      <c r="O27">
        <v>2.9194124936266198E-2</v>
      </c>
      <c r="P27">
        <v>0.98325667446185405</v>
      </c>
      <c r="R27" t="s">
        <v>39</v>
      </c>
      <c r="S27" cm="1">
        <f t="array" aca="1" ref="S27" ca="1">CELL("contents", INDIRECT("J"&amp;CELL("contents", S$1)+5))</f>
        <v>204000</v>
      </c>
      <c r="T27" cm="1">
        <f t="array" aca="1" ref="T27" ca="1">CELL("contents", INDIRECT("J"&amp;CELL("contents", T$1)+5))</f>
        <v>4212900</v>
      </c>
      <c r="U27" cm="1">
        <f t="array" aca="1" ref="U27" ca="1">CELL("contents", INDIRECT("J"&amp;CELL("contents", U$1)+5))</f>
        <v>71187800</v>
      </c>
      <c r="V27" cm="1">
        <f t="array" aca="1" ref="V27" ca="1">CELL("contents", INDIRECT("J"&amp;CELL("contents", V$1)+5))</f>
        <v>48945200</v>
      </c>
      <c r="W27" cm="1">
        <f t="array" aca="1" ref="W27" ca="1">CELL("contents", INDIRECT("J"&amp;CELL("contents", W$1)+5))</f>
        <v>44143900</v>
      </c>
      <c r="X27" cm="1">
        <f t="array" aca="1" ref="X27" ca="1">CELL("contents", INDIRECT("J"&amp;CELL("contents", X$1)+5))</f>
        <v>47642100</v>
      </c>
      <c r="Y27" cm="1">
        <f t="array" aca="1" ref="Y27" ca="1">CELL("contents", INDIRECT("J"&amp;CELL("contents", Y$1)+5))</f>
        <v>37115400</v>
      </c>
      <c r="Z27" cm="1">
        <f t="array" aca="1" ref="Z27" ca="1">CELL("contents", INDIRECT("J"&amp;CELL("contents", Z$1)+5))</f>
        <v>28560800</v>
      </c>
      <c r="AA27" cm="1">
        <f t="array" aca="1" ref="AA27" ca="1">CELL("contents", INDIRECT("J"&amp;CELL("contents", AA$1)+5))</f>
        <v>44132700</v>
      </c>
      <c r="AB27" cm="1">
        <f t="array" aca="1" ref="AB27" ca="1">CELL("contents", INDIRECT("J"&amp;CELL("contents", AB$1)+5))</f>
        <v>36490700</v>
      </c>
      <c r="AC27" cm="1">
        <f t="array" aca="1" ref="AC27" ca="1">CELL("contents", INDIRECT("J"&amp;CELL("contents", AC$1)+5))</f>
        <v>89653100</v>
      </c>
      <c r="AD27" cm="1">
        <f t="array" aca="1" ref="AD27" ca="1">CELL("contents", INDIRECT("J"&amp;CELL("contents", AD$1)+5))</f>
        <v>64987200</v>
      </c>
      <c r="AE27" cm="1">
        <f t="array" aca="1" ref="AE27" ca="1">CELL("contents", INDIRECT("J"&amp;CELL("contents", AE$1)+5))</f>
        <v>68407100</v>
      </c>
      <c r="AF27" cm="1">
        <f t="array" aca="1" ref="AF27" ca="1">CELL("contents", INDIRECT("J"&amp;CELL("contents", AF$1)+5))</f>
        <v>59737600</v>
      </c>
      <c r="AG27" cm="1">
        <f t="array" aca="1" ref="AG27" ca="1">CELL("contents", INDIRECT("J"&amp;CELL("contents", AG$1)+5))</f>
        <v>66966900</v>
      </c>
      <c r="AH27" cm="1">
        <f t="array" aca="1" ref="AH27" ca="1">CELL("contents", INDIRECT("J"&amp;CELL("contents", AH$1)+5))</f>
        <v>55519200</v>
      </c>
      <c r="AI27" cm="1">
        <f t="array" aca="1" ref="AI27" ca="1">CELL("contents", INDIRECT("J"&amp;CELL("contents", AI$1)+5))</f>
        <v>92545900</v>
      </c>
      <c r="AJ27" cm="1">
        <f t="array" aca="1" ref="AJ27" ca="1">CELL("contents", INDIRECT("J"&amp;CELL("contents", AJ$1)+5))</f>
        <v>91328500</v>
      </c>
      <c r="AK27" cm="1">
        <f t="array" aca="1" ref="AK27" ca="1">CELL("contents", INDIRECT("J"&amp;CELL("contents", AK$1)+5))</f>
        <v>128602400</v>
      </c>
      <c r="AL27" cm="1">
        <f t="array" aca="1" ref="AL27" ca="1">CELL("contents", INDIRECT("J"&amp;CELL("contents", AL$1)+5))</f>
        <v>68659000</v>
      </c>
      <c r="AM27" cm="1">
        <f t="array" aca="1" ref="AM27" ca="1">CELL("contents", INDIRECT("J"&amp;CELL("contents", AM$1)+5))</f>
        <v>168482800</v>
      </c>
      <c r="AN27" cm="1">
        <f t="array" aca="1" ref="AN27" ca="1">CELL("contents", INDIRECT("J"&amp;CELL("contents", AN$1)+5))</f>
        <v>111322700</v>
      </c>
      <c r="AO27" cm="1">
        <f t="array" aca="1" ref="AO27" ca="1">CELL("contents", INDIRECT("J"&amp;CELL("contents", AO$1)+5))</f>
        <v>151586300</v>
      </c>
      <c r="AP27" cm="1">
        <f t="array" aca="1" ref="AP27" ca="1">CELL("contents", INDIRECT("J"&amp;CELL("contents", AP$1)+5))</f>
        <v>191918100</v>
      </c>
      <c r="AQ27" cm="1">
        <f t="array" aca="1" ref="AQ27" ca="1">CELL("contents", INDIRECT("J"&amp;CELL("contents", AQ$1)+5))</f>
        <v>93191900</v>
      </c>
      <c r="AR27" cm="1">
        <f t="array" aca="1" ref="AR27" ca="1">CELL("contents", INDIRECT("J"&amp;CELL("contents", AR$1)+5))</f>
        <v>155877100</v>
      </c>
      <c r="AS27" cm="1">
        <f t="array" aca="1" ref="AS27" ca="1">CELL("contents", INDIRECT("J"&amp;CELL("contents", AS$1)+5))</f>
        <v>243009100</v>
      </c>
      <c r="AT27" cm="1">
        <f t="array" aca="1" ref="AT27" ca="1">CELL("contents", INDIRECT("J"&amp;CELL("contents", AT$1)+5))</f>
        <v>117255600</v>
      </c>
      <c r="AU27" cm="1">
        <f t="array" aca="1" ref="AU27" ca="1">CELL("contents", INDIRECT("J"&amp;CELL("contents", AU$1)+5))</f>
        <v>132258000</v>
      </c>
      <c r="AV27" cm="1">
        <f t="array" aca="1" ref="AV27" ca="1">CELL("contents", INDIRECT("J"&amp;CELL("contents", AV$1)+5))</f>
        <v>138317400</v>
      </c>
      <c r="AW27" cm="1">
        <f t="array" aca="1" ref="AW27" ca="1">CELL("contents", INDIRECT("J"&amp;CELL("contents", AW$1)+5))</f>
        <v>140409600</v>
      </c>
      <c r="AX27" cm="1">
        <f t="array" aca="1" ref="AX27" ca="1">CELL("contents", INDIRECT("J"&amp;CELL("contents", AX$1)+5))</f>
        <v>394637200</v>
      </c>
      <c r="AY27" cm="1">
        <f t="array" aca="1" ref="AY27" ca="1">CELL("contents", INDIRECT("J"&amp;CELL("contents", AY$1)+5))</f>
        <v>106722300</v>
      </c>
      <c r="AZ27" cm="1">
        <f t="array" aca="1" ref="AZ27" ca="1">CELL("contents", INDIRECT("J"&amp;CELL("contents", AZ$1)+5))</f>
        <v>202079600</v>
      </c>
      <c r="BA27" cm="1">
        <f t="array" aca="1" ref="BA27" ca="1">CELL("contents", INDIRECT("J"&amp;CELL("contents", BA$1)+5))</f>
        <v>225777500</v>
      </c>
      <c r="BB27" cm="1">
        <f t="array" aca="1" ref="BB27" ca="1">CELL("contents", INDIRECT("J"&amp;CELL("contents", BB$1)+5))</f>
        <v>198608500</v>
      </c>
      <c r="BC27" cm="1">
        <f t="array" aca="1" ref="BC27" ca="1">CELL("contents", INDIRECT("J"&amp;CELL("contents", BC$1)+5))</f>
        <v>375166300</v>
      </c>
      <c r="BD27" cm="1">
        <f t="array" aca="1" ref="BD27" ca="1">CELL("contents", INDIRECT("J"&amp;CELL("contents", BD$1)+5))</f>
        <v>646170800</v>
      </c>
      <c r="BE27" cm="1">
        <f t="array" aca="1" ref="BE27" ca="1">CELL("contents", INDIRECT("J"&amp;CELL("contents", BE$1)+5))</f>
        <v>601957300</v>
      </c>
      <c r="BF27" cm="1">
        <f t="array" aca="1" ref="BF27" ca="1">CELL("contents", INDIRECT("J"&amp;CELL("contents", BF$1)+5))</f>
        <v>547135300</v>
      </c>
    </row>
    <row r="28" spans="1:58" x14ac:dyDescent="0.25">
      <c r="A28">
        <v>1.6E-2</v>
      </c>
      <c r="B28">
        <v>1.0128205128205101</v>
      </c>
      <c r="C28">
        <v>3</v>
      </c>
      <c r="D28">
        <v>-0.234733248165303</v>
      </c>
      <c r="E28">
        <v>0.99999797314741301</v>
      </c>
      <c r="F28">
        <v>1.0899977907306799</v>
      </c>
      <c r="G28">
        <v>1.07862983605329</v>
      </c>
      <c r="H28">
        <v>0.234733248165303</v>
      </c>
      <c r="I28">
        <v>0.77507786403770496</v>
      </c>
      <c r="J28">
        <v>215200</v>
      </c>
      <c r="K28">
        <v>1033</v>
      </c>
      <c r="L28">
        <v>13943700</v>
      </c>
      <c r="M28">
        <v>0.99055134559191804</v>
      </c>
      <c r="N28">
        <v>1.01943695677513</v>
      </c>
      <c r="O28">
        <v>2.9194124936266198E-2</v>
      </c>
      <c r="P28">
        <v>0.98325667446185405</v>
      </c>
      <c r="R28" t="s">
        <v>40</v>
      </c>
      <c r="S28" cm="1">
        <f t="array" aca="1" ref="S28" ca="1">CELL("contents", INDIRECT("J"&amp;CELL("contents", S$1)+6))</f>
        <v>217500</v>
      </c>
      <c r="T28" cm="1">
        <f t="array" aca="1" ref="T28" ca="1">CELL("contents", INDIRECT("J"&amp;CELL("contents", T$1)+6))</f>
        <v>219400</v>
      </c>
      <c r="U28" cm="1">
        <f t="array" aca="1" ref="U28" ca="1">CELL("contents", INDIRECT("J"&amp;CELL("contents", U$1)+6))</f>
        <v>72101100</v>
      </c>
      <c r="V28" cm="1">
        <f t="array" aca="1" ref="V28" ca="1">CELL("contents", INDIRECT("J"&amp;CELL("contents", V$1)+6))</f>
        <v>48707000</v>
      </c>
      <c r="W28" cm="1">
        <f t="array" aca="1" ref="W28" ca="1">CELL("contents", INDIRECT("J"&amp;CELL("contents", W$1)+6))</f>
        <v>40910300</v>
      </c>
      <c r="X28" cm="1">
        <f t="array" aca="1" ref="X28" ca="1">CELL("contents", INDIRECT("J"&amp;CELL("contents", X$1)+6))</f>
        <v>47021300</v>
      </c>
      <c r="Y28" cm="1">
        <f t="array" aca="1" ref="Y28" ca="1">CELL("contents", INDIRECT("J"&amp;CELL("contents", Y$1)+6))</f>
        <v>37193700</v>
      </c>
      <c r="Z28" cm="1">
        <f t="array" aca="1" ref="Z28" ca="1">CELL("contents", INDIRECT("J"&amp;CELL("contents", Z$1)+6))</f>
        <v>38021100</v>
      </c>
      <c r="AA28" cm="1">
        <f t="array" aca="1" ref="AA28" ca="1">CELL("contents", INDIRECT("J"&amp;CELL("contents", AA$1)+6))</f>
        <v>42527200</v>
      </c>
      <c r="AB28" cm="1">
        <f t="array" aca="1" ref="AB28" ca="1">CELL("contents", INDIRECT("J"&amp;CELL("contents", AB$1)+6))</f>
        <v>42593900</v>
      </c>
      <c r="AC28" cm="1">
        <f t="array" aca="1" ref="AC28" ca="1">CELL("contents", INDIRECT("J"&amp;CELL("contents", AC$1)+6))</f>
        <v>85537700</v>
      </c>
      <c r="AD28" cm="1">
        <f t="array" aca="1" ref="AD28" ca="1">CELL("contents", INDIRECT("J"&amp;CELL("contents", AD$1)+6))</f>
        <v>67250700</v>
      </c>
      <c r="AE28" cm="1">
        <f t="array" aca="1" ref="AE28" ca="1">CELL("contents", INDIRECT("J"&amp;CELL("contents", AE$1)+6))</f>
        <v>71101300</v>
      </c>
      <c r="AF28" cm="1">
        <f t="array" aca="1" ref="AF28" ca="1">CELL("contents", INDIRECT("J"&amp;CELL("contents", AF$1)+6))</f>
        <v>61937100</v>
      </c>
      <c r="AG28" cm="1">
        <f t="array" aca="1" ref="AG28" ca="1">CELL("contents", INDIRECT("J"&amp;CELL("contents", AG$1)+6))</f>
        <v>68545700</v>
      </c>
      <c r="AH28" cm="1">
        <f t="array" aca="1" ref="AH28" ca="1">CELL("contents", INDIRECT("J"&amp;CELL("contents", AH$1)+6))</f>
        <v>55136300</v>
      </c>
      <c r="AI28" cm="1">
        <f t="array" aca="1" ref="AI28" ca="1">CELL("contents", INDIRECT("J"&amp;CELL("contents", AI$1)+6))</f>
        <v>94470700</v>
      </c>
      <c r="AJ28" cm="1">
        <f t="array" aca="1" ref="AJ28" ca="1">CELL("contents", INDIRECT("J"&amp;CELL("contents", AJ$1)+6))</f>
        <v>85640800</v>
      </c>
      <c r="AK28" cm="1">
        <f t="array" aca="1" ref="AK28" ca="1">CELL("contents", INDIRECT("J"&amp;CELL("contents", AK$1)+6))</f>
        <v>103644400</v>
      </c>
      <c r="AL28" cm="1">
        <f t="array" aca="1" ref="AL28" ca="1">CELL("contents", INDIRECT("J"&amp;CELL("contents", AL$1)+6))</f>
        <v>63381700</v>
      </c>
      <c r="AM28" cm="1">
        <f t="array" aca="1" ref="AM28" ca="1">CELL("contents", INDIRECT("J"&amp;CELL("contents", AM$1)+6))</f>
        <v>172159800</v>
      </c>
      <c r="AN28" cm="1">
        <f t="array" aca="1" ref="AN28" ca="1">CELL("contents", INDIRECT("J"&amp;CELL("contents", AN$1)+6))</f>
        <v>112194300</v>
      </c>
      <c r="AO28" cm="1">
        <f t="array" aca="1" ref="AO28" ca="1">CELL("contents", INDIRECT("J"&amp;CELL("contents", AO$1)+6))</f>
        <v>150766800</v>
      </c>
      <c r="AP28" cm="1">
        <f t="array" aca="1" ref="AP28" ca="1">CELL("contents", INDIRECT("J"&amp;CELL("contents", AP$1)+6))</f>
        <v>91927000</v>
      </c>
      <c r="AQ28" cm="1">
        <f t="array" aca="1" ref="AQ28" ca="1">CELL("contents", INDIRECT("J"&amp;CELL("contents", AQ$1)+6))</f>
        <v>91528600</v>
      </c>
      <c r="AR28" cm="1">
        <f t="array" aca="1" ref="AR28" ca="1">CELL("contents", INDIRECT("J"&amp;CELL("contents", AR$1)+6))</f>
        <v>184320900</v>
      </c>
      <c r="AS28" cm="1">
        <f t="array" aca="1" ref="AS28" ca="1">CELL("contents", INDIRECT("J"&amp;CELL("contents", AS$1)+6))</f>
        <v>239026900</v>
      </c>
      <c r="AT28" cm="1">
        <f t="array" aca="1" ref="AT28" ca="1">CELL("contents", INDIRECT("J"&amp;CELL("contents", AT$1)+6))</f>
        <v>115429300</v>
      </c>
      <c r="AU28" cm="1">
        <f t="array" aca="1" ref="AU28" ca="1">CELL("contents", INDIRECT("J"&amp;CELL("contents", AU$1)+6))</f>
        <v>128818500</v>
      </c>
      <c r="AV28" cm="1">
        <f t="array" aca="1" ref="AV28" ca="1">CELL("contents", INDIRECT("J"&amp;CELL("contents", AV$1)+6))</f>
        <v>145002900</v>
      </c>
      <c r="AW28" cm="1">
        <f t="array" aca="1" ref="AW28" ca="1">CELL("contents", INDIRECT("J"&amp;CELL("contents", AW$1)+6))</f>
        <v>137901200</v>
      </c>
      <c r="AX28" cm="1">
        <f t="array" aca="1" ref="AX28" ca="1">CELL("contents", INDIRECT("J"&amp;CELL("contents", AX$1)+6))</f>
        <v>397614900</v>
      </c>
      <c r="AY28" cm="1">
        <f t="array" aca="1" ref="AY28" ca="1">CELL("contents", INDIRECT("J"&amp;CELL("contents", AY$1)+6))</f>
        <v>105499300</v>
      </c>
      <c r="AZ28" cm="1">
        <f t="array" aca="1" ref="AZ28" ca="1">CELL("contents", INDIRECT("J"&amp;CELL("contents", AZ$1)+6))</f>
        <v>285872800</v>
      </c>
      <c r="BA28" cm="1">
        <f t="array" aca="1" ref="BA28" ca="1">CELL("contents", INDIRECT("J"&amp;CELL("contents", BA$1)+6))</f>
        <v>214320800</v>
      </c>
      <c r="BB28" cm="1">
        <f t="array" aca="1" ref="BB28" ca="1">CELL("contents", INDIRECT("J"&amp;CELL("contents", BB$1)+6))</f>
        <v>197609500</v>
      </c>
      <c r="BC28" cm="1">
        <f t="array" aca="1" ref="BC28" ca="1">CELL("contents", INDIRECT("J"&amp;CELL("contents", BC$1)+6))</f>
        <v>378173900</v>
      </c>
      <c r="BD28" cm="1">
        <f t="array" aca="1" ref="BD28" ca="1">CELL("contents", INDIRECT("J"&amp;CELL("contents", BD$1)+6))</f>
        <v>659639000</v>
      </c>
      <c r="BE28" cm="1">
        <f t="array" aca="1" ref="BE28" ca="1">CELL("contents", INDIRECT("J"&amp;CELL("contents", BE$1)+6))</f>
        <v>597154100</v>
      </c>
      <c r="BF28" cm="1">
        <f t="array" aca="1" ref="BF28" ca="1">CELL("contents", INDIRECT("J"&amp;CELL("contents", BF$1)+6))</f>
        <v>547393900</v>
      </c>
    </row>
    <row r="29" spans="1:58" x14ac:dyDescent="0.25">
      <c r="A29">
        <v>8.0000000000000002E-3</v>
      </c>
      <c r="B29">
        <v>1.0128205128205101</v>
      </c>
      <c r="C29">
        <v>3</v>
      </c>
      <c r="D29">
        <v>-0.234733248165303</v>
      </c>
      <c r="E29">
        <v>0.99999797314741301</v>
      </c>
      <c r="F29">
        <v>1.0899977907306799</v>
      </c>
      <c r="G29">
        <v>1.07862983605329</v>
      </c>
      <c r="H29">
        <v>0.234733248165303</v>
      </c>
      <c r="I29">
        <v>0.77507786403770496</v>
      </c>
      <c r="J29">
        <v>213400</v>
      </c>
      <c r="K29">
        <v>1033</v>
      </c>
      <c r="L29">
        <v>13943700</v>
      </c>
      <c r="M29">
        <v>0.99055134559191804</v>
      </c>
      <c r="N29">
        <v>1.01943695677513</v>
      </c>
      <c r="O29">
        <v>2.9194124936266198E-2</v>
      </c>
      <c r="P29">
        <v>0.98325667446185405</v>
      </c>
      <c r="R29" t="s">
        <v>41</v>
      </c>
      <c r="S29" cm="1">
        <f t="array" aca="1" ref="S29" ca="1">CELL("contents", INDIRECT("J"&amp;CELL("contents", S$1)+7))</f>
        <v>204100</v>
      </c>
      <c r="T29" cm="1">
        <f t="array" aca="1" ref="T29" ca="1">CELL("contents", INDIRECT("J"&amp;CELL("contents", T$1)+7))</f>
        <v>215200</v>
      </c>
      <c r="U29" cm="1">
        <f t="array" aca="1" ref="U29" ca="1">CELL("contents", INDIRECT("J"&amp;CELL("contents", U$1)+7))</f>
        <v>70924500</v>
      </c>
      <c r="V29" cm="1">
        <f t="array" aca="1" ref="V29" ca="1">CELL("contents", INDIRECT("J"&amp;CELL("contents", V$1)+7))</f>
        <v>47824100</v>
      </c>
      <c r="W29" cm="1">
        <f t="array" aca="1" ref="W29" ca="1">CELL("contents", INDIRECT("J"&amp;CELL("contents", W$1)+7))</f>
        <v>40454900</v>
      </c>
      <c r="X29" cm="1">
        <f t="array" aca="1" ref="X29" ca="1">CELL("contents", INDIRECT("J"&amp;CELL("contents", X$1)+7))</f>
        <v>49495200</v>
      </c>
      <c r="Y29" cm="1">
        <f t="array" aca="1" ref="Y29" ca="1">CELL("contents", INDIRECT("J"&amp;CELL("contents", Y$1)+7))</f>
        <v>37186400</v>
      </c>
      <c r="Z29" cm="1">
        <f t="array" aca="1" ref="Z29" ca="1">CELL("contents", INDIRECT("J"&amp;CELL("contents", Z$1)+7))</f>
        <v>41046400</v>
      </c>
      <c r="AA29" cm="1">
        <f t="array" aca="1" ref="AA29" ca="1">CELL("contents", INDIRECT("J"&amp;CELL("contents", AA$1)+7))</f>
        <v>43166000</v>
      </c>
      <c r="AB29" cm="1">
        <f t="array" aca="1" ref="AB29" ca="1">CELL("contents", INDIRECT("J"&amp;CELL("contents", AB$1)+7))</f>
        <v>41735100</v>
      </c>
      <c r="AC29" cm="1">
        <f t="array" aca="1" ref="AC29" ca="1">CELL("contents", INDIRECT("J"&amp;CELL("contents", AC$1)+7))</f>
        <v>85980300</v>
      </c>
      <c r="AD29" cm="1">
        <f t="array" aca="1" ref="AD29" ca="1">CELL("contents", INDIRECT("J"&amp;CELL("contents", AD$1)+7))</f>
        <v>65124200</v>
      </c>
      <c r="AE29" cm="1">
        <f t="array" aca="1" ref="AE29" ca="1">CELL("contents", INDIRECT("J"&amp;CELL("contents", AE$1)+7))</f>
        <v>102697400</v>
      </c>
      <c r="AF29" cm="1">
        <f t="array" aca="1" ref="AF29" ca="1">CELL("contents", INDIRECT("J"&amp;CELL("contents", AF$1)+7))</f>
        <v>93220100</v>
      </c>
      <c r="AG29" cm="1">
        <f t="array" aca="1" ref="AG29" ca="1">CELL("contents", INDIRECT("J"&amp;CELL("contents", AG$1)+7))</f>
        <v>69829000</v>
      </c>
      <c r="AH29" cm="1">
        <f t="array" aca="1" ref="AH29" ca="1">CELL("contents", INDIRECT("J"&amp;CELL("contents", AH$1)+7))</f>
        <v>65313600</v>
      </c>
      <c r="AI29" cm="1">
        <f t="array" aca="1" ref="AI29" ca="1">CELL("contents", INDIRECT("J"&amp;CELL("contents", AI$1)+7))</f>
        <v>178510900</v>
      </c>
      <c r="AJ29" cm="1">
        <f t="array" aca="1" ref="AJ29" ca="1">CELL("contents", INDIRECT("J"&amp;CELL("contents", AJ$1)+7))</f>
        <v>69525300</v>
      </c>
      <c r="AK29" cm="1">
        <f t="array" aca="1" ref="AK29" ca="1">CELL("contents", INDIRECT("J"&amp;CELL("contents", AK$1)+7))</f>
        <v>169068200</v>
      </c>
      <c r="AL29" cm="1">
        <f t="array" aca="1" ref="AL29" ca="1">CELL("contents", INDIRECT("J"&amp;CELL("contents", AL$1)+7))</f>
        <v>125416200</v>
      </c>
      <c r="AM29" cm="1">
        <f t="array" aca="1" ref="AM29" ca="1">CELL("contents", INDIRECT("J"&amp;CELL("contents", AM$1)+7))</f>
        <v>137125300</v>
      </c>
      <c r="AN29" cm="1">
        <f t="array" aca="1" ref="AN29" ca="1">CELL("contents", INDIRECT("J"&amp;CELL("contents", AN$1)+7))</f>
        <v>190117000</v>
      </c>
      <c r="AO29" cm="1">
        <f t="array" aca="1" ref="AO29" ca="1">CELL("contents", INDIRECT("J"&amp;CELL("contents", AO$1)+7))</f>
        <v>155281500</v>
      </c>
      <c r="AP29" cm="1">
        <f t="array" aca="1" ref="AP29" ca="1">CELL("contents", INDIRECT("J"&amp;CELL("contents", AP$1)+7))</f>
        <v>201074700</v>
      </c>
      <c r="AQ29" cm="1">
        <f t="array" aca="1" ref="AQ29" ca="1">CELL("contents", INDIRECT("J"&amp;CELL("contents", AQ$1)+7))</f>
        <v>99926400</v>
      </c>
      <c r="AR29" cm="1">
        <f t="array" aca="1" ref="AR29" ca="1">CELL("contents", INDIRECT("J"&amp;CELL("contents", AR$1)+7))</f>
        <v>189406400</v>
      </c>
      <c r="AS29" cm="1">
        <f t="array" aca="1" ref="AS29" ca="1">CELL("contents", INDIRECT("J"&amp;CELL("contents", AS$1)+7))</f>
        <v>335046800</v>
      </c>
      <c r="AT29" cm="1">
        <f t="array" aca="1" ref="AT29" ca="1">CELL("contents", INDIRECT("J"&amp;CELL("contents", AT$1)+7))</f>
        <v>181511700</v>
      </c>
      <c r="AU29" cm="1">
        <f t="array" aca="1" ref="AU29" ca="1">CELL("contents", INDIRECT("J"&amp;CELL("contents", AU$1)+7))</f>
        <v>375337800</v>
      </c>
      <c r="AV29" cm="1">
        <f t="array" aca="1" ref="AV29" ca="1">CELL("contents", INDIRECT("J"&amp;CELL("contents", AV$1)+7))</f>
        <v>222498200</v>
      </c>
      <c r="AW29" cm="1">
        <f t="array" aca="1" ref="AW29" ca="1">CELL("contents", INDIRECT("J"&amp;CELL("contents", AW$1)+7))</f>
        <v>93343800</v>
      </c>
      <c r="AX29" cm="1">
        <f t="array" aca="1" ref="AX29" ca="1">CELL("contents", INDIRECT("J"&amp;CELL("contents", AX$1)+7))</f>
        <v>110872500</v>
      </c>
      <c r="AY29" cm="1">
        <f t="array" aca="1" ref="AY29" ca="1">CELL("contents", INDIRECT("J"&amp;CELL("contents", AY$1)+7))</f>
        <v>367745800</v>
      </c>
      <c r="AZ29" cm="1">
        <f t="array" aca="1" ref="AZ29" ca="1">CELL("contents", INDIRECT("J"&amp;CELL("contents", AZ$1)+7))</f>
        <v>250167900</v>
      </c>
      <c r="BA29" cm="1">
        <f t="array" aca="1" ref="BA29" ca="1">CELL("contents", INDIRECT("J"&amp;CELL("contents", BA$1)+7))</f>
        <v>260426100</v>
      </c>
      <c r="BB29" cm="1">
        <f t="array" aca="1" ref="BB29" ca="1">CELL("contents", INDIRECT("J"&amp;CELL("contents", BB$1)+7))</f>
        <v>142916100</v>
      </c>
      <c r="BC29" cm="1">
        <f t="array" aca="1" ref="BC29" ca="1">CELL("contents", INDIRECT("J"&amp;CELL("contents", BC$1)+7))</f>
        <v>176346200</v>
      </c>
      <c r="BD29" cm="1">
        <f t="array" aca="1" ref="BD29" ca="1">CELL("contents", INDIRECT("J"&amp;CELL("contents", BD$1)+7))</f>
        <v>260536200</v>
      </c>
      <c r="BE29" cm="1">
        <f t="array" aca="1" ref="BE29" ca="1">CELL("contents", INDIRECT("J"&amp;CELL("contents", BE$1)+7))</f>
        <v>196853400</v>
      </c>
      <c r="BF29" cm="1">
        <f t="array" aca="1" ref="BF29" ca="1">CELL("contents", INDIRECT("J"&amp;CELL("contents", BF$1)+7))</f>
        <v>340120800</v>
      </c>
    </row>
    <row r="30" spans="1:58" x14ac:dyDescent="0.25">
      <c r="A30">
        <v>4.0000000000000001E-3</v>
      </c>
      <c r="B30">
        <v>1.0128205128205101</v>
      </c>
      <c r="C30">
        <v>3</v>
      </c>
      <c r="D30">
        <v>-0.234733248165303</v>
      </c>
      <c r="E30">
        <v>0.99999797314741301</v>
      </c>
      <c r="F30">
        <v>1.0899977907306799</v>
      </c>
      <c r="G30">
        <v>1.07862983605329</v>
      </c>
      <c r="H30">
        <v>0.234733248165303</v>
      </c>
      <c r="I30">
        <v>0.77507786403770496</v>
      </c>
      <c r="J30">
        <v>217200</v>
      </c>
      <c r="K30">
        <v>1033</v>
      </c>
      <c r="L30">
        <v>13943700</v>
      </c>
      <c r="M30">
        <v>0.99055134559191804</v>
      </c>
      <c r="N30">
        <v>1.01943695677513</v>
      </c>
      <c r="O30">
        <v>2.9194124936266198E-2</v>
      </c>
      <c r="P30">
        <v>0.98325667446185405</v>
      </c>
      <c r="R30" t="s">
        <v>42</v>
      </c>
      <c r="S30" cm="1">
        <f t="array" aca="1" ref="S30" ca="1">CELL("contents", INDIRECT("J"&amp;CELL("contents", S$1)+8))</f>
        <v>204600</v>
      </c>
      <c r="T30" cm="1">
        <f t="array" aca="1" ref="T30" ca="1">CELL("contents", INDIRECT("J"&amp;CELL("contents", T$1)+8))</f>
        <v>213400</v>
      </c>
      <c r="U30" cm="1">
        <f t="array" aca="1" ref="U30" ca="1">CELL("contents", INDIRECT("J"&amp;CELL("contents", U$1)+8))</f>
        <v>72505200</v>
      </c>
      <c r="V30" cm="1">
        <f t="array" aca="1" ref="V30" ca="1">CELL("contents", INDIRECT("J"&amp;CELL("contents", V$1)+8))</f>
        <v>49813000</v>
      </c>
      <c r="W30" cm="1">
        <f t="array" aca="1" ref="W30" ca="1">CELL("contents", INDIRECT("J"&amp;CELL("contents", W$1)+8))</f>
        <v>40479900</v>
      </c>
      <c r="X30" cm="1">
        <f t="array" aca="1" ref="X30" ca="1">CELL("contents", INDIRECT("J"&amp;CELL("contents", X$1)+8))</f>
        <v>52815800</v>
      </c>
      <c r="Y30" cm="1">
        <f t="array" aca="1" ref="Y30" ca="1">CELL("contents", INDIRECT("J"&amp;CELL("contents", Y$1)+8))</f>
        <v>44586200</v>
      </c>
      <c r="Z30" cm="1">
        <f t="array" aca="1" ref="Z30" ca="1">CELL("contents", INDIRECT("J"&amp;CELL("contents", Z$1)+8))</f>
        <v>37878100</v>
      </c>
      <c r="AA30" cm="1">
        <f t="array" aca="1" ref="AA30" ca="1">CELL("contents", INDIRECT("J"&amp;CELL("contents", AA$1)+8))</f>
        <v>55942400</v>
      </c>
      <c r="AB30" cm="1">
        <f t="array" aca="1" ref="AB30" ca="1">CELL("contents", INDIRECT("J"&amp;CELL("contents", AB$1)+8))</f>
        <v>29597200</v>
      </c>
      <c r="AC30" cm="1">
        <f t="array" aca="1" ref="AC30" ca="1">CELL("contents", INDIRECT("J"&amp;CELL("contents", AC$1)+8))</f>
        <v>45613600</v>
      </c>
      <c r="AD30" cm="1">
        <f t="array" aca="1" ref="AD30" ca="1">CELL("contents", INDIRECT("J"&amp;CELL("contents", AD$1)+8))</f>
        <v>45122400</v>
      </c>
      <c r="AE30" cm="1">
        <f t="array" aca="1" ref="AE30" ca="1">CELL("contents", INDIRECT("J"&amp;CELL("contents", AE$1)+8))</f>
        <v>46652300</v>
      </c>
      <c r="AF30" cm="1">
        <f t="array" aca="1" ref="AF30" ca="1">CELL("contents", INDIRECT("J"&amp;CELL("contents", AF$1)+8))</f>
        <v>116286200</v>
      </c>
      <c r="AG30" cm="1">
        <f t="array" aca="1" ref="AG30" ca="1">CELL("contents", INDIRECT("J"&amp;CELL("contents", AG$1)+8))</f>
        <v>103468400</v>
      </c>
      <c r="AH30" cm="1">
        <f t="array" aca="1" ref="AH30" ca="1">CELL("contents", INDIRECT("J"&amp;CELL("contents", AH$1)+8))</f>
        <v>67830400</v>
      </c>
      <c r="AI30" cm="1">
        <f t="array" aca="1" ref="AI30" ca="1">CELL("contents", INDIRECT("J"&amp;CELL("contents", AI$1)+8))</f>
        <v>57790500</v>
      </c>
      <c r="AJ30" cm="1">
        <f t="array" aca="1" ref="AJ30" ca="1">CELL("contents", INDIRECT("J"&amp;CELL("contents", AJ$1)+8))</f>
        <v>99912100</v>
      </c>
      <c r="AK30" cm="1">
        <f t="array" aca="1" ref="AK30" ca="1">CELL("contents", INDIRECT("J"&amp;CELL("contents", AK$1)+8))</f>
        <v>77566600</v>
      </c>
      <c r="AL30" cm="1">
        <f t="array" aca="1" ref="AL30" ca="1">CELL("contents", INDIRECT("J"&amp;CELL("contents", AL$1)+8))</f>
        <v>128123400</v>
      </c>
      <c r="AM30" cm="1">
        <f t="array" aca="1" ref="AM30" ca="1">CELL("contents", INDIRECT("J"&amp;CELL("contents", AM$1)+8))</f>
        <v>137822600</v>
      </c>
      <c r="AN30" cm="1">
        <f t="array" aca="1" ref="AN30" ca="1">CELL("contents", INDIRECT("J"&amp;CELL("contents", AN$1)+8))</f>
        <v>190733300</v>
      </c>
      <c r="AO30" cm="1">
        <f t="array" aca="1" ref="AO30" ca="1">CELL("contents", INDIRECT("J"&amp;CELL("contents", AO$1)+8))</f>
        <v>159753900</v>
      </c>
      <c r="AP30" cm="1">
        <f t="array" aca="1" ref="AP30" ca="1">CELL("contents", INDIRECT("J"&amp;CELL("contents", AP$1)+8))</f>
        <v>200910900</v>
      </c>
      <c r="AQ30" cm="1">
        <f t="array" aca="1" ref="AQ30" ca="1">CELL("contents", INDIRECT("J"&amp;CELL("contents", AQ$1)+8))</f>
        <v>98556300</v>
      </c>
      <c r="AR30" cm="1">
        <f t="array" aca="1" ref="AR30" ca="1">CELL("contents", INDIRECT("J"&amp;CELL("contents", AR$1)+8))</f>
        <v>189014900</v>
      </c>
      <c r="AS30" cm="1">
        <f t="array" aca="1" ref="AS30" ca="1">CELL("contents", INDIRECT("J"&amp;CELL("contents", AS$1)+8))</f>
        <v>333609900</v>
      </c>
      <c r="AT30" cm="1">
        <f t="array" aca="1" ref="AT30" ca="1">CELL("contents", INDIRECT("J"&amp;CELL("contents", AT$1)+8))</f>
        <v>180705900</v>
      </c>
      <c r="AU30" cm="1">
        <f t="array" aca="1" ref="AU30" ca="1">CELL("contents", INDIRECT("J"&amp;CELL("contents", AU$1)+8))</f>
        <v>238965500</v>
      </c>
      <c r="AV30" cm="1">
        <f t="array" aca="1" ref="AV30" ca="1">CELL("contents", INDIRECT("J"&amp;CELL("contents", AV$1)+8))</f>
        <v>220102100</v>
      </c>
      <c r="AW30" cm="1">
        <f t="array" aca="1" ref="AW30" ca="1">CELL("contents", INDIRECT("J"&amp;CELL("contents", AW$1)+8))</f>
        <v>91791800</v>
      </c>
      <c r="AX30" cm="1">
        <f t="array" aca="1" ref="AX30" ca="1">CELL("contents", INDIRECT("J"&amp;CELL("contents", AX$1)+8))</f>
        <v>99605600</v>
      </c>
      <c r="AY30" cm="1">
        <f t="array" aca="1" ref="AY30" ca="1">CELL("contents", INDIRECT("J"&amp;CELL("contents", AY$1)+8))</f>
        <v>168770200</v>
      </c>
      <c r="AZ30" cm="1">
        <f t="array" aca="1" ref="AZ30" ca="1">CELL("contents", INDIRECT("J"&amp;CELL("contents", AZ$1)+8))</f>
        <v>251913200</v>
      </c>
      <c r="BA30" cm="1">
        <f t="array" aca="1" ref="BA30" ca="1">CELL("contents", INDIRECT("J"&amp;CELL("contents", BA$1)+8))</f>
        <v>262346400</v>
      </c>
      <c r="BB30" cm="1">
        <f t="array" aca="1" ref="BB30" ca="1">CELL("contents", INDIRECT("J"&amp;CELL("contents", BB$1)+8))</f>
        <v>144706500</v>
      </c>
      <c r="BC30" cm="1">
        <f t="array" aca="1" ref="BC30" ca="1">CELL("contents", INDIRECT("J"&amp;CELL("contents", BC$1)+8))</f>
        <v>458515000</v>
      </c>
      <c r="BD30" cm="1">
        <f t="array" aca="1" ref="BD30" ca="1">CELL("contents", INDIRECT("J"&amp;CELL("contents", BD$1)+8))</f>
        <v>252628600</v>
      </c>
      <c r="BE30" cm="1">
        <f t="array" aca="1" ref="BE30" ca="1">CELL("contents", INDIRECT("J"&amp;CELL("contents", BE$1)+8))</f>
        <v>199233400</v>
      </c>
      <c r="BF30" cm="1">
        <f t="array" aca="1" ref="BF30" ca="1">CELL("contents", INDIRECT("J"&amp;CELL("contents", BF$1)+8))</f>
        <v>253105700</v>
      </c>
    </row>
    <row r="31" spans="1:58" x14ac:dyDescent="0.25">
      <c r="A31">
        <v>2E-3</v>
      </c>
      <c r="B31">
        <v>1.0128205128205101</v>
      </c>
      <c r="C31">
        <v>3</v>
      </c>
      <c r="D31">
        <v>-0.234733248165303</v>
      </c>
      <c r="E31">
        <v>0.99999797314741301</v>
      </c>
      <c r="F31">
        <v>1.0899977907306799</v>
      </c>
      <c r="G31">
        <v>1.07862983605329</v>
      </c>
      <c r="H31">
        <v>0.234733248165303</v>
      </c>
      <c r="I31">
        <v>0.77507786403770496</v>
      </c>
      <c r="J31">
        <v>213600</v>
      </c>
      <c r="K31">
        <v>1033</v>
      </c>
      <c r="L31">
        <v>13943700</v>
      </c>
      <c r="M31">
        <v>0.99055134559191804</v>
      </c>
      <c r="N31">
        <v>1.01943695677513</v>
      </c>
      <c r="O31">
        <v>2.9194124936266198E-2</v>
      </c>
      <c r="P31">
        <v>0.98325667446185405</v>
      </c>
      <c r="R31" t="s">
        <v>43</v>
      </c>
      <c r="S31" cm="1">
        <f t="array" aca="1" ref="S31" ca="1">CELL("contents", INDIRECT("J"&amp;CELL("contents", S$1)+9))</f>
        <v>202500</v>
      </c>
      <c r="T31" cm="1">
        <f t="array" aca="1" ref="T31" ca="1">CELL("contents", INDIRECT("J"&amp;CELL("contents", T$1)+9))</f>
        <v>217200</v>
      </c>
      <c r="U31" cm="1">
        <f t="array" aca="1" ref="U31" ca="1">CELL("contents", INDIRECT("J"&amp;CELL("contents", U$1)+9))</f>
        <v>72744100</v>
      </c>
      <c r="V31" cm="1">
        <f t="array" aca="1" ref="V31" ca="1">CELL("contents", INDIRECT("J"&amp;CELL("contents", V$1)+9))</f>
        <v>49158500</v>
      </c>
      <c r="W31" cm="1">
        <f t="array" aca="1" ref="W31" ca="1">CELL("contents", INDIRECT("J"&amp;CELL("contents", W$1)+9))</f>
        <v>51939700</v>
      </c>
      <c r="X31" cm="1">
        <f t="array" aca="1" ref="X31" ca="1">CELL("contents", INDIRECT("J"&amp;CELL("contents", X$1)+9))</f>
        <v>40989300</v>
      </c>
      <c r="Y31" cm="1">
        <f t="array" aca="1" ref="Y31" ca="1">CELL("contents", INDIRECT("J"&amp;CELL("contents", Y$1)+9))</f>
        <v>41222600</v>
      </c>
      <c r="Z31" cm="1">
        <f t="array" aca="1" ref="Z31" ca="1">CELL("contents", INDIRECT("J"&amp;CELL("contents", Z$1)+9))</f>
        <v>43858300</v>
      </c>
      <c r="AA31" cm="1">
        <f t="array" aca="1" ref="AA31" ca="1">CELL("contents", INDIRECT("J"&amp;CELL("contents", AA$1)+9))</f>
        <v>45118000</v>
      </c>
      <c r="AB31" cm="1">
        <f t="array" aca="1" ref="AB31" ca="1">CELL("contents", INDIRECT("J"&amp;CELL("contents", AB$1)+9))</f>
        <v>49790400</v>
      </c>
      <c r="AC31" cm="1">
        <f t="array" aca="1" ref="AC31" ca="1">CELL("contents", INDIRECT("J"&amp;CELL("contents", AC$1)+9))</f>
        <v>44770500</v>
      </c>
      <c r="AD31" cm="1">
        <f t="array" aca="1" ref="AD31" ca="1">CELL("contents", INDIRECT("J"&amp;CELL("contents", AD$1)+9))</f>
        <v>46847900</v>
      </c>
      <c r="AE31" cm="1">
        <f t="array" aca="1" ref="AE31" ca="1">CELL("contents", INDIRECT("J"&amp;CELL("contents", AE$1)+9))</f>
        <v>43624500</v>
      </c>
      <c r="AF31" cm="1">
        <f t="array" aca="1" ref="AF31" ca="1">CELL("contents", INDIRECT("J"&amp;CELL("contents", AF$1)+9))</f>
        <v>117420900</v>
      </c>
      <c r="AG31" cm="1">
        <f t="array" aca="1" ref="AG31" ca="1">CELL("contents", INDIRECT("J"&amp;CELL("contents", AG$1)+9))</f>
        <v>89793400</v>
      </c>
      <c r="AH31" cm="1">
        <f t="array" aca="1" ref="AH31" ca="1">CELL("contents", INDIRECT("J"&amp;CELL("contents", AH$1)+9))</f>
        <v>65706300</v>
      </c>
      <c r="AI31" cm="1">
        <f t="array" aca="1" ref="AI31" ca="1">CELL("contents", INDIRECT("J"&amp;CELL("contents", AI$1)+9))</f>
        <v>66175500</v>
      </c>
      <c r="AJ31" cm="1">
        <f t="array" aca="1" ref="AJ31" ca="1">CELL("contents", INDIRECT("J"&amp;CELL("contents", AJ$1)+9))</f>
        <v>115608900</v>
      </c>
      <c r="AK31" cm="1">
        <f t="array" aca="1" ref="AK31" ca="1">CELL("contents", INDIRECT("J"&amp;CELL("contents", AK$1)+9))</f>
        <v>66583400</v>
      </c>
      <c r="AL31" cm="1">
        <f t="array" aca="1" ref="AL31" ca="1">CELL("contents", INDIRECT("J"&amp;CELL("contents", AL$1)+9))</f>
        <v>107963200</v>
      </c>
      <c r="AM31" cm="1">
        <f t="array" aca="1" ref="AM31" ca="1">CELL("contents", INDIRECT("J"&amp;CELL("contents", AM$1)+9))</f>
        <v>73441100</v>
      </c>
      <c r="AN31" cm="1">
        <f t="array" aca="1" ref="AN31" ca="1">CELL("contents", INDIRECT("J"&amp;CELL("contents", AN$1)+9))</f>
        <v>101251100</v>
      </c>
      <c r="AO31" cm="1">
        <f t="array" aca="1" ref="AO31" ca="1">CELL("contents", INDIRECT("J"&amp;CELL("contents", AO$1)+9))</f>
        <v>69716200</v>
      </c>
      <c r="AP31" cm="1">
        <f t="array" aca="1" ref="AP31" ca="1">CELL("contents", INDIRECT("J"&amp;CELL("contents", AP$1)+9))</f>
        <v>145890000</v>
      </c>
      <c r="AQ31" cm="1">
        <f t="array" aca="1" ref="AQ31" ca="1">CELL("contents", INDIRECT("J"&amp;CELL("contents", AQ$1)+9))</f>
        <v>170764200</v>
      </c>
      <c r="AR31" cm="1">
        <f t="array" aca="1" ref="AR31" ca="1">CELL("contents", INDIRECT("J"&amp;CELL("contents", AR$1)+9))</f>
        <v>199399600</v>
      </c>
      <c r="AS31" cm="1">
        <f t="array" aca="1" ref="AS31" ca="1">CELL("contents", INDIRECT("J"&amp;CELL("contents", AS$1)+9))</f>
        <v>307980700</v>
      </c>
      <c r="AT31" cm="1">
        <f t="array" aca="1" ref="AT31" ca="1">CELL("contents", INDIRECT("J"&amp;CELL("contents", AT$1)+9))</f>
        <v>436619100</v>
      </c>
      <c r="AU31" cm="1">
        <f t="array" aca="1" ref="AU31" ca="1">CELL("contents", INDIRECT("J"&amp;CELL("contents", AU$1)+9))</f>
        <v>223415900</v>
      </c>
      <c r="AV31" cm="1">
        <f t="array" aca="1" ref="AV31" ca="1">CELL("contents", INDIRECT("J"&amp;CELL("contents", AV$1)+9))</f>
        <v>217231500</v>
      </c>
      <c r="AW31" cm="1">
        <f t="array" aca="1" ref="AW31" ca="1">CELL("contents", INDIRECT("J"&amp;CELL("contents", AW$1)+9))</f>
        <v>172872700</v>
      </c>
      <c r="AX31" cm="1">
        <f t="array" aca="1" ref="AX31" ca="1">CELL("contents", INDIRECT("J"&amp;CELL("contents", AX$1)+9))</f>
        <v>445302300</v>
      </c>
      <c r="AY31" cm="1">
        <f t="array" aca="1" ref="AY31" ca="1">CELL("contents", INDIRECT("J"&amp;CELL("contents", AY$1)+9))</f>
        <v>395401400</v>
      </c>
      <c r="AZ31" cm="1">
        <f t="array" aca="1" ref="AZ31" ca="1">CELL("contents", INDIRECT("J"&amp;CELL("contents", AZ$1)+9))</f>
        <v>463546600</v>
      </c>
      <c r="BA31" cm="1">
        <f t="array" aca="1" ref="BA31" ca="1">CELL("contents", INDIRECT("J"&amp;CELL("contents", BA$1)+9))</f>
        <v>243799800</v>
      </c>
      <c r="BB31" cm="1">
        <f t="array" aca="1" ref="BB31" ca="1">CELL("contents", INDIRECT("J"&amp;CELL("contents", BB$1)+9))</f>
        <v>163972600</v>
      </c>
      <c r="BC31" cm="1">
        <f t="array" aca="1" ref="BC31" ca="1">CELL("contents", INDIRECT("J"&amp;CELL("contents", BC$1)+9))</f>
        <v>393535600</v>
      </c>
      <c r="BD31" cm="1">
        <f t="array" aca="1" ref="BD31" ca="1">CELL("contents", INDIRECT("J"&amp;CELL("contents", BD$1)+9))</f>
        <v>138101100</v>
      </c>
      <c r="BE31" cm="1">
        <f t="array" aca="1" ref="BE31" ca="1">CELL("contents", INDIRECT("J"&amp;CELL("contents", BE$1)+9))</f>
        <v>306689600</v>
      </c>
      <c r="BF31" cm="1">
        <f t="array" aca="1" ref="BF31" ca="1">CELL("contents", INDIRECT("J"&amp;CELL("contents", BF$1)+9))</f>
        <v>574210700</v>
      </c>
    </row>
    <row r="32" spans="1:58" x14ac:dyDescent="0.25">
      <c r="A32">
        <v>1E-3</v>
      </c>
      <c r="B32">
        <v>1.0128205128205101</v>
      </c>
      <c r="C32">
        <v>3</v>
      </c>
      <c r="D32">
        <v>-0.234733248165303</v>
      </c>
      <c r="E32">
        <v>0.99999797314741301</v>
      </c>
      <c r="F32">
        <v>1.0899977907306799</v>
      </c>
      <c r="G32">
        <v>1.07862983605329</v>
      </c>
      <c r="H32">
        <v>0.234733248165303</v>
      </c>
      <c r="I32">
        <v>0.77507786403770496</v>
      </c>
      <c r="J32">
        <v>231300</v>
      </c>
      <c r="K32">
        <v>1033</v>
      </c>
      <c r="L32">
        <v>13943700</v>
      </c>
      <c r="M32">
        <v>0.99055134559191804</v>
      </c>
      <c r="N32">
        <v>1.01943695677513</v>
      </c>
      <c r="O32">
        <v>2.9194124936266198E-2</v>
      </c>
      <c r="P32">
        <v>0.98325667446185405</v>
      </c>
      <c r="R32" t="s">
        <v>44</v>
      </c>
      <c r="S32" cm="1">
        <f t="array" aca="1" ref="S32" ca="1">CELL("contents", INDIRECT("J"&amp;CELL("contents", S$1)+10))</f>
        <v>202900</v>
      </c>
      <c r="T32" cm="1">
        <f t="array" aca="1" ref="T32" ca="1">CELL("contents", INDIRECT("J"&amp;CELL("contents", T$1)+10))</f>
        <v>213600</v>
      </c>
      <c r="U32" cm="1">
        <f t="array" aca="1" ref="U32" ca="1">CELL("contents", INDIRECT("J"&amp;CELL("contents", U$1)+10))</f>
        <v>74959600</v>
      </c>
      <c r="V32" cm="1">
        <f t="array" aca="1" ref="V32" ca="1">CELL("contents", INDIRECT("J"&amp;CELL("contents", V$1)+10))</f>
        <v>49391000</v>
      </c>
      <c r="W32" cm="1">
        <f t="array" aca="1" ref="W32" ca="1">CELL("contents", INDIRECT("J"&amp;CELL("contents", W$1)+10))</f>
        <v>46657300</v>
      </c>
      <c r="X32" cm="1">
        <f t="array" aca="1" ref="X32" ca="1">CELL("contents", INDIRECT("J"&amp;CELL("contents", X$1)+10))</f>
        <v>41849400</v>
      </c>
      <c r="Y32" cm="1">
        <f t="array" aca="1" ref="Y32" ca="1">CELL("contents", INDIRECT("J"&amp;CELL("contents", Y$1)+10))</f>
        <v>41658700</v>
      </c>
      <c r="Z32" cm="1">
        <f t="array" aca="1" ref="Z32" ca="1">CELL("contents", INDIRECT("J"&amp;CELL("contents", Z$1)+10))</f>
        <v>43908200</v>
      </c>
      <c r="AA32" cm="1">
        <f t="array" aca="1" ref="AA32" ca="1">CELL("contents", INDIRECT("J"&amp;CELL("contents", AA$1)+10))</f>
        <v>47624100</v>
      </c>
      <c r="AB32" cm="1">
        <f t="array" aca="1" ref="AB32" ca="1">CELL("contents", INDIRECT("J"&amp;CELL("contents", AB$1)+10))</f>
        <v>51034800</v>
      </c>
      <c r="AC32" cm="1">
        <f t="array" aca="1" ref="AC32" ca="1">CELL("contents", INDIRECT("J"&amp;CELL("contents", AC$1)+10))</f>
        <v>51813700</v>
      </c>
      <c r="AD32" cm="1">
        <f t="array" aca="1" ref="AD32" ca="1">CELL("contents", INDIRECT("J"&amp;CELL("contents", AD$1)+10))</f>
        <v>62118300</v>
      </c>
      <c r="AE32" cm="1">
        <f t="array" aca="1" ref="AE32" ca="1">CELL("contents", INDIRECT("J"&amp;CELL("contents", AE$1)+10))</f>
        <v>57279200</v>
      </c>
      <c r="AF32" cm="1">
        <f t="array" aca="1" ref="AF32" ca="1">CELL("contents", INDIRECT("J"&amp;CELL("contents", AF$1)+10))</f>
        <v>114108400</v>
      </c>
      <c r="AG32" cm="1">
        <f t="array" aca="1" ref="AG32" ca="1">CELL("contents", INDIRECT("J"&amp;CELL("contents", AG$1)+10))</f>
        <v>127006400</v>
      </c>
      <c r="AH32" cm="1">
        <f t="array" aca="1" ref="AH32" ca="1">CELL("contents", INDIRECT("J"&amp;CELL("contents", AH$1)+10))</f>
        <v>65446200</v>
      </c>
      <c r="AI32" cm="1">
        <f t="array" aca="1" ref="AI32" ca="1">CELL("contents", INDIRECT("J"&amp;CELL("contents", AI$1)+10))</f>
        <v>133400000</v>
      </c>
      <c r="AJ32" cm="1">
        <f t="array" aca="1" ref="AJ32" ca="1">CELL("contents", INDIRECT("J"&amp;CELL("contents", AJ$1)+10))</f>
        <v>88078200</v>
      </c>
      <c r="AK32" cm="1">
        <f t="array" aca="1" ref="AK32" ca="1">CELL("contents", INDIRECT("J"&amp;CELL("contents", AK$1)+10))</f>
        <v>203568500</v>
      </c>
      <c r="AL32" cm="1">
        <f t="array" aca="1" ref="AL32" ca="1">CELL("contents", INDIRECT("J"&amp;CELL("contents", AL$1)+10))</f>
        <v>97148600</v>
      </c>
      <c r="AM32" cm="1">
        <f t="array" aca="1" ref="AM32" ca="1">CELL("contents", INDIRECT("J"&amp;CELL("contents", AM$1)+10))</f>
        <v>87303400</v>
      </c>
      <c r="AN32" cm="1">
        <f t="array" aca="1" ref="AN32" ca="1">CELL("contents", INDIRECT("J"&amp;CELL("contents", AN$1)+10))</f>
        <v>73150600</v>
      </c>
      <c r="AO32" cm="1">
        <f t="array" aca="1" ref="AO32" ca="1">CELL("contents", INDIRECT("J"&amp;CELL("contents", AO$1)+10))</f>
        <v>135983800</v>
      </c>
      <c r="AP32" cm="1">
        <f t="array" aca="1" ref="AP32" ca="1">CELL("contents", INDIRECT("J"&amp;CELL("contents", AP$1)+10))</f>
        <v>76366800</v>
      </c>
      <c r="AQ32" cm="1">
        <f t="array" aca="1" ref="AQ32" ca="1">CELL("contents", INDIRECT("J"&amp;CELL("contents", AQ$1)+10))</f>
        <v>90684100</v>
      </c>
      <c r="AR32" cm="1">
        <f t="array" aca="1" ref="AR32" ca="1">CELL("contents", INDIRECT("J"&amp;CELL("contents", AR$1)+10))</f>
        <v>146860000</v>
      </c>
      <c r="AS32" cm="1">
        <f t="array" aca="1" ref="AS32" ca="1">CELL("contents", INDIRECT("J"&amp;CELL("contents", AS$1)+10))</f>
        <v>249052800</v>
      </c>
      <c r="AT32" cm="1">
        <f t="array" aca="1" ref="AT32" ca="1">CELL("contents", INDIRECT("J"&amp;CELL("contents", AT$1)+10))</f>
        <v>203837800</v>
      </c>
      <c r="AU32" cm="1">
        <f t="array" aca="1" ref="AU32" ca="1">CELL("contents", INDIRECT("J"&amp;CELL("contents", AU$1)+10))</f>
        <v>177880600</v>
      </c>
      <c r="AV32" cm="1">
        <f t="array" aca="1" ref="AV32" ca="1">CELL("contents", INDIRECT("J"&amp;CELL("contents", AV$1)+10))</f>
        <v>285525200</v>
      </c>
      <c r="AW32" cm="1">
        <f t="array" aca="1" ref="AW32" ca="1">CELL("contents", INDIRECT("J"&amp;CELL("contents", AW$1)+10))</f>
        <v>219336500</v>
      </c>
      <c r="AX32" cm="1">
        <f t="array" aca="1" ref="AX32" ca="1">CELL("contents", INDIRECT("J"&amp;CELL("contents", AX$1)+10))</f>
        <v>241527900</v>
      </c>
      <c r="AY32" cm="1">
        <f t="array" aca="1" ref="AY32" ca="1">CELL("contents", INDIRECT("J"&amp;CELL("contents", AY$1)+10))</f>
        <v>260952500</v>
      </c>
      <c r="AZ32" cm="1">
        <f t="array" aca="1" ref="AZ32" ca="1">CELL("contents", INDIRECT("J"&amp;CELL("contents", AZ$1)+10))</f>
        <v>224815400</v>
      </c>
      <c r="BA32" cm="1">
        <f t="array" aca="1" ref="BA32" ca="1">CELL("contents", INDIRECT("J"&amp;CELL("contents", BA$1)+10))</f>
        <v>192713500</v>
      </c>
      <c r="BB32" cm="1">
        <f t="array" aca="1" ref="BB32" ca="1">CELL("contents", INDIRECT("J"&amp;CELL("contents", BB$1)+10))</f>
        <v>154885700</v>
      </c>
      <c r="BC32" cm="1">
        <f t="array" aca="1" ref="BC32" ca="1">CELL("contents", INDIRECT("J"&amp;CELL("contents", BC$1)+10))</f>
        <v>409717800</v>
      </c>
      <c r="BD32" cm="1">
        <f t="array" aca="1" ref="BD32" ca="1">CELL("contents", INDIRECT("J"&amp;CELL("contents", BD$1)+10))</f>
        <v>293376900</v>
      </c>
      <c r="BE32" cm="1">
        <f t="array" aca="1" ref="BE32" ca="1">CELL("contents", INDIRECT("J"&amp;CELL("contents", BE$1)+10))</f>
        <v>466573700</v>
      </c>
      <c r="BF32" cm="1">
        <f t="array" aca="1" ref="BF32" ca="1">CELL("contents", INDIRECT("J"&amp;CELL("contents", BF$1)+10))</f>
        <v>525266100</v>
      </c>
    </row>
    <row r="33" spans="1:58" x14ac:dyDescent="0.25">
      <c r="A33" s="1">
        <v>5.0000000000000001E-4</v>
      </c>
      <c r="B33">
        <v>1.0128205128205101</v>
      </c>
      <c r="C33">
        <v>3</v>
      </c>
      <c r="D33">
        <v>-0.22893327828199</v>
      </c>
      <c r="E33">
        <v>0.99996465081534802</v>
      </c>
      <c r="F33">
        <v>1.0899614693887201</v>
      </c>
      <c r="G33">
        <v>1.07282989225217</v>
      </c>
      <c r="H33">
        <v>0.22893327828199</v>
      </c>
      <c r="I33">
        <v>0.78095219250926595</v>
      </c>
      <c r="J33">
        <v>264400</v>
      </c>
      <c r="K33">
        <v>1033</v>
      </c>
      <c r="L33">
        <v>13943700</v>
      </c>
      <c r="M33">
        <v>0.99055134559191804</v>
      </c>
      <c r="N33">
        <v>1.01943695677513</v>
      </c>
      <c r="O33">
        <v>2.9194124936266198E-2</v>
      </c>
      <c r="P33">
        <v>0.98325667446185405</v>
      </c>
      <c r="R33" t="s">
        <v>45</v>
      </c>
      <c r="S33" cm="1">
        <f t="array" aca="1" ref="S33" ca="1">CELL("contents", INDIRECT("J"&amp;CELL("contents", S$1)+11))</f>
        <v>202200</v>
      </c>
      <c r="T33" cm="1">
        <f t="array" aca="1" ref="T33" ca="1">CELL("contents", INDIRECT("J"&amp;CELL("contents", T$1)+11))</f>
        <v>231300</v>
      </c>
      <c r="U33" cm="1">
        <f t="array" aca="1" ref="U33" ca="1">CELL("contents", INDIRECT("J"&amp;CELL("contents", U$1)+11))</f>
        <v>64122700</v>
      </c>
      <c r="V33" cm="1">
        <f t="array" aca="1" ref="V33" ca="1">CELL("contents", INDIRECT("J"&amp;CELL("contents", V$1)+11))</f>
        <v>49171000</v>
      </c>
      <c r="W33" cm="1">
        <f t="array" aca="1" ref="W33" ca="1">CELL("contents", INDIRECT("J"&amp;CELL("contents", W$1)+11))</f>
        <v>39358100</v>
      </c>
      <c r="X33" cm="1">
        <f t="array" aca="1" ref="X33" ca="1">CELL("contents", INDIRECT("J"&amp;CELL("contents", X$1)+11))</f>
        <v>56245100</v>
      </c>
      <c r="Y33" cm="1">
        <f t="array" aca="1" ref="Y33" ca="1">CELL("contents", INDIRECT("J"&amp;CELL("contents", Y$1)+11))</f>
        <v>36111500</v>
      </c>
      <c r="Z33" cm="1">
        <f t="array" aca="1" ref="Z33" ca="1">CELL("contents", INDIRECT("J"&amp;CELL("contents", Z$1)+11))</f>
        <v>41320500</v>
      </c>
      <c r="AA33" cm="1">
        <f t="array" aca="1" ref="AA33" ca="1">CELL("contents", INDIRECT("J"&amp;CELL("contents", AA$1)+11))</f>
        <v>51882100</v>
      </c>
      <c r="AB33" cm="1">
        <f t="array" aca="1" ref="AB33" ca="1">CELL("contents", INDIRECT("J"&amp;CELL("contents", AB$1)+11))</f>
        <v>48838700</v>
      </c>
      <c r="AC33" cm="1">
        <f t="array" aca="1" ref="AC33" ca="1">CELL("contents", INDIRECT("J"&amp;CELL("contents", AC$1)+11))</f>
        <v>54605400</v>
      </c>
      <c r="AD33" cm="1">
        <f t="array" aca="1" ref="AD33" ca="1">CELL("contents", INDIRECT("J"&amp;CELL("contents", AD$1)+11))</f>
        <v>51832200</v>
      </c>
      <c r="AE33" cm="1">
        <f t="array" aca="1" ref="AE33" ca="1">CELL("contents", INDIRECT("J"&amp;CELL("contents", AE$1)+11))</f>
        <v>59427800</v>
      </c>
      <c r="AF33" cm="1">
        <f t="array" aca="1" ref="AF33" ca="1">CELL("contents", INDIRECT("J"&amp;CELL("contents", AF$1)+11))</f>
        <v>53887300</v>
      </c>
      <c r="AG33" cm="1">
        <f t="array" aca="1" ref="AG33" ca="1">CELL("contents", INDIRECT("J"&amp;CELL("contents", AG$1)+11))</f>
        <v>62247700</v>
      </c>
      <c r="AH33" cm="1">
        <f t="array" aca="1" ref="AH33" ca="1">CELL("contents", INDIRECT("J"&amp;CELL("contents", AH$1)+11))</f>
        <v>71028000</v>
      </c>
      <c r="AI33" cm="1">
        <f t="array" aca="1" ref="AI33" ca="1">CELL("contents", INDIRECT("J"&amp;CELL("contents", AI$1)+11))</f>
        <v>126737800</v>
      </c>
      <c r="AJ33" cm="1">
        <f t="array" aca="1" ref="AJ33" ca="1">CELL("contents", INDIRECT("J"&amp;CELL("contents", AJ$1)+11))</f>
        <v>78374900</v>
      </c>
      <c r="AK33" cm="1">
        <f t="array" aca="1" ref="AK33" ca="1">CELL("contents", INDIRECT("J"&amp;CELL("contents", AK$1)+11))</f>
        <v>202148000</v>
      </c>
      <c r="AL33" cm="1">
        <f t="array" aca="1" ref="AL33" ca="1">CELL("contents", INDIRECT("J"&amp;CELL("contents", AL$1)+11))</f>
        <v>79154900</v>
      </c>
      <c r="AM33" cm="1">
        <f t="array" aca="1" ref="AM33" ca="1">CELL("contents", INDIRECT("J"&amp;CELL("contents", AM$1)+11))</f>
        <v>72905800</v>
      </c>
      <c r="AN33" cm="1">
        <f t="array" aca="1" ref="AN33" ca="1">CELL("contents", INDIRECT("J"&amp;CELL("contents", AN$1)+11))</f>
        <v>72502400</v>
      </c>
      <c r="AO33" cm="1">
        <f t="array" aca="1" ref="AO33" ca="1">CELL("contents", INDIRECT("J"&amp;CELL("contents", AO$1)+11))</f>
        <v>130701600</v>
      </c>
      <c r="AP33" cm="1">
        <f t="array" aca="1" ref="AP33" ca="1">CELL("contents", INDIRECT("J"&amp;CELL("contents", AP$1)+11))</f>
        <v>181172400</v>
      </c>
      <c r="AQ33" cm="1">
        <f t="array" aca="1" ref="AQ33" ca="1">CELL("contents", INDIRECT("J"&amp;CELL("contents", AQ$1)+11))</f>
        <v>122067800</v>
      </c>
      <c r="AR33" cm="1">
        <f t="array" aca="1" ref="AR33" ca="1">CELL("contents", INDIRECT("J"&amp;CELL("contents", AR$1)+11))</f>
        <v>224393400</v>
      </c>
      <c r="AS33" cm="1">
        <f t="array" aca="1" ref="AS33" ca="1">CELL("contents", INDIRECT("J"&amp;CELL("contents", AS$1)+11))</f>
        <v>348657600</v>
      </c>
      <c r="AT33" cm="1">
        <f t="array" aca="1" ref="AT33" ca="1">CELL("contents", INDIRECT("J"&amp;CELL("contents", AT$1)+11))</f>
        <v>251175900</v>
      </c>
      <c r="AU33" cm="1">
        <f t="array" aca="1" ref="AU33" ca="1">CELL("contents", INDIRECT("J"&amp;CELL("contents", AU$1)+11))</f>
        <v>218834100</v>
      </c>
      <c r="AV33" cm="1">
        <f t="array" aca="1" ref="AV33" ca="1">CELL("contents", INDIRECT("J"&amp;CELL("contents", AV$1)+11))</f>
        <v>324668200</v>
      </c>
      <c r="AW33" cm="1">
        <f t="array" aca="1" ref="AW33" ca="1">CELL("contents", INDIRECT("J"&amp;CELL("contents", AW$1)+11))</f>
        <v>217495000</v>
      </c>
      <c r="AX33" cm="1">
        <f t="array" aca="1" ref="AX33" ca="1">CELL("contents", INDIRECT("J"&amp;CELL("contents", AX$1)+11))</f>
        <v>345712900</v>
      </c>
      <c r="AY33" cm="1">
        <f t="array" aca="1" ref="AY33" ca="1">CELL("contents", INDIRECT("J"&amp;CELL("contents", AY$1)+11))</f>
        <v>132428200</v>
      </c>
      <c r="AZ33" cm="1">
        <f t="array" aca="1" ref="AZ33" ca="1">CELL("contents", INDIRECT("J"&amp;CELL("contents", AZ$1)+11))</f>
        <v>684580000</v>
      </c>
      <c r="BA33" cm="1">
        <f t="array" aca="1" ref="BA33" ca="1">CELL("contents", INDIRECT("J"&amp;CELL("contents", BA$1)+11))</f>
        <v>254503400</v>
      </c>
      <c r="BB33" cm="1">
        <f t="array" aca="1" ref="BB33" ca="1">CELL("contents", INDIRECT("J"&amp;CELL("contents", BB$1)+11))</f>
        <v>239277900</v>
      </c>
      <c r="BC33" cm="1">
        <f t="array" aca="1" ref="BC33" ca="1">CELL("contents", INDIRECT("J"&amp;CELL("contents", BC$1)+11))</f>
        <v>719007700</v>
      </c>
      <c r="BD33" cm="1">
        <f t="array" aca="1" ref="BD33" ca="1">CELL("contents", INDIRECT("J"&amp;CELL("contents", BD$1)+11))</f>
        <v>240705000</v>
      </c>
      <c r="BE33" cm="1">
        <f t="array" aca="1" ref="BE33" ca="1">CELL("contents", INDIRECT("J"&amp;CELL("contents", BE$1)+11))</f>
        <v>434763800</v>
      </c>
      <c r="BF33" cm="1">
        <f t="array" aca="1" ref="BF33" ca="1">CELL("contents", INDIRECT("J"&amp;CELL("contents", BF$1)+11))</f>
        <v>223723200</v>
      </c>
    </row>
    <row r="34" spans="1:58" x14ac:dyDescent="0.25">
      <c r="A34" s="1">
        <v>2.5000000000000001E-4</v>
      </c>
      <c r="B34">
        <v>1.0128205128205101</v>
      </c>
      <c r="C34">
        <v>3</v>
      </c>
      <c r="D34">
        <v>-0.23666660271717899</v>
      </c>
      <c r="E34">
        <v>0.99999921878599696</v>
      </c>
      <c r="F34">
        <v>1.08999914847673</v>
      </c>
      <c r="G34">
        <v>1.08056308813878</v>
      </c>
      <c r="H34">
        <v>0.23666660271717899</v>
      </c>
      <c r="I34">
        <v>0.77311972288900999</v>
      </c>
      <c r="J34">
        <v>238500</v>
      </c>
      <c r="K34">
        <v>1033</v>
      </c>
      <c r="L34">
        <v>13943700</v>
      </c>
      <c r="M34">
        <v>0.99055134559191804</v>
      </c>
      <c r="N34">
        <v>1.01943695677513</v>
      </c>
      <c r="O34">
        <v>2.9194124936266198E-2</v>
      </c>
      <c r="P34">
        <v>0.98325667446185405</v>
      </c>
      <c r="R34" t="s">
        <v>46</v>
      </c>
      <c r="S34" cm="1">
        <f t="array" aca="1" ref="S34" ca="1">CELL("contents", INDIRECT("J"&amp;CELL("contents", S$1)+12))</f>
        <v>202800</v>
      </c>
      <c r="T34" cm="1">
        <f t="array" aca="1" ref="T34" ca="1">CELL("contents", INDIRECT("J"&amp;CELL("contents", T$1)+12))</f>
        <v>264400</v>
      </c>
      <c r="U34" cm="1">
        <f t="array" aca="1" ref="U34" ca="1">CELL("contents", INDIRECT("J"&amp;CELL("contents", U$1)+12))</f>
        <v>73289300</v>
      </c>
      <c r="V34" cm="1">
        <f t="array" aca="1" ref="V34" ca="1">CELL("contents", INDIRECT("J"&amp;CELL("contents", V$1)+12))</f>
        <v>45884100</v>
      </c>
      <c r="W34" cm="1">
        <f t="array" aca="1" ref="W34" ca="1">CELL("contents", INDIRECT("J"&amp;CELL("contents", W$1)+12))</f>
        <v>42473600</v>
      </c>
      <c r="X34" cm="1">
        <f t="array" aca="1" ref="X34" ca="1">CELL("contents", INDIRECT("J"&amp;CELL("contents", X$1)+12))</f>
        <v>42683300</v>
      </c>
      <c r="Y34" cm="1">
        <f t="array" aca="1" ref="Y34" ca="1">CELL("contents", INDIRECT("J"&amp;CELL("contents", Y$1)+12))</f>
        <v>43496100</v>
      </c>
      <c r="Z34" cm="1">
        <f t="array" aca="1" ref="Z34" ca="1">CELL("contents", INDIRECT("J"&amp;CELL("contents", Z$1)+12))</f>
        <v>46877900</v>
      </c>
      <c r="AA34" cm="1">
        <f t="array" aca="1" ref="AA34" ca="1">CELL("contents", INDIRECT("J"&amp;CELL("contents", AA$1)+12))</f>
        <v>48483500</v>
      </c>
      <c r="AB34" cm="1">
        <f t="array" aca="1" ref="AB34" ca="1">CELL("contents", INDIRECT("J"&amp;CELL("contents", AB$1)+12))</f>
        <v>55360400</v>
      </c>
      <c r="AC34" cm="1">
        <f t="array" aca="1" ref="AC34" ca="1">CELL("contents", INDIRECT("J"&amp;CELL("contents", AC$1)+12))</f>
        <v>48314800</v>
      </c>
      <c r="AD34" cm="1">
        <f t="array" aca="1" ref="AD34" ca="1">CELL("contents", INDIRECT("J"&amp;CELL("contents", AD$1)+12))</f>
        <v>57118000</v>
      </c>
      <c r="AE34" cm="1">
        <f t="array" aca="1" ref="AE34" ca="1">CELL("contents", INDIRECT("J"&amp;CELL("contents", AE$1)+12))</f>
        <v>74729800</v>
      </c>
      <c r="AF34" cm="1">
        <f t="array" aca="1" ref="AF34" ca="1">CELL("contents", INDIRECT("J"&amp;CELL("contents", AF$1)+12))</f>
        <v>79699300</v>
      </c>
      <c r="AG34" cm="1">
        <f t="array" aca="1" ref="AG34" ca="1">CELL("contents", INDIRECT("J"&amp;CELL("contents", AG$1)+12))</f>
        <v>131612600</v>
      </c>
      <c r="AH34" cm="1">
        <f t="array" aca="1" ref="AH34" ca="1">CELL("contents", INDIRECT("J"&amp;CELL("contents", AH$1)+12))</f>
        <v>137517100</v>
      </c>
      <c r="AI34" cm="1">
        <f t="array" aca="1" ref="AI34" ca="1">CELL("contents", INDIRECT("J"&amp;CELL("contents", AI$1)+12))</f>
        <v>88654600</v>
      </c>
      <c r="AJ34" cm="1">
        <f t="array" aca="1" ref="AJ34" ca="1">CELL("contents", INDIRECT("J"&amp;CELL("contents", AJ$1)+12))</f>
        <v>84358500</v>
      </c>
      <c r="AK34" cm="1">
        <f t="array" aca="1" ref="AK34" ca="1">CELL("contents", INDIRECT("J"&amp;CELL("contents", AK$1)+12))</f>
        <v>156232200</v>
      </c>
      <c r="AL34" cm="1">
        <f t="array" aca="1" ref="AL34" ca="1">CELL("contents", INDIRECT("J"&amp;CELL("contents", AL$1)+12))</f>
        <v>102131000</v>
      </c>
      <c r="AM34" cm="1">
        <f t="array" aca="1" ref="AM34" ca="1">CELL("contents", INDIRECT("J"&amp;CELL("contents", AM$1)+12))</f>
        <v>102165100</v>
      </c>
      <c r="AN34" cm="1">
        <f t="array" aca="1" ref="AN34" ca="1">CELL("contents", INDIRECT("J"&amp;CELL("contents", AN$1)+12))</f>
        <v>69750200</v>
      </c>
      <c r="AO34" cm="1">
        <f t="array" aca="1" ref="AO34" ca="1">CELL("contents", INDIRECT("J"&amp;CELL("contents", AO$1)+12))</f>
        <v>75131000</v>
      </c>
      <c r="AP34" cm="1">
        <f t="array" aca="1" ref="AP34" ca="1">CELL("contents", INDIRECT("J"&amp;CELL("contents", AP$1)+12))</f>
        <v>212630800</v>
      </c>
      <c r="AQ34" cm="1">
        <f t="array" aca="1" ref="AQ34" ca="1">CELL("contents", INDIRECT("J"&amp;CELL("contents", AQ$1)+12))</f>
        <v>105695800</v>
      </c>
      <c r="AR34" cm="1">
        <f t="array" aca="1" ref="AR34" ca="1">CELL("contents", INDIRECT("J"&amp;CELL("contents", AR$1)+12))</f>
        <v>210962600</v>
      </c>
      <c r="AS34" cm="1">
        <f t="array" aca="1" ref="AS34" ca="1">CELL("contents", INDIRECT("J"&amp;CELL("contents", AS$1)+12))</f>
        <v>232161000</v>
      </c>
      <c r="AT34" cm="1">
        <f t="array" aca="1" ref="AT34" ca="1">CELL("contents", INDIRECT("J"&amp;CELL("contents", AT$1)+12))</f>
        <v>217720200</v>
      </c>
      <c r="AU34" cm="1">
        <f t="array" aca="1" ref="AU34" ca="1">CELL("contents", INDIRECT("J"&amp;CELL("contents", AU$1)+12))</f>
        <v>131269300</v>
      </c>
      <c r="AV34" cm="1">
        <f t="array" aca="1" ref="AV34" ca="1">CELL("contents", INDIRECT("J"&amp;CELL("contents", AV$1)+12))</f>
        <v>417154500</v>
      </c>
      <c r="AW34" cm="1">
        <f t="array" aca="1" ref="AW34" ca="1">CELL("contents", INDIRECT("J"&amp;CELL("contents", AW$1)+12))</f>
        <v>149814100</v>
      </c>
      <c r="AX34" cm="1">
        <f t="array" aca="1" ref="AX34" ca="1">CELL("contents", INDIRECT("J"&amp;CELL("contents", AX$1)+12))</f>
        <v>258344400</v>
      </c>
      <c r="AY34" cm="1">
        <f t="array" aca="1" ref="AY34" ca="1">CELL("contents", INDIRECT("J"&amp;CELL("contents", AY$1)+12))</f>
        <v>226445300</v>
      </c>
      <c r="AZ34" cm="1">
        <f t="array" aca="1" ref="AZ34" ca="1">CELL("contents", INDIRECT("J"&amp;CELL("contents", AZ$1)+12))</f>
        <v>159721700</v>
      </c>
      <c r="BA34" cm="1">
        <f t="array" aca="1" ref="BA34" ca="1">CELL("contents", INDIRECT("J"&amp;CELL("contents", BA$1)+12))</f>
        <v>389411900</v>
      </c>
      <c r="BB34" cm="1">
        <f t="array" aca="1" ref="BB34" ca="1">CELL("contents", INDIRECT("J"&amp;CELL("contents", BB$1)+12))</f>
        <v>212979500</v>
      </c>
      <c r="BC34" cm="1">
        <f t="array" aca="1" ref="BC34" ca="1">CELL("contents", INDIRECT("J"&amp;CELL("contents", BC$1)+12))</f>
        <v>259122200</v>
      </c>
      <c r="BD34" cm="1">
        <f t="array" aca="1" ref="BD34" ca="1">CELL("contents", INDIRECT("J"&amp;CELL("contents", BD$1)+12))</f>
        <v>336885400</v>
      </c>
      <c r="BE34" cm="1">
        <f t="array" aca="1" ref="BE34" ca="1">CELL("contents", INDIRECT("J"&amp;CELL("contents", BE$1)+12))</f>
        <v>421639100</v>
      </c>
      <c r="BF34" cm="1">
        <f t="array" aca="1" ref="BF34" ca="1">CELL("contents", INDIRECT("J"&amp;CELL("contents", BF$1)+12))</f>
        <v>474333500</v>
      </c>
    </row>
    <row r="35" spans="1:58" x14ac:dyDescent="0.25">
      <c r="A35" s="1">
        <v>1.25E-4</v>
      </c>
      <c r="B35">
        <v>1.0128205128205101</v>
      </c>
      <c r="C35">
        <v>45</v>
      </c>
      <c r="D35">
        <v>-0.19804939336636901</v>
      </c>
      <c r="E35">
        <v>0.99956079812183396</v>
      </c>
      <c r="F35">
        <v>1.0895212699527901</v>
      </c>
      <c r="G35">
        <v>1.1779524230399301</v>
      </c>
      <c r="H35">
        <v>0.19804939336636901</v>
      </c>
      <c r="I35">
        <v>0.81224179868659496</v>
      </c>
      <c r="J35">
        <v>1770100</v>
      </c>
      <c r="K35">
        <v>1033</v>
      </c>
      <c r="L35">
        <v>13943700</v>
      </c>
      <c r="M35">
        <v>0.99055134559191804</v>
      </c>
      <c r="N35">
        <v>1.01943695677513</v>
      </c>
      <c r="O35">
        <v>2.9194124936266198E-2</v>
      </c>
      <c r="P35">
        <v>0.98325667446185405</v>
      </c>
      <c r="R35" t="s">
        <v>47</v>
      </c>
      <c r="S35" cm="1">
        <f t="array" aca="1" ref="S35" ca="1">CELL("contents", INDIRECT("J"&amp;CELL("contents", S$1)+13))</f>
        <v>203700</v>
      </c>
      <c r="T35" cm="1">
        <f t="array" aca="1" ref="T35" ca="1">CELL("contents", INDIRECT("J"&amp;CELL("contents", T$1)+13))</f>
        <v>238500</v>
      </c>
      <c r="U35" cm="1">
        <f t="array" aca="1" ref="U35" ca="1">CELL("contents", INDIRECT("J"&amp;CELL("contents", U$1)+13))</f>
        <v>65614500</v>
      </c>
      <c r="V35" cm="1">
        <f t="array" aca="1" ref="V35" ca="1">CELL("contents", INDIRECT("J"&amp;CELL("contents", V$1)+13))</f>
        <v>54910100</v>
      </c>
      <c r="W35" cm="1">
        <f t="array" aca="1" ref="W35" ca="1">CELL("contents", INDIRECT("J"&amp;CELL("contents", W$1)+13))</f>
        <v>49906400</v>
      </c>
      <c r="X35" cm="1">
        <f t="array" aca="1" ref="X35" ca="1">CELL("contents", INDIRECT("J"&amp;CELL("contents", X$1)+13))</f>
        <v>49815000</v>
      </c>
      <c r="Y35" cm="1">
        <f t="array" aca="1" ref="Y35" ca="1">CELL("contents", INDIRECT("J"&amp;CELL("contents", Y$1)+13))</f>
        <v>50888500</v>
      </c>
      <c r="Z35" cm="1">
        <f t="array" aca="1" ref="Z35" ca="1">CELL("contents", INDIRECT("J"&amp;CELL("contents", Z$1)+13))</f>
        <v>54417700</v>
      </c>
      <c r="AA35" cm="1">
        <f t="array" aca="1" ref="AA35" ca="1">CELL("contents", INDIRECT("J"&amp;CELL("contents", AA$1)+13))</f>
        <v>58439900</v>
      </c>
      <c r="AB35" cm="1">
        <f t="array" aca="1" ref="AB35" ca="1">CELL("contents", INDIRECT("J"&amp;CELL("contents", AB$1)+13))</f>
        <v>57227900</v>
      </c>
      <c r="AC35" cm="1">
        <f t="array" aca="1" ref="AC35" ca="1">CELL("contents", INDIRECT("J"&amp;CELL("contents", AC$1)+13))</f>
        <v>57084800</v>
      </c>
      <c r="AD35" cm="1">
        <f t="array" aca="1" ref="AD35" ca="1">CELL("contents", INDIRECT("J"&amp;CELL("contents", AD$1)+13))</f>
        <v>58149000</v>
      </c>
      <c r="AE35" cm="1">
        <f t="array" aca="1" ref="AE35" ca="1">CELL("contents", INDIRECT("J"&amp;CELL("contents", AE$1)+13))</f>
        <v>64199100</v>
      </c>
      <c r="AF35" cm="1">
        <f t="array" aca="1" ref="AF35" ca="1">CELL("contents", INDIRECT("J"&amp;CELL("contents", AF$1)+13))</f>
        <v>58133300</v>
      </c>
      <c r="AG35" cm="1">
        <f t="array" aca="1" ref="AG35" ca="1">CELL("contents", INDIRECT("J"&amp;CELL("contents", AG$1)+13))</f>
        <v>122686700</v>
      </c>
      <c r="AH35" cm="1">
        <f t="array" aca="1" ref="AH35" ca="1">CELL("contents", INDIRECT("J"&amp;CELL("contents", AH$1)+13))</f>
        <v>70308900</v>
      </c>
      <c r="AI35" cm="1">
        <f t="array" aca="1" ref="AI35" ca="1">CELL("contents", INDIRECT("J"&amp;CELL("contents", AI$1)+13))</f>
        <v>60779500</v>
      </c>
      <c r="AJ35" cm="1">
        <f t="array" aca="1" ref="AJ35" ca="1">CELL("contents", INDIRECT("J"&amp;CELL("contents", AJ$1)+13))</f>
        <v>90848200</v>
      </c>
      <c r="AK35" cm="1">
        <f t="array" aca="1" ref="AK35" ca="1">CELL("contents", INDIRECT("J"&amp;CELL("contents", AK$1)+13))</f>
        <v>71690900</v>
      </c>
      <c r="AL35" cm="1">
        <f t="array" aca="1" ref="AL35" ca="1">CELL("contents", INDIRECT("J"&amp;CELL("contents", AL$1)+13))</f>
        <v>192875200</v>
      </c>
      <c r="AM35" cm="1">
        <f t="array" aca="1" ref="AM35" ca="1">CELL("contents", INDIRECT("J"&amp;CELL("contents", AM$1)+13))</f>
        <v>94244800</v>
      </c>
      <c r="AN35" cm="1">
        <f t="array" aca="1" ref="AN35" ca="1">CELL("contents", INDIRECT("J"&amp;CELL("contents", AN$1)+13))</f>
        <v>91994800</v>
      </c>
      <c r="AO35" cm="1">
        <f t="array" aca="1" ref="AO35" ca="1">CELL("contents", INDIRECT("J"&amp;CELL("contents", AO$1)+13))</f>
        <v>118056000</v>
      </c>
      <c r="AP35" cm="1">
        <f t="array" aca="1" ref="AP35" ca="1">CELL("contents", INDIRECT("J"&amp;CELL("contents", AP$1)+13))</f>
        <v>133290600</v>
      </c>
      <c r="AQ35" cm="1">
        <f t="array" aca="1" ref="AQ35" ca="1">CELL("contents", INDIRECT("J"&amp;CELL("contents", AQ$1)+13))</f>
        <v>192097300</v>
      </c>
      <c r="AR35" cm="1">
        <f t="array" aca="1" ref="AR35" ca="1">CELL("contents", INDIRECT("J"&amp;CELL("contents", AR$1)+13))</f>
        <v>125143500</v>
      </c>
      <c r="AS35" cm="1">
        <f t="array" aca="1" ref="AS35" ca="1">CELL("contents", INDIRECT("J"&amp;CELL("contents", AS$1)+13))</f>
        <v>443324100</v>
      </c>
      <c r="AT35" cm="1">
        <f t="array" aca="1" ref="AT35" ca="1">CELL("contents", INDIRECT("J"&amp;CELL("contents", AT$1)+13))</f>
        <v>143295300</v>
      </c>
      <c r="AU35" cm="1">
        <f t="array" aca="1" ref="AU35" ca="1">CELL("contents", INDIRECT("J"&amp;CELL("contents", AU$1)+13))</f>
        <v>310374800</v>
      </c>
      <c r="AV35" cm="1">
        <f t="array" aca="1" ref="AV35" ca="1">CELL("contents", INDIRECT("J"&amp;CELL("contents", AV$1)+13))</f>
        <v>364574000</v>
      </c>
      <c r="AW35" cm="1">
        <f t="array" aca="1" ref="AW35" ca="1">CELL("contents", INDIRECT("J"&amp;CELL("contents", AW$1)+13))</f>
        <v>220365900</v>
      </c>
      <c r="AX35" cm="1">
        <f t="array" aca="1" ref="AX35" ca="1">CELL("contents", INDIRECT("J"&amp;CELL("contents", AX$1)+13))</f>
        <v>279852100</v>
      </c>
      <c r="AY35" cm="1">
        <f t="array" aca="1" ref="AY35" ca="1">CELL("contents", INDIRECT("J"&amp;CELL("contents", AY$1)+13))</f>
        <v>187669900</v>
      </c>
      <c r="AZ35" cm="1">
        <f t="array" aca="1" ref="AZ35" ca="1">CELL("contents", INDIRECT("J"&amp;CELL("contents", AZ$1)+13))</f>
        <v>448683500</v>
      </c>
      <c r="BA35" cm="1">
        <f t="array" aca="1" ref="BA35" ca="1">CELL("contents", INDIRECT("J"&amp;CELL("contents", BA$1)+13))</f>
        <v>428076900</v>
      </c>
      <c r="BB35" cm="1">
        <f t="array" aca="1" ref="BB35" ca="1">CELL("contents", INDIRECT("J"&amp;CELL("contents", BB$1)+13))</f>
        <v>292423200</v>
      </c>
      <c r="BC35" cm="1">
        <f t="array" aca="1" ref="BC35" ca="1">CELL("contents", INDIRECT("J"&amp;CELL("contents", BC$1)+13))</f>
        <v>561834100</v>
      </c>
      <c r="BD35" cm="1">
        <f t="array" aca="1" ref="BD35" ca="1">CELL("contents", INDIRECT("J"&amp;CELL("contents", BD$1)+13))</f>
        <v>739847800</v>
      </c>
      <c r="BE35" cm="1">
        <f t="array" aca="1" ref="BE35" ca="1">CELL("contents", INDIRECT("J"&amp;CELL("contents", BE$1)+13))</f>
        <v>613898200</v>
      </c>
      <c r="BF35" cm="1">
        <f t="array" aca="1" ref="BF35" ca="1">CELL("contents", INDIRECT("J"&amp;CELL("contents", BF$1)+13))</f>
        <v>286980500</v>
      </c>
    </row>
    <row r="36" spans="1:58" x14ac:dyDescent="0.25">
      <c r="A36" s="1">
        <v>6.2500000000000001E-5</v>
      </c>
      <c r="B36">
        <v>1.0128205128205101</v>
      </c>
      <c r="C36">
        <v>3</v>
      </c>
      <c r="D36">
        <v>-0.25670380724398401</v>
      </c>
      <c r="E36">
        <v>0.99725288878771101</v>
      </c>
      <c r="F36">
        <v>1.0870056487786</v>
      </c>
      <c r="G36">
        <v>1.0731403124468599</v>
      </c>
      <c r="H36">
        <v>0.25670380724398401</v>
      </c>
      <c r="I36">
        <v>0.75282563112468204</v>
      </c>
      <c r="J36">
        <v>295300</v>
      </c>
      <c r="K36">
        <v>1033</v>
      </c>
      <c r="L36">
        <v>13943700</v>
      </c>
      <c r="M36">
        <v>0.99055134559191804</v>
      </c>
      <c r="N36">
        <v>1.01943695677513</v>
      </c>
      <c r="O36">
        <v>2.9194124936266198E-2</v>
      </c>
      <c r="P36">
        <v>0.98325667446185405</v>
      </c>
      <c r="R36" t="s">
        <v>48</v>
      </c>
      <c r="S36" cm="1">
        <f t="array" aca="1" ref="S36" ca="1">CELL("contents", INDIRECT("J"&amp;CELL("contents", S$1)+14))</f>
        <v>205000</v>
      </c>
      <c r="T36" cm="1">
        <f t="array" aca="1" ref="T36" ca="1">CELL("contents", INDIRECT("J"&amp;CELL("contents", T$1)+14))</f>
        <v>1770100</v>
      </c>
      <c r="U36" cm="1">
        <f t="array" aca="1" ref="U36" ca="1">CELL("contents", INDIRECT("J"&amp;CELL("contents", U$1)+14))</f>
        <v>70760600</v>
      </c>
      <c r="V36" cm="1">
        <f t="array" aca="1" ref="V36" ca="1">CELL("contents", INDIRECT("J"&amp;CELL("contents", V$1)+14))</f>
        <v>53314000</v>
      </c>
      <c r="W36" cm="1">
        <f t="array" aca="1" ref="W36" ca="1">CELL("contents", INDIRECT("J"&amp;CELL("contents", W$1)+14))</f>
        <v>55299600</v>
      </c>
      <c r="X36" cm="1">
        <f t="array" aca="1" ref="X36" ca="1">CELL("contents", INDIRECT("J"&amp;CELL("contents", X$1)+14))</f>
        <v>52626500</v>
      </c>
      <c r="Y36" cm="1">
        <f t="array" aca="1" ref="Y36" ca="1">CELL("contents", INDIRECT("J"&amp;CELL("contents", Y$1)+14))</f>
        <v>57914600</v>
      </c>
      <c r="Z36" cm="1">
        <f t="array" aca="1" ref="Z36" ca="1">CELL("contents", INDIRECT("J"&amp;CELL("contents", Z$1)+14))</f>
        <v>60465000</v>
      </c>
      <c r="AA36" cm="1">
        <f t="array" aca="1" ref="AA36" ca="1">CELL("contents", INDIRECT("J"&amp;CELL("contents", AA$1)+14))</f>
        <v>59757900</v>
      </c>
      <c r="AB36" cm="1">
        <f t="array" aca="1" ref="AB36" ca="1">CELL("contents", INDIRECT("J"&amp;CELL("contents", AB$1)+14))</f>
        <v>65557200</v>
      </c>
      <c r="AC36" cm="1">
        <f t="array" aca="1" ref="AC36" ca="1">CELL("contents", INDIRECT("J"&amp;CELL("contents", AC$1)+14))</f>
        <v>62508400</v>
      </c>
      <c r="AD36" cm="1">
        <f t="array" aca="1" ref="AD36" ca="1">CELL("contents", INDIRECT("J"&amp;CELL("contents", AD$1)+14))</f>
        <v>68753200</v>
      </c>
      <c r="AE36" cm="1">
        <f t="array" aca="1" ref="AE36" ca="1">CELL("contents", INDIRECT("J"&amp;CELL("contents", AE$1)+14))</f>
        <v>78026800</v>
      </c>
      <c r="AF36" cm="1">
        <f t="array" aca="1" ref="AF36" ca="1">CELL("contents", INDIRECT("J"&amp;CELL("contents", AF$1)+14))</f>
        <v>81307500</v>
      </c>
      <c r="AG36" cm="1">
        <f t="array" aca="1" ref="AG36" ca="1">CELL("contents", INDIRECT("J"&amp;CELL("contents", AG$1)+14))</f>
        <v>74156400</v>
      </c>
      <c r="AH36" cm="1">
        <f t="array" aca="1" ref="AH36" ca="1">CELL("contents", INDIRECT("J"&amp;CELL("contents", AH$1)+14))</f>
        <v>132351900</v>
      </c>
      <c r="AI36" cm="1">
        <f t="array" aca="1" ref="AI36" ca="1">CELL("contents", INDIRECT("J"&amp;CELL("contents", AI$1)+14))</f>
        <v>105557400</v>
      </c>
      <c r="AJ36" cm="1">
        <f t="array" aca="1" ref="AJ36" ca="1">CELL("contents", INDIRECT("J"&amp;CELL("contents", AJ$1)+14))</f>
        <v>94497800</v>
      </c>
      <c r="AK36" cm="1">
        <f t="array" aca="1" ref="AK36" ca="1">CELL("contents", INDIRECT("J"&amp;CELL("contents", AK$1)+14))</f>
        <v>110604500</v>
      </c>
      <c r="AL36" cm="1">
        <f t="array" aca="1" ref="AL36" ca="1">CELL("contents", INDIRECT("J"&amp;CELL("contents", AL$1)+14))</f>
        <v>189468600</v>
      </c>
      <c r="AM36" cm="1">
        <f t="array" aca="1" ref="AM36" ca="1">CELL("contents", INDIRECT("J"&amp;CELL("contents", AM$1)+14))</f>
        <v>101664300</v>
      </c>
      <c r="AN36" cm="1">
        <f t="array" aca="1" ref="AN36" ca="1">CELL("contents", INDIRECT("J"&amp;CELL("contents", AN$1)+14))</f>
        <v>91368600</v>
      </c>
      <c r="AO36" cm="1">
        <f t="array" aca="1" ref="AO36" ca="1">CELL("contents", INDIRECT("J"&amp;CELL("contents", AO$1)+14))</f>
        <v>100022300</v>
      </c>
      <c r="AP36" cm="1">
        <f t="array" aca="1" ref="AP36" ca="1">CELL("contents", INDIRECT("J"&amp;CELL("contents", AP$1)+14))</f>
        <v>113716100</v>
      </c>
      <c r="AQ36" cm="1">
        <f t="array" aca="1" ref="AQ36" ca="1">CELL("contents", INDIRECT("J"&amp;CELL("contents", AQ$1)+14))</f>
        <v>329435700</v>
      </c>
      <c r="AR36" cm="1">
        <f t="array" aca="1" ref="AR36" ca="1">CELL("contents", INDIRECT("J"&amp;CELL("contents", AR$1)+14))</f>
        <v>116606200</v>
      </c>
      <c r="AS36" cm="1">
        <f t="array" aca="1" ref="AS36" ca="1">CELL("contents", INDIRECT("J"&amp;CELL("contents", AS$1)+14))</f>
        <v>163553900</v>
      </c>
      <c r="AT36" cm="1">
        <f t="array" aca="1" ref="AT36" ca="1">CELL("contents", INDIRECT("J"&amp;CELL("contents", AT$1)+14))</f>
        <v>127150500</v>
      </c>
      <c r="AU36" cm="1">
        <f t="array" aca="1" ref="AU36" ca="1">CELL("contents", INDIRECT("J"&amp;CELL("contents", AU$1)+14))</f>
        <v>314243900</v>
      </c>
      <c r="AV36" cm="1">
        <f t="array" aca="1" ref="AV36" ca="1">CELL("contents", INDIRECT("J"&amp;CELL("contents", AV$1)+14))</f>
        <v>375430300</v>
      </c>
      <c r="AW36" cm="1">
        <f t="array" aca="1" ref="AW36" ca="1">CELL("contents", INDIRECT("J"&amp;CELL("contents", AW$1)+14))</f>
        <v>163651600</v>
      </c>
      <c r="AX36" cm="1">
        <f t="array" aca="1" ref="AX36" ca="1">CELL("contents", INDIRECT("J"&amp;CELL("contents", AX$1)+14))</f>
        <v>308129700</v>
      </c>
      <c r="AY36" cm="1">
        <f t="array" aca="1" ref="AY36" ca="1">CELL("contents", INDIRECT("J"&amp;CELL("contents", AY$1)+14))</f>
        <v>196749400</v>
      </c>
      <c r="AZ36" cm="1">
        <f t="array" aca="1" ref="AZ36" ca="1">CELL("contents", INDIRECT("J"&amp;CELL("contents", AZ$1)+14))</f>
        <v>263133000</v>
      </c>
      <c r="BA36" cm="1">
        <f t="array" aca="1" ref="BA36" ca="1">CELL("contents", INDIRECT("J"&amp;CELL("contents", BA$1)+14))</f>
        <v>548844500</v>
      </c>
      <c r="BB36" cm="1">
        <f t="array" aca="1" ref="BB36" ca="1">CELL("contents", INDIRECT("J"&amp;CELL("contents", BB$1)+14))</f>
        <v>402873000</v>
      </c>
      <c r="BC36" cm="1">
        <f t="array" aca="1" ref="BC36" ca="1">CELL("contents", INDIRECT("J"&amp;CELL("contents", BC$1)+14))</f>
        <v>259292000</v>
      </c>
      <c r="BD36" cm="1">
        <f t="array" aca="1" ref="BD36" ca="1">CELL("contents", INDIRECT("J"&amp;CELL("contents", BD$1)+14))</f>
        <v>473837400</v>
      </c>
      <c r="BE36" cm="1">
        <f t="array" aca="1" ref="BE36" ca="1">CELL("contents", INDIRECT("J"&amp;CELL("contents", BE$1)+14))</f>
        <v>428637400</v>
      </c>
      <c r="BF36" cm="1">
        <f t="array" aca="1" ref="BF36" ca="1">CELL("contents", INDIRECT("J"&amp;CELL("contents", BF$1)+14))</f>
        <v>327959500</v>
      </c>
    </row>
    <row r="37" spans="1:58" x14ac:dyDescent="0.25">
      <c r="A37" s="1">
        <v>3.1250000000000001E-5</v>
      </c>
      <c r="B37">
        <v>1.0128205128205101</v>
      </c>
      <c r="C37">
        <v>3</v>
      </c>
      <c r="D37">
        <v>-0.25555473998390799</v>
      </c>
      <c r="E37">
        <v>0.99949618976533605</v>
      </c>
      <c r="F37">
        <v>1.0894508468442099</v>
      </c>
      <c r="G37">
        <v>1.07543844696702</v>
      </c>
      <c r="H37">
        <v>0.25555473998390799</v>
      </c>
      <c r="I37">
        <v>0.75398943001629704</v>
      </c>
      <c r="J37">
        <v>299500</v>
      </c>
      <c r="K37">
        <v>1033</v>
      </c>
      <c r="L37">
        <v>13943700</v>
      </c>
      <c r="M37">
        <v>0.99055134559191804</v>
      </c>
      <c r="N37">
        <v>1.01943695677513</v>
      </c>
      <c r="O37">
        <v>2.9194124936266198E-2</v>
      </c>
      <c r="P37">
        <v>0.98325667446185405</v>
      </c>
      <c r="R37" t="s">
        <v>49</v>
      </c>
      <c r="S37" cm="1">
        <f t="array" aca="1" ref="S37" ca="1">CELL("contents", INDIRECT("J"&amp;CELL("contents", S$1)+15))</f>
        <v>214900</v>
      </c>
      <c r="T37" cm="1">
        <f t="array" aca="1" ref="T37" ca="1">CELL("contents", INDIRECT("J"&amp;CELL("contents", T$1)+15))</f>
        <v>295300</v>
      </c>
      <c r="U37" cm="1">
        <f t="array" aca="1" ref="U37" ca="1">CELL("contents", INDIRECT("J"&amp;CELL("contents", U$1)+15))</f>
        <v>77948200</v>
      </c>
      <c r="V37" cm="1">
        <f t="array" aca="1" ref="V37" ca="1">CELL("contents", INDIRECT("J"&amp;CELL("contents", V$1)+15))</f>
        <v>54591400</v>
      </c>
      <c r="W37" cm="1">
        <f t="array" aca="1" ref="W37" ca="1">CELL("contents", INDIRECT("J"&amp;CELL("contents", W$1)+15))</f>
        <v>54554900</v>
      </c>
      <c r="X37" cm="1">
        <f t="array" aca="1" ref="X37" ca="1">CELL("contents", INDIRECT("J"&amp;CELL("contents", X$1)+15))</f>
        <v>55554000</v>
      </c>
      <c r="Y37" cm="1">
        <f t="array" aca="1" ref="Y37" ca="1">CELL("contents", INDIRECT("J"&amp;CELL("contents", Y$1)+15))</f>
        <v>61038300</v>
      </c>
      <c r="Z37" cm="1">
        <f t="array" aca="1" ref="Z37" ca="1">CELL("contents", INDIRECT("J"&amp;CELL("contents", Z$1)+15))</f>
        <v>61965300</v>
      </c>
      <c r="AA37" cm="1">
        <f t="array" aca="1" ref="AA37" ca="1">CELL("contents", INDIRECT("J"&amp;CELL("contents", AA$1)+15))</f>
        <v>58775000</v>
      </c>
      <c r="AB37" cm="1">
        <f t="array" aca="1" ref="AB37" ca="1">CELL("contents", INDIRECT("J"&amp;CELL("contents", AB$1)+15))</f>
        <v>70050400</v>
      </c>
      <c r="AC37" cm="1">
        <f t="array" aca="1" ref="AC37" ca="1">CELL("contents", INDIRECT("J"&amp;CELL("contents", AC$1)+15))</f>
        <v>61891000</v>
      </c>
      <c r="AD37" cm="1">
        <f t="array" aca="1" ref="AD37" ca="1">CELL("contents", INDIRECT("J"&amp;CELL("contents", AD$1)+15))</f>
        <v>58421800</v>
      </c>
      <c r="AE37" cm="1">
        <f t="array" aca="1" ref="AE37" ca="1">CELL("contents", INDIRECT("J"&amp;CELL("contents", AE$1)+15))</f>
        <v>83416900</v>
      </c>
      <c r="AF37" cm="1">
        <f t="array" aca="1" ref="AF37" ca="1">CELL("contents", INDIRECT("J"&amp;CELL("contents", AF$1)+15))</f>
        <v>76837900</v>
      </c>
      <c r="AG37" cm="1">
        <f t="array" aca="1" ref="AG37" ca="1">CELL("contents", INDIRECT("J"&amp;CELL("contents", AG$1)+15))</f>
        <v>76520300</v>
      </c>
      <c r="AH37" cm="1">
        <f t="array" aca="1" ref="AH37" ca="1">CELL("contents", INDIRECT("J"&amp;CELL("contents", AH$1)+15))</f>
        <v>77813700</v>
      </c>
      <c r="AI37" cm="1">
        <f t="array" aca="1" ref="AI37" ca="1">CELL("contents", INDIRECT("J"&amp;CELL("contents", AI$1)+15))</f>
        <v>98037400</v>
      </c>
      <c r="AJ37" cm="1">
        <f t="array" aca="1" ref="AJ37" ca="1">CELL("contents", INDIRECT("J"&amp;CELL("contents", AJ$1)+15))</f>
        <v>99298500</v>
      </c>
      <c r="AK37" cm="1">
        <f t="array" aca="1" ref="AK37" ca="1">CELL("contents", INDIRECT("J"&amp;CELL("contents", AK$1)+15))</f>
        <v>104054200</v>
      </c>
      <c r="AL37" cm="1">
        <f t="array" aca="1" ref="AL37" ca="1">CELL("contents", INDIRECT("J"&amp;CELL("contents", AL$1)+15))</f>
        <v>182543700</v>
      </c>
      <c r="AM37" cm="1">
        <f t="array" aca="1" ref="AM37" ca="1">CELL("contents", INDIRECT("J"&amp;CELL("contents", AM$1)+15))</f>
        <v>102314600</v>
      </c>
      <c r="AN37" cm="1">
        <f t="array" aca="1" ref="AN37" ca="1">CELL("contents", INDIRECT("J"&amp;CELL("contents", AN$1)+15))</f>
        <v>129105900</v>
      </c>
      <c r="AO37" cm="1">
        <f t="array" aca="1" ref="AO37" ca="1">CELL("contents", INDIRECT("J"&amp;CELL("contents", AO$1)+15))</f>
        <v>140839500</v>
      </c>
      <c r="AP37" cm="1">
        <f t="array" aca="1" ref="AP37" ca="1">CELL("contents", INDIRECT("J"&amp;CELL("contents", AP$1)+15))</f>
        <v>269697500</v>
      </c>
      <c r="AQ37" cm="1">
        <f t="array" aca="1" ref="AQ37" ca="1">CELL("contents", INDIRECT("J"&amp;CELL("contents", AQ$1)+15))</f>
        <v>160491200</v>
      </c>
      <c r="AR37" cm="1">
        <f t="array" aca="1" ref="AR37" ca="1">CELL("contents", INDIRECT("J"&amp;CELL("contents", AR$1)+15))</f>
        <v>146279300</v>
      </c>
      <c r="AS37" cm="1">
        <f t="array" aca="1" ref="AS37" ca="1">CELL("contents", INDIRECT("J"&amp;CELL("contents", AS$1)+15))</f>
        <v>139926800</v>
      </c>
      <c r="AT37" cm="1">
        <f t="array" aca="1" ref="AT37" ca="1">CELL("contents", INDIRECT("J"&amp;CELL("contents", AT$1)+15))</f>
        <v>229151400</v>
      </c>
      <c r="AU37" cm="1">
        <f t="array" aca="1" ref="AU37" ca="1">CELL("contents", INDIRECT("J"&amp;CELL("contents", AU$1)+15))</f>
        <v>146365900</v>
      </c>
      <c r="AV37" cm="1">
        <f t="array" aca="1" ref="AV37" ca="1">CELL("contents", INDIRECT("J"&amp;CELL("contents", AV$1)+15))</f>
        <v>433660100</v>
      </c>
      <c r="AW37" cm="1">
        <f t="array" aca="1" ref="AW37" ca="1">CELL("contents", INDIRECT("J"&amp;CELL("contents", AW$1)+15))</f>
        <v>305003000</v>
      </c>
      <c r="AX37" cm="1">
        <f t="array" aca="1" ref="AX37" ca="1">CELL("contents", INDIRECT("J"&amp;CELL("contents", AX$1)+15))</f>
        <v>280561000</v>
      </c>
      <c r="AY37" cm="1">
        <f t="array" aca="1" ref="AY37" ca="1">CELL("contents", INDIRECT("J"&amp;CELL("contents", AY$1)+15))</f>
        <v>160909700</v>
      </c>
      <c r="AZ37" cm="1">
        <f t="array" aca="1" ref="AZ37" ca="1">CELL("contents", INDIRECT("J"&amp;CELL("contents", AZ$1)+15))</f>
        <v>358487400</v>
      </c>
      <c r="BA37" cm="1">
        <f t="array" aca="1" ref="BA37" ca="1">CELL("contents", INDIRECT("J"&amp;CELL("contents", BA$1)+15))</f>
        <v>362962400</v>
      </c>
      <c r="BB37" cm="1">
        <f t="array" aca="1" ref="BB37" ca="1">CELL("contents", INDIRECT("J"&amp;CELL("contents", BB$1)+15))</f>
        <v>500180700</v>
      </c>
      <c r="BC37" cm="1">
        <f t="array" aca="1" ref="BC37" ca="1">CELL("contents", INDIRECT("J"&amp;CELL("contents", BC$1)+15))</f>
        <v>304536600</v>
      </c>
      <c r="BD37" cm="1">
        <f t="array" aca="1" ref="BD37" ca="1">CELL("contents", INDIRECT("J"&amp;CELL("contents", BD$1)+15))</f>
        <v>694701200</v>
      </c>
      <c r="BE37" cm="1">
        <f t="array" aca="1" ref="BE37" ca="1">CELL("contents", INDIRECT("J"&amp;CELL("contents", BE$1)+15))</f>
        <v>632729100</v>
      </c>
      <c r="BF37" cm="1">
        <f t="array" aca="1" ref="BF37" ca="1">CELL("contents", INDIRECT("J"&amp;CELL("contents", BF$1)+15))</f>
        <v>394131100</v>
      </c>
    </row>
    <row r="38" spans="1:58" x14ac:dyDescent="0.25">
      <c r="A38" s="1">
        <v>1.5625E-5</v>
      </c>
      <c r="B38">
        <v>1.0128205128205101</v>
      </c>
      <c r="C38">
        <v>3</v>
      </c>
      <c r="D38">
        <v>-0.25555473998390799</v>
      </c>
      <c r="E38">
        <v>0.99949618976533605</v>
      </c>
      <c r="F38">
        <v>1.0894508468442099</v>
      </c>
      <c r="G38">
        <v>1.07543844696702</v>
      </c>
      <c r="H38">
        <v>0.25555473998390799</v>
      </c>
      <c r="I38">
        <v>0.75398943001629704</v>
      </c>
      <c r="J38">
        <v>329600</v>
      </c>
      <c r="K38">
        <v>1033</v>
      </c>
      <c r="L38">
        <v>13943700</v>
      </c>
      <c r="M38">
        <v>0.99055134559191804</v>
      </c>
      <c r="N38">
        <v>1.01943695677513</v>
      </c>
      <c r="O38">
        <v>2.9194124936266198E-2</v>
      </c>
      <c r="P38">
        <v>0.98325667446185405</v>
      </c>
      <c r="R38" t="s">
        <v>50</v>
      </c>
      <c r="S38" cm="1">
        <f t="array" aca="1" ref="S38" ca="1">CELL("contents", INDIRECT("J"&amp;CELL("contents", S$1)+16))</f>
        <v>176000</v>
      </c>
      <c r="T38" cm="1">
        <f t="array" aca="1" ref="T38" ca="1">CELL("contents", INDIRECT("J"&amp;CELL("contents", T$1)+16))</f>
        <v>299500</v>
      </c>
      <c r="U38" cm="1">
        <f t="array" aca="1" ref="U38" ca="1">CELL("contents", INDIRECT("J"&amp;CELL("contents", U$1)+16))</f>
        <v>78659000</v>
      </c>
      <c r="V38" cm="1">
        <f t="array" aca="1" ref="V38" ca="1">CELL("contents", INDIRECT("J"&amp;CELL("contents", V$1)+16))</f>
        <v>64031600</v>
      </c>
      <c r="W38" cm="1">
        <f t="array" aca="1" ref="W38" ca="1">CELL("contents", INDIRECT("J"&amp;CELL("contents", W$1)+16))</f>
        <v>59570100</v>
      </c>
      <c r="X38" cm="1">
        <f t="array" aca="1" ref="X38" ca="1">CELL("contents", INDIRECT("J"&amp;CELL("contents", X$1)+16))</f>
        <v>59607400</v>
      </c>
      <c r="Y38" cm="1">
        <f t="array" aca="1" ref="Y38" ca="1">CELL("contents", INDIRECT("J"&amp;CELL("contents", Y$1)+16))</f>
        <v>61088700</v>
      </c>
      <c r="Z38" cm="1">
        <f t="array" aca="1" ref="Z38" ca="1">CELL("contents", INDIRECT("J"&amp;CELL("contents", Z$1)+16))</f>
        <v>60161600</v>
      </c>
      <c r="AA38" cm="1">
        <f t="array" aca="1" ref="AA38" ca="1">CELL("contents", INDIRECT("J"&amp;CELL("contents", AA$1)+16))</f>
        <v>67562900</v>
      </c>
      <c r="AB38" cm="1">
        <f t="array" aca="1" ref="AB38" ca="1">CELL("contents", INDIRECT("J"&amp;CELL("contents", AB$1)+16))</f>
        <v>66992100</v>
      </c>
      <c r="AC38" cm="1">
        <f t="array" aca="1" ref="AC38" ca="1">CELL("contents", INDIRECT("J"&amp;CELL("contents", AC$1)+16))</f>
        <v>62773400</v>
      </c>
      <c r="AD38" cm="1">
        <f t="array" aca="1" ref="AD38" ca="1">CELL("contents", INDIRECT("J"&amp;CELL("contents", AD$1)+16))</f>
        <v>66190400</v>
      </c>
      <c r="AE38" cm="1">
        <f t="array" aca="1" ref="AE38" ca="1">CELL("contents", INDIRECT("J"&amp;CELL("contents", AE$1)+16))</f>
        <v>95488300</v>
      </c>
      <c r="AF38" cm="1">
        <f t="array" aca="1" ref="AF38" ca="1">CELL("contents", INDIRECT("J"&amp;CELL("contents", AF$1)+16))</f>
        <v>77922500</v>
      </c>
      <c r="AG38" cm="1">
        <f t="array" aca="1" ref="AG38" ca="1">CELL("contents", INDIRECT("J"&amp;CELL("contents", AG$1)+16))</f>
        <v>84455200</v>
      </c>
      <c r="AH38" cm="1">
        <f t="array" aca="1" ref="AH38" ca="1">CELL("contents", INDIRECT("J"&amp;CELL("contents", AH$1)+16))</f>
        <v>77691800</v>
      </c>
      <c r="AI38" cm="1">
        <f t="array" aca="1" ref="AI38" ca="1">CELL("contents", INDIRECT("J"&amp;CELL("contents", AI$1)+16))</f>
        <v>105144800</v>
      </c>
      <c r="AJ38" cm="1">
        <f t="array" aca="1" ref="AJ38" ca="1">CELL("contents", INDIRECT("J"&amp;CELL("contents", AJ$1)+16))</f>
        <v>87100000</v>
      </c>
      <c r="AK38" cm="1">
        <f t="array" aca="1" ref="AK38" ca="1">CELL("contents", INDIRECT("J"&amp;CELL("contents", AK$1)+16))</f>
        <v>259278200</v>
      </c>
      <c r="AL38" cm="1">
        <f t="array" aca="1" ref="AL38" ca="1">CELL("contents", INDIRECT("J"&amp;CELL("contents", AL$1)+16))</f>
        <v>151403500</v>
      </c>
      <c r="AM38" cm="1">
        <f t="array" aca="1" ref="AM38" ca="1">CELL("contents", INDIRECT("J"&amp;CELL("contents", AM$1)+16))</f>
        <v>112397400</v>
      </c>
      <c r="AN38" cm="1">
        <f t="array" aca="1" ref="AN38" ca="1">CELL("contents", INDIRECT("J"&amp;CELL("contents", AN$1)+16))</f>
        <v>123324300</v>
      </c>
      <c r="AO38" cm="1">
        <f t="array" aca="1" ref="AO38" ca="1">CELL("contents", INDIRECT("J"&amp;CELL("contents", AO$1)+16))</f>
        <v>111877400</v>
      </c>
      <c r="AP38" cm="1">
        <f t="array" aca="1" ref="AP38" ca="1">CELL("contents", INDIRECT("J"&amp;CELL("contents", AP$1)+16))</f>
        <v>197543200</v>
      </c>
      <c r="AQ38" cm="1">
        <f t="array" aca="1" ref="AQ38" ca="1">CELL("contents", INDIRECT("J"&amp;CELL("contents", AQ$1)+16))</f>
        <v>228982300</v>
      </c>
      <c r="AR38" cm="1">
        <f t="array" aca="1" ref="AR38" ca="1">CELL("contents", INDIRECT("J"&amp;CELL("contents", AR$1)+16))</f>
        <v>134725500</v>
      </c>
      <c r="AS38" cm="1">
        <f t="array" aca="1" ref="AS38" ca="1">CELL("contents", INDIRECT("J"&amp;CELL("contents", AS$1)+16))</f>
        <v>257130600</v>
      </c>
      <c r="AT38" cm="1">
        <f t="array" aca="1" ref="AT38" ca="1">CELL("contents", INDIRECT("J"&amp;CELL("contents", AT$1)+16))</f>
        <v>384470800</v>
      </c>
      <c r="AU38" cm="1">
        <f t="array" aca="1" ref="AU38" ca="1">CELL("contents", INDIRECT("J"&amp;CELL("contents", AU$1)+16))</f>
        <v>345170000</v>
      </c>
      <c r="AV38" cm="1">
        <f t="array" aca="1" ref="AV38" ca="1">CELL("contents", INDIRECT("J"&amp;CELL("contents", AV$1)+16))</f>
        <v>398395400</v>
      </c>
      <c r="AW38" cm="1">
        <f t="array" aca="1" ref="AW38" ca="1">CELL("contents", INDIRECT("J"&amp;CELL("contents", AW$1)+16))</f>
        <v>138804500</v>
      </c>
      <c r="AX38" cm="1">
        <f t="array" aca="1" ref="AX38" ca="1">CELL("contents", INDIRECT("J"&amp;CELL("contents", AX$1)+16))</f>
        <v>161256100</v>
      </c>
      <c r="AY38" cm="1">
        <f t="array" aca="1" ref="AY38" ca="1">CELL("contents", INDIRECT("J"&amp;CELL("contents", AY$1)+16))</f>
        <v>174123600</v>
      </c>
      <c r="AZ38" cm="1">
        <f t="array" aca="1" ref="AZ38" ca="1">CELL("contents", INDIRECT("J"&amp;CELL("contents", AZ$1)+16))</f>
        <v>207419800</v>
      </c>
      <c r="BA38" cm="1">
        <f t="array" aca="1" ref="BA38" ca="1">CELL("contents", INDIRECT("J"&amp;CELL("contents", BA$1)+16))</f>
        <v>451983700</v>
      </c>
      <c r="BB38" cm="1">
        <f t="array" aca="1" ref="BB38" ca="1">CELL("contents", INDIRECT("J"&amp;CELL("contents", BB$1)+16))</f>
        <v>440160700</v>
      </c>
      <c r="BC38" cm="1">
        <f t="array" aca="1" ref="BC38" ca="1">CELL("contents", INDIRECT("J"&amp;CELL("contents", BC$1)+16))</f>
        <v>375067800</v>
      </c>
      <c r="BD38" cm="1">
        <f t="array" aca="1" ref="BD38" ca="1">CELL("contents", INDIRECT("J"&amp;CELL("contents", BD$1)+16))</f>
        <v>568820300</v>
      </c>
      <c r="BE38" cm="1">
        <f t="array" aca="1" ref="BE38" ca="1">CELL("contents", INDIRECT("J"&amp;CELL("contents", BE$1)+16))</f>
        <v>670286800</v>
      </c>
      <c r="BF38" cm="1">
        <f t="array" aca="1" ref="BF38" ca="1">CELL("contents", INDIRECT("J"&amp;CELL("contents", BF$1)+16))</f>
        <v>604048100</v>
      </c>
    </row>
    <row r="39" spans="1:58" x14ac:dyDescent="0.25">
      <c r="A39" t="s">
        <v>0</v>
      </c>
      <c r="B39">
        <v>1.52564102564102</v>
      </c>
      <c r="C39">
        <v>9991</v>
      </c>
      <c r="D39">
        <v>-0.99758976250242104</v>
      </c>
      <c r="E39">
        <v>0.99670571807215202</v>
      </c>
      <c r="F39">
        <v>1.0864092326986401</v>
      </c>
      <c r="G39">
        <v>3.7780113224488098E-3</v>
      </c>
      <c r="H39">
        <v>0.99759466359348303</v>
      </c>
      <c r="I39">
        <v>3.8425927125761402E-3</v>
      </c>
      <c r="J39">
        <v>136752200</v>
      </c>
      <c r="R39" t="s">
        <v>51</v>
      </c>
      <c r="S39" cm="1">
        <f t="array" aca="1" ref="S39" ca="1">CELL("contents", INDIRECT("J"&amp;CELL("contents", S$1)+17))</f>
        <v>299700</v>
      </c>
      <c r="T39" cm="1">
        <f t="array" aca="1" ref="T39" ca="1">CELL("contents", INDIRECT("J"&amp;CELL("contents", T$1)+17))</f>
        <v>329600</v>
      </c>
      <c r="U39" cm="1">
        <f t="array" aca="1" ref="U39" ca="1">CELL("contents", INDIRECT("J"&amp;CELL("contents", U$1)+17))</f>
        <v>92566700</v>
      </c>
      <c r="V39" cm="1">
        <f t="array" aca="1" ref="V39" ca="1">CELL("contents", INDIRECT("J"&amp;CELL("contents", V$1)+17))</f>
        <v>63648900</v>
      </c>
      <c r="W39" cm="1">
        <f t="array" aca="1" ref="W39" ca="1">CELL("contents", INDIRECT("J"&amp;CELL("contents", W$1)+17))</f>
        <v>63152700</v>
      </c>
      <c r="X39" cm="1">
        <f t="array" aca="1" ref="X39" ca="1">CELL("contents", INDIRECT("J"&amp;CELL("contents", X$1)+17))</f>
        <v>65963400</v>
      </c>
      <c r="Y39" cm="1">
        <f t="array" aca="1" ref="Y39" ca="1">CELL("contents", INDIRECT("J"&amp;CELL("contents", Y$1)+17))</f>
        <v>72966800</v>
      </c>
      <c r="Z39" cm="1">
        <f t="array" aca="1" ref="Z39" ca="1">CELL("contents", INDIRECT("J"&amp;CELL("contents", Z$1)+17))</f>
        <v>68556900</v>
      </c>
      <c r="AA39" cm="1">
        <f t="array" aca="1" ref="AA39" ca="1">CELL("contents", INDIRECT("J"&amp;CELL("contents", AA$1)+17))</f>
        <v>77513600</v>
      </c>
      <c r="AB39" cm="1">
        <f t="array" aca="1" ref="AB39" ca="1">CELL("contents", INDIRECT("J"&amp;CELL("contents", AB$1)+17))</f>
        <v>77254700</v>
      </c>
      <c r="AC39" cm="1">
        <f t="array" aca="1" ref="AC39" ca="1">CELL("contents", INDIRECT("J"&amp;CELL("contents", AC$1)+17))</f>
        <v>133369100</v>
      </c>
      <c r="AD39" cm="1">
        <f t="array" aca="1" ref="AD39" ca="1">CELL("contents", INDIRECT("J"&amp;CELL("contents", AD$1)+17))</f>
        <v>86765800</v>
      </c>
      <c r="AE39" cm="1">
        <f t="array" aca="1" ref="AE39" ca="1">CELL("contents", INDIRECT("J"&amp;CELL("contents", AE$1)+17))</f>
        <v>81851800</v>
      </c>
      <c r="AF39" cm="1">
        <f t="array" aca="1" ref="AF39" ca="1">CELL("contents", INDIRECT("J"&amp;CELL("contents", AF$1)+17))</f>
        <v>80750400</v>
      </c>
      <c r="AG39" cm="1">
        <f t="array" aca="1" ref="AG39" ca="1">CELL("contents", INDIRECT("J"&amp;CELL("contents", AG$1)+17))</f>
        <v>72198400</v>
      </c>
      <c r="AH39" cm="1">
        <f t="array" aca="1" ref="AH39" ca="1">CELL("contents", INDIRECT("J"&amp;CELL("contents", AH$1)+17))</f>
        <v>94937100</v>
      </c>
      <c r="AI39" cm="1">
        <f t="array" aca="1" ref="AI39" ca="1">CELL("contents", INDIRECT("J"&amp;CELL("contents", AI$1)+17))</f>
        <v>86899900</v>
      </c>
      <c r="AJ39" cm="1">
        <f t="array" aca="1" ref="AJ39" ca="1">CELL("contents", INDIRECT("J"&amp;CELL("contents", AJ$1)+17))</f>
        <v>102266400</v>
      </c>
      <c r="AK39" cm="1">
        <f t="array" aca="1" ref="AK39" ca="1">CELL("contents", INDIRECT("J"&amp;CELL("contents", AK$1)+17))</f>
        <v>82052600</v>
      </c>
      <c r="AL39" cm="1">
        <f t="array" aca="1" ref="AL39" ca="1">CELL("contents", INDIRECT("J"&amp;CELL("contents", AL$1)+17))</f>
        <v>197605000</v>
      </c>
      <c r="AM39" cm="1">
        <f t="array" aca="1" ref="AM39" ca="1">CELL("contents", INDIRECT("J"&amp;CELL("contents", AM$1)+17))</f>
        <v>164453900</v>
      </c>
      <c r="AN39" cm="1">
        <f t="array" aca="1" ref="AN39" ca="1">CELL("contents", INDIRECT("J"&amp;CELL("contents", AN$1)+17))</f>
        <v>137803200</v>
      </c>
      <c r="AO39" cm="1">
        <f t="array" aca="1" ref="AO39" ca="1">CELL("contents", INDIRECT("J"&amp;CELL("contents", AO$1)+17))</f>
        <v>133216500</v>
      </c>
      <c r="AP39" cm="1">
        <f t="array" aca="1" ref="AP39" ca="1">CELL("contents", INDIRECT("J"&amp;CELL("contents", AP$1)+17))</f>
        <v>229860700</v>
      </c>
      <c r="AQ39" cm="1">
        <f t="array" aca="1" ref="AQ39" ca="1">CELL("contents", INDIRECT("J"&amp;CELL("contents", AQ$1)+17))</f>
        <v>290415100</v>
      </c>
      <c r="AR39" cm="1">
        <f t="array" aca="1" ref="AR39" ca="1">CELL("contents", INDIRECT("J"&amp;CELL("contents", AR$1)+17))</f>
        <v>126290300</v>
      </c>
      <c r="AS39" cm="1">
        <f t="array" aca="1" ref="AS39" ca="1">CELL("contents", INDIRECT("J"&amp;CELL("contents", AS$1)+17))</f>
        <v>256260900</v>
      </c>
      <c r="AT39" cm="1">
        <f t="array" aca="1" ref="AT39" ca="1">CELL("contents", INDIRECT("J"&amp;CELL("contents", AT$1)+17))</f>
        <v>217498800</v>
      </c>
      <c r="AU39" cm="1">
        <f t="array" aca="1" ref="AU39" ca="1">CELL("contents", INDIRECT("J"&amp;CELL("contents", AU$1)+17))</f>
        <v>434673800</v>
      </c>
      <c r="AV39" cm="1">
        <f t="array" aca="1" ref="AV39" ca="1">CELL("contents", INDIRECT("J"&amp;CELL("contents", AV$1)+17))</f>
        <v>199050400</v>
      </c>
      <c r="AW39" cm="1">
        <f t="array" aca="1" ref="AW39" ca="1">CELL("contents", INDIRECT("J"&amp;CELL("contents", AW$1)+17))</f>
        <v>395892700</v>
      </c>
      <c r="AX39" cm="1">
        <f t="array" aca="1" ref="AX39" ca="1">CELL("contents", INDIRECT("J"&amp;CELL("contents", AX$1)+17))</f>
        <v>252314700</v>
      </c>
      <c r="AY39" cm="1">
        <f t="array" aca="1" ref="AY39" ca="1">CELL("contents", INDIRECT("J"&amp;CELL("contents", AY$1)+17))</f>
        <v>408048800</v>
      </c>
      <c r="AZ39" cm="1">
        <f t="array" aca="1" ref="AZ39" ca="1">CELL("contents", INDIRECT("J"&amp;CELL("contents", AZ$1)+17))</f>
        <v>353379100</v>
      </c>
      <c r="BA39" cm="1">
        <f t="array" aca="1" ref="BA39" ca="1">CELL("contents", INDIRECT("J"&amp;CELL("contents", BA$1)+17))</f>
        <v>296180700</v>
      </c>
      <c r="BB39" cm="1">
        <f t="array" aca="1" ref="BB39" ca="1">CELL("contents", INDIRECT("J"&amp;CELL("contents", BB$1)+17))</f>
        <v>215798300</v>
      </c>
      <c r="BC39" cm="1">
        <f t="array" aca="1" ref="BC39" ca="1">CELL("contents", INDIRECT("J"&amp;CELL("contents", BC$1)+17))</f>
        <v>413741000</v>
      </c>
      <c r="BD39" cm="1">
        <f t="array" aca="1" ref="BD39" ca="1">CELL("contents", INDIRECT("J"&amp;CELL("contents", BD$1)+17))</f>
        <v>629057700</v>
      </c>
      <c r="BE39" cm="1">
        <f t="array" aca="1" ref="BE39" ca="1">CELL("contents", INDIRECT("J"&amp;CELL("contents", BE$1)+17))</f>
        <v>565588400</v>
      </c>
      <c r="BF39" cm="1">
        <f t="array" aca="1" ref="BF39" ca="1">CELL("contents", INDIRECT("J"&amp;CELL("contents", BF$1)+17))</f>
        <v>373736500</v>
      </c>
    </row>
    <row r="40" spans="1:58" x14ac:dyDescent="0.25">
      <c r="A40">
        <v>1.024</v>
      </c>
      <c r="B40">
        <v>1.52564102564102</v>
      </c>
      <c r="C40">
        <v>1853</v>
      </c>
      <c r="D40">
        <v>-0.99766495604418903</v>
      </c>
      <c r="E40">
        <v>0.991152267272294</v>
      </c>
      <c r="F40">
        <v>1.0803559713268001</v>
      </c>
      <c r="G40">
        <v>3.6960314496653399E-3</v>
      </c>
      <c r="H40">
        <v>0.99766495604418903</v>
      </c>
      <c r="I40">
        <v>3.7592114744459501E-3</v>
      </c>
      <c r="J40">
        <v>71405800</v>
      </c>
      <c r="K40">
        <v>9991</v>
      </c>
      <c r="L40">
        <v>136752200</v>
      </c>
      <c r="M40">
        <v>0.99670571807215202</v>
      </c>
      <c r="N40">
        <v>3.7780113224488098E-3</v>
      </c>
      <c r="O40">
        <v>0.99759466359348303</v>
      </c>
      <c r="P40">
        <v>3.8425927125761402E-3</v>
      </c>
    </row>
    <row r="41" spans="1:58" x14ac:dyDescent="0.25">
      <c r="A41">
        <v>0.51200000000000001</v>
      </c>
      <c r="B41">
        <v>1.52564102564102</v>
      </c>
      <c r="C41">
        <v>1853</v>
      </c>
      <c r="D41">
        <v>-0.99766495604418903</v>
      </c>
      <c r="E41">
        <v>0.991152267272294</v>
      </c>
      <c r="F41">
        <v>1.0803559713268001</v>
      </c>
      <c r="G41">
        <v>3.6960314496653399E-3</v>
      </c>
      <c r="H41">
        <v>0.99766495604418903</v>
      </c>
      <c r="I41">
        <v>3.7592114744459501E-3</v>
      </c>
      <c r="J41">
        <v>75342800</v>
      </c>
      <c r="K41">
        <v>9991</v>
      </c>
      <c r="L41">
        <v>136752200</v>
      </c>
      <c r="M41">
        <v>0.99670571807215202</v>
      </c>
      <c r="N41">
        <v>3.7780113224488098E-3</v>
      </c>
      <c r="O41">
        <v>0.99759466359348303</v>
      </c>
      <c r="P41">
        <v>3.8425927125761402E-3</v>
      </c>
    </row>
    <row r="42" spans="1:58" x14ac:dyDescent="0.25">
      <c r="A42">
        <v>0.25600000000000001</v>
      </c>
      <c r="B42">
        <v>1.52564102564102</v>
      </c>
      <c r="C42">
        <v>1853</v>
      </c>
      <c r="D42">
        <v>-0.99766495604418903</v>
      </c>
      <c r="E42">
        <v>0.991152267272294</v>
      </c>
      <c r="F42">
        <v>1.0803559713268001</v>
      </c>
      <c r="G42">
        <v>3.6960314496653399E-3</v>
      </c>
      <c r="H42">
        <v>0.99766495604418903</v>
      </c>
      <c r="I42">
        <v>3.7592114744459501E-3</v>
      </c>
      <c r="J42">
        <v>74997700</v>
      </c>
      <c r="K42">
        <v>9991</v>
      </c>
      <c r="L42">
        <v>136752200</v>
      </c>
      <c r="M42">
        <v>0.99670571807215202</v>
      </c>
      <c r="N42">
        <v>3.7780113224488098E-3</v>
      </c>
      <c r="O42">
        <v>0.99759466359348303</v>
      </c>
      <c r="P42">
        <v>3.8425927125761402E-3</v>
      </c>
    </row>
    <row r="43" spans="1:58" x14ac:dyDescent="0.25">
      <c r="A43">
        <v>0.128</v>
      </c>
      <c r="B43">
        <v>1.52564102564102</v>
      </c>
      <c r="C43">
        <v>1853</v>
      </c>
      <c r="D43">
        <v>-0.99766495604418903</v>
      </c>
      <c r="E43">
        <v>0.991152267272294</v>
      </c>
      <c r="F43">
        <v>1.0803559713268001</v>
      </c>
      <c r="G43">
        <v>3.6960314496653399E-3</v>
      </c>
      <c r="H43">
        <v>0.99766495604418903</v>
      </c>
      <c r="I43">
        <v>3.7592114744459501E-3</v>
      </c>
      <c r="J43">
        <v>70281300</v>
      </c>
      <c r="K43">
        <v>9991</v>
      </c>
      <c r="L43">
        <v>136752200</v>
      </c>
      <c r="M43">
        <v>0.99670571807215202</v>
      </c>
      <c r="N43">
        <v>3.7780113224488098E-3</v>
      </c>
      <c r="O43">
        <v>0.99759466359348303</v>
      </c>
      <c r="P43">
        <v>3.8425927125761402E-3</v>
      </c>
    </row>
    <row r="44" spans="1:58" x14ac:dyDescent="0.25">
      <c r="A44">
        <v>6.4000000000000001E-2</v>
      </c>
      <c r="B44">
        <v>1.52564102564102</v>
      </c>
      <c r="C44">
        <v>1795</v>
      </c>
      <c r="D44">
        <v>-0.997597252677911</v>
      </c>
      <c r="E44">
        <v>0.99447114335514197</v>
      </c>
      <c r="F44">
        <v>1.0839735462571001</v>
      </c>
      <c r="G44">
        <v>3.7178580307118902E-3</v>
      </c>
      <c r="H44">
        <v>0.99760398468162503</v>
      </c>
      <c r="I44">
        <v>3.7814111594420101E-3</v>
      </c>
      <c r="J44">
        <v>71187800</v>
      </c>
      <c r="K44">
        <v>9991</v>
      </c>
      <c r="L44">
        <v>136752200</v>
      </c>
      <c r="M44">
        <v>0.99670571807215202</v>
      </c>
      <c r="N44">
        <v>3.7780113224488098E-3</v>
      </c>
      <c r="O44">
        <v>0.99759466359348303</v>
      </c>
      <c r="P44">
        <v>3.8425927125761402E-3</v>
      </c>
    </row>
    <row r="45" spans="1:58" x14ac:dyDescent="0.25">
      <c r="A45">
        <v>3.2000000000000001E-2</v>
      </c>
      <c r="B45">
        <v>1.52564102564102</v>
      </c>
      <c r="C45">
        <v>1795</v>
      </c>
      <c r="D45">
        <v>-0.997597252677911</v>
      </c>
      <c r="E45">
        <v>0.99447114335514197</v>
      </c>
      <c r="F45">
        <v>1.0839735462571001</v>
      </c>
      <c r="G45">
        <v>3.7178580307118902E-3</v>
      </c>
      <c r="H45">
        <v>0.99760398468162503</v>
      </c>
      <c r="I45">
        <v>3.7814111594420101E-3</v>
      </c>
      <c r="J45">
        <v>72101100</v>
      </c>
      <c r="K45">
        <v>9991</v>
      </c>
      <c r="L45">
        <v>136752200</v>
      </c>
      <c r="M45">
        <v>0.99670571807215202</v>
      </c>
      <c r="N45">
        <v>3.7780113224488098E-3</v>
      </c>
      <c r="O45">
        <v>0.99759466359348303</v>
      </c>
      <c r="P45">
        <v>3.8425927125761402E-3</v>
      </c>
    </row>
    <row r="46" spans="1:58" x14ac:dyDescent="0.25">
      <c r="A46">
        <v>1.6E-2</v>
      </c>
      <c r="B46">
        <v>1.52564102564102</v>
      </c>
      <c r="C46">
        <v>1795</v>
      </c>
      <c r="D46">
        <v>-0.997597252677911</v>
      </c>
      <c r="E46">
        <v>0.99447114335514197</v>
      </c>
      <c r="F46">
        <v>1.0839735462571001</v>
      </c>
      <c r="G46">
        <v>3.7178580307118902E-3</v>
      </c>
      <c r="H46">
        <v>0.99760398468162503</v>
      </c>
      <c r="I46">
        <v>3.7814111594420101E-3</v>
      </c>
      <c r="J46">
        <v>70924500</v>
      </c>
      <c r="K46">
        <v>9991</v>
      </c>
      <c r="L46">
        <v>136752200</v>
      </c>
      <c r="M46">
        <v>0.99670571807215202</v>
      </c>
      <c r="N46">
        <v>3.7780113224488098E-3</v>
      </c>
      <c r="O46">
        <v>0.99759466359348303</v>
      </c>
      <c r="P46">
        <v>3.8425927125761402E-3</v>
      </c>
    </row>
    <row r="47" spans="1:58" x14ac:dyDescent="0.25">
      <c r="A47">
        <v>8.0000000000000002E-3</v>
      </c>
      <c r="B47">
        <v>1.52564102564102</v>
      </c>
      <c r="C47">
        <v>1777</v>
      </c>
      <c r="D47">
        <v>-0.99759567762488599</v>
      </c>
      <c r="E47">
        <v>0.99358289488269103</v>
      </c>
      <c r="F47">
        <v>1.0830053554221299</v>
      </c>
      <c r="G47">
        <v>3.7197148730698701E-3</v>
      </c>
      <c r="H47">
        <v>0.99761601432343905</v>
      </c>
      <c r="I47">
        <v>3.7832997426950001E-3</v>
      </c>
      <c r="J47">
        <v>72505200</v>
      </c>
      <c r="K47">
        <v>9991</v>
      </c>
      <c r="L47">
        <v>136752200</v>
      </c>
      <c r="M47">
        <v>0.99670571807215202</v>
      </c>
      <c r="N47">
        <v>3.7780113224488098E-3</v>
      </c>
      <c r="O47">
        <v>0.99759466359348303</v>
      </c>
      <c r="P47">
        <v>3.8425927125761402E-3</v>
      </c>
    </row>
    <row r="48" spans="1:58" x14ac:dyDescent="0.25">
      <c r="A48">
        <v>4.0000000000000001E-3</v>
      </c>
      <c r="B48">
        <v>1.52564102564102</v>
      </c>
      <c r="C48">
        <v>1914</v>
      </c>
      <c r="D48">
        <v>-0.99766205566875399</v>
      </c>
      <c r="E48">
        <v>0.99087445005187702</v>
      </c>
      <c r="F48">
        <v>1.0800531505565401</v>
      </c>
      <c r="G48">
        <v>3.7048653801059401E-3</v>
      </c>
      <c r="H48">
        <v>0.99766205566875399</v>
      </c>
      <c r="I48">
        <v>3.7681964122445099E-3</v>
      </c>
      <c r="J48">
        <v>72744100</v>
      </c>
      <c r="K48">
        <v>9991</v>
      </c>
      <c r="L48">
        <v>136752200</v>
      </c>
      <c r="M48">
        <v>0.99670571807215202</v>
      </c>
      <c r="N48">
        <v>3.7780113224488098E-3</v>
      </c>
      <c r="O48">
        <v>0.99759466359348303</v>
      </c>
      <c r="P48">
        <v>3.8425927125761402E-3</v>
      </c>
    </row>
    <row r="49" spans="1:16" x14ac:dyDescent="0.25">
      <c r="A49">
        <v>2E-3</v>
      </c>
      <c r="B49">
        <v>1.52564102564102</v>
      </c>
      <c r="C49">
        <v>1914</v>
      </c>
      <c r="D49">
        <v>-0.99766205566875399</v>
      </c>
      <c r="E49">
        <v>0.99087445005187702</v>
      </c>
      <c r="F49">
        <v>1.0800531505565401</v>
      </c>
      <c r="G49">
        <v>3.7048653801059401E-3</v>
      </c>
      <c r="H49">
        <v>0.99766205566875399</v>
      </c>
      <c r="I49">
        <v>3.7681964122445099E-3</v>
      </c>
      <c r="J49">
        <v>74959600</v>
      </c>
      <c r="K49">
        <v>9991</v>
      </c>
      <c r="L49">
        <v>136752200</v>
      </c>
      <c r="M49">
        <v>0.99670571807215202</v>
      </c>
      <c r="N49">
        <v>3.7780113224488098E-3</v>
      </c>
      <c r="O49">
        <v>0.99759466359348303</v>
      </c>
      <c r="P49">
        <v>3.8425927125761402E-3</v>
      </c>
    </row>
    <row r="50" spans="1:16" x14ac:dyDescent="0.25">
      <c r="A50">
        <v>1E-3</v>
      </c>
      <c r="B50">
        <v>1.52564102564102</v>
      </c>
      <c r="C50">
        <v>1663</v>
      </c>
      <c r="D50">
        <v>-0.99756150496073703</v>
      </c>
      <c r="E50">
        <v>0.989545510770521</v>
      </c>
      <c r="F50">
        <v>1.07860460673986</v>
      </c>
      <c r="G50">
        <v>3.68828090918682E-3</v>
      </c>
      <c r="H50">
        <v>0.99766242290091101</v>
      </c>
      <c r="I50">
        <v>3.7513284460959999E-3</v>
      </c>
      <c r="J50">
        <v>64122700</v>
      </c>
      <c r="K50">
        <v>9991</v>
      </c>
      <c r="L50">
        <v>136752200</v>
      </c>
      <c r="M50">
        <v>0.99670571807215202</v>
      </c>
      <c r="N50">
        <v>3.7780113224488098E-3</v>
      </c>
      <c r="O50">
        <v>0.99759466359348303</v>
      </c>
      <c r="P50">
        <v>3.8425927125761402E-3</v>
      </c>
    </row>
    <row r="51" spans="1:16" x14ac:dyDescent="0.25">
      <c r="A51" s="1">
        <v>5.0000000000000001E-4</v>
      </c>
      <c r="B51">
        <v>1.52564102564102</v>
      </c>
      <c r="C51">
        <v>1805</v>
      </c>
      <c r="D51">
        <v>-0.99764917733452996</v>
      </c>
      <c r="E51">
        <v>0.99081928099932404</v>
      </c>
      <c r="F51">
        <v>1.0799930162892599</v>
      </c>
      <c r="G51">
        <v>3.7300528069706901E-3</v>
      </c>
      <c r="H51">
        <v>0.99764917733452996</v>
      </c>
      <c r="I51">
        <v>3.7938143934146398E-3</v>
      </c>
      <c r="J51">
        <v>73289300</v>
      </c>
      <c r="K51">
        <v>9991</v>
      </c>
      <c r="L51">
        <v>136752200</v>
      </c>
      <c r="M51">
        <v>0.99670571807215202</v>
      </c>
      <c r="N51">
        <v>3.7780113224488098E-3</v>
      </c>
      <c r="O51">
        <v>0.99759466359348303</v>
      </c>
      <c r="P51">
        <v>3.8425927125761402E-3</v>
      </c>
    </row>
    <row r="52" spans="1:16" x14ac:dyDescent="0.25">
      <c r="A52" s="1">
        <v>2.5000000000000001E-4</v>
      </c>
      <c r="B52">
        <v>1.52564102564102</v>
      </c>
      <c r="C52">
        <v>1680</v>
      </c>
      <c r="D52">
        <v>-0.99757560967213899</v>
      </c>
      <c r="E52">
        <v>0.99134100890639398</v>
      </c>
      <c r="F52">
        <v>1.0805616997079699</v>
      </c>
      <c r="G52">
        <v>3.74856917072463E-3</v>
      </c>
      <c r="H52">
        <v>0.99760548968721596</v>
      </c>
      <c r="I52">
        <v>3.8126472762070999E-3</v>
      </c>
      <c r="J52">
        <v>65614500</v>
      </c>
      <c r="K52">
        <v>9991</v>
      </c>
      <c r="L52">
        <v>136752200</v>
      </c>
      <c r="M52">
        <v>0.99670571807215202</v>
      </c>
      <c r="N52">
        <v>3.7780113224488098E-3</v>
      </c>
      <c r="O52">
        <v>0.99759466359348303</v>
      </c>
      <c r="P52">
        <v>3.8425927125761402E-3</v>
      </c>
    </row>
    <row r="53" spans="1:16" x14ac:dyDescent="0.25">
      <c r="A53" s="1">
        <v>1.25E-4</v>
      </c>
      <c r="B53">
        <v>1.52564102564102</v>
      </c>
      <c r="C53">
        <v>1820</v>
      </c>
      <c r="D53">
        <v>-0.99762339138845102</v>
      </c>
      <c r="E53">
        <v>0.99335951991525995</v>
      </c>
      <c r="F53">
        <v>1.0827618767076299</v>
      </c>
      <c r="G53">
        <v>3.7309554734449302E-3</v>
      </c>
      <c r="H53">
        <v>0.99762339138845102</v>
      </c>
      <c r="I53">
        <v>3.7947324900850102E-3</v>
      </c>
      <c r="J53">
        <v>70760600</v>
      </c>
      <c r="K53">
        <v>9991</v>
      </c>
      <c r="L53">
        <v>136752200</v>
      </c>
      <c r="M53">
        <v>0.99670571807215202</v>
      </c>
      <c r="N53">
        <v>3.7780113224488098E-3</v>
      </c>
      <c r="O53">
        <v>0.99759466359348303</v>
      </c>
      <c r="P53">
        <v>3.8425927125761402E-3</v>
      </c>
    </row>
    <row r="54" spans="1:16" x14ac:dyDescent="0.25">
      <c r="A54" s="1">
        <v>6.2500000000000001E-5</v>
      </c>
      <c r="B54">
        <v>1.52564102564102</v>
      </c>
      <c r="C54">
        <v>1868</v>
      </c>
      <c r="D54">
        <v>-0.99759718233550998</v>
      </c>
      <c r="E54">
        <v>0.992690865544816</v>
      </c>
      <c r="F54">
        <v>1.0820330434438501</v>
      </c>
      <c r="G54">
        <v>3.72229976635463E-3</v>
      </c>
      <c r="H54">
        <v>0.99760707922356495</v>
      </c>
      <c r="I54">
        <v>3.7859288221897499E-3</v>
      </c>
      <c r="J54">
        <v>77948200</v>
      </c>
      <c r="K54">
        <v>9991</v>
      </c>
      <c r="L54">
        <v>136752200</v>
      </c>
      <c r="M54">
        <v>0.99670571807215202</v>
      </c>
      <c r="N54">
        <v>3.7780113224488098E-3</v>
      </c>
      <c r="O54">
        <v>0.99759466359348303</v>
      </c>
      <c r="P54">
        <v>3.8425927125761402E-3</v>
      </c>
    </row>
    <row r="55" spans="1:16" x14ac:dyDescent="0.25">
      <c r="A55" s="1">
        <v>3.1250000000000001E-5</v>
      </c>
      <c r="B55">
        <v>1.52564102564102</v>
      </c>
      <c r="C55">
        <v>1903</v>
      </c>
      <c r="D55">
        <v>-0.99760295775698105</v>
      </c>
      <c r="E55">
        <v>0.99440836836245095</v>
      </c>
      <c r="F55">
        <v>1.0839051215150699</v>
      </c>
      <c r="G55">
        <v>3.7341178180361201E-3</v>
      </c>
      <c r="H55">
        <v>0.99762014611101302</v>
      </c>
      <c r="I55">
        <v>3.7979488918487001E-3</v>
      </c>
      <c r="J55">
        <v>78659000</v>
      </c>
      <c r="K55">
        <v>9991</v>
      </c>
      <c r="L55">
        <v>136752200</v>
      </c>
      <c r="M55">
        <v>0.99670571807215202</v>
      </c>
      <c r="N55">
        <v>3.7780113224488098E-3</v>
      </c>
      <c r="O55">
        <v>0.99759466359348303</v>
      </c>
      <c r="P55">
        <v>3.8425927125761402E-3</v>
      </c>
    </row>
    <row r="56" spans="1:16" x14ac:dyDescent="0.25">
      <c r="A56" s="1">
        <v>1.5625E-5</v>
      </c>
      <c r="B56">
        <v>1.52564102564102</v>
      </c>
      <c r="C56">
        <v>1903</v>
      </c>
      <c r="D56">
        <v>-0.99763029296497596</v>
      </c>
      <c r="E56">
        <v>0.99300787614372399</v>
      </c>
      <c r="F56">
        <v>1.0823785849966501</v>
      </c>
      <c r="G56">
        <v>3.7530566079074699E-3</v>
      </c>
      <c r="H56">
        <v>0.99763029296497596</v>
      </c>
      <c r="I56">
        <v>3.8172114217178599E-3</v>
      </c>
      <c r="J56">
        <v>92566700</v>
      </c>
      <c r="K56">
        <v>9991</v>
      </c>
      <c r="L56">
        <v>136752200</v>
      </c>
      <c r="M56">
        <v>0.99670571807215202</v>
      </c>
      <c r="N56">
        <v>3.7780113224488098E-3</v>
      </c>
      <c r="O56">
        <v>0.99759466359348303</v>
      </c>
      <c r="P56">
        <v>3.8425927125761402E-3</v>
      </c>
    </row>
    <row r="57" spans="1:16" x14ac:dyDescent="0.25">
      <c r="A57" t="s">
        <v>0</v>
      </c>
      <c r="B57">
        <v>2.0384615384615299</v>
      </c>
      <c r="C57">
        <v>7609</v>
      </c>
      <c r="D57">
        <v>-0.99887054655500396</v>
      </c>
      <c r="E57">
        <v>0.99762403811029299</v>
      </c>
      <c r="F57">
        <v>1.0874102015402201</v>
      </c>
      <c r="G57">
        <v>1.83874986109533E-3</v>
      </c>
      <c r="H57">
        <v>0.998885775186096</v>
      </c>
      <c r="I57">
        <v>2.49881391379622E-3</v>
      </c>
      <c r="J57">
        <v>110719200</v>
      </c>
    </row>
    <row r="58" spans="1:16" x14ac:dyDescent="0.25">
      <c r="A58">
        <v>1.024</v>
      </c>
      <c r="B58">
        <v>2.0384615384615299</v>
      </c>
      <c r="C58">
        <v>993</v>
      </c>
      <c r="D58">
        <v>-0.99898522184803895</v>
      </c>
      <c r="E58">
        <v>0.98728351840512896</v>
      </c>
      <c r="F58">
        <v>1.07613903506159</v>
      </c>
      <c r="G58">
        <v>1.8064880712127501E-3</v>
      </c>
      <c r="H58">
        <v>0.99898522184803895</v>
      </c>
      <c r="I58">
        <v>2.4549709685711702E-3</v>
      </c>
      <c r="J58">
        <v>39004600</v>
      </c>
      <c r="K58">
        <v>7609</v>
      </c>
      <c r="L58">
        <v>110719200</v>
      </c>
      <c r="M58">
        <v>0.99762403811029299</v>
      </c>
      <c r="N58">
        <v>1.83874986109533E-3</v>
      </c>
      <c r="O58">
        <v>0.998885775186096</v>
      </c>
      <c r="P58">
        <v>2.49881391379622E-3</v>
      </c>
    </row>
    <row r="59" spans="1:16" x14ac:dyDescent="0.25">
      <c r="A59">
        <v>0.51200000000000001</v>
      </c>
      <c r="B59">
        <v>2.0384615384615299</v>
      </c>
      <c r="C59">
        <v>993</v>
      </c>
      <c r="D59">
        <v>-0.99898522184803895</v>
      </c>
      <c r="E59">
        <v>0.98728351840512896</v>
      </c>
      <c r="F59">
        <v>1.07613903506159</v>
      </c>
      <c r="G59">
        <v>1.8064880712127501E-3</v>
      </c>
      <c r="H59">
        <v>0.99898522184803895</v>
      </c>
      <c r="I59">
        <v>2.4549709685711702E-3</v>
      </c>
      <c r="J59">
        <v>48557500</v>
      </c>
      <c r="K59">
        <v>7609</v>
      </c>
      <c r="L59">
        <v>110719200</v>
      </c>
      <c r="M59">
        <v>0.99762403811029299</v>
      </c>
      <c r="N59">
        <v>1.83874986109533E-3</v>
      </c>
      <c r="O59">
        <v>0.998885775186096</v>
      </c>
      <c r="P59">
        <v>2.49881391379622E-3</v>
      </c>
    </row>
    <row r="60" spans="1:16" x14ac:dyDescent="0.25">
      <c r="A60">
        <v>0.25600000000000001</v>
      </c>
      <c r="B60">
        <v>2.0384615384615299</v>
      </c>
      <c r="C60">
        <v>993</v>
      </c>
      <c r="D60">
        <v>-0.99898522184803895</v>
      </c>
      <c r="E60">
        <v>0.98728351840512896</v>
      </c>
      <c r="F60">
        <v>1.07613903506159</v>
      </c>
      <c r="G60">
        <v>1.8064880712127501E-3</v>
      </c>
      <c r="H60">
        <v>0.99898522184803895</v>
      </c>
      <c r="I60">
        <v>2.4549709685711702E-3</v>
      </c>
      <c r="J60">
        <v>39435100</v>
      </c>
      <c r="K60">
        <v>7609</v>
      </c>
      <c r="L60">
        <v>110719200</v>
      </c>
      <c r="M60">
        <v>0.99762403811029299</v>
      </c>
      <c r="N60">
        <v>1.83874986109533E-3</v>
      </c>
      <c r="O60">
        <v>0.998885775186096</v>
      </c>
      <c r="P60">
        <v>2.49881391379622E-3</v>
      </c>
    </row>
    <row r="61" spans="1:16" x14ac:dyDescent="0.25">
      <c r="A61">
        <v>0.128</v>
      </c>
      <c r="B61">
        <v>2.0384615384615299</v>
      </c>
      <c r="C61">
        <v>993</v>
      </c>
      <c r="D61">
        <v>-0.99898522184803895</v>
      </c>
      <c r="E61">
        <v>0.98728351840512896</v>
      </c>
      <c r="F61">
        <v>1.07613903506159</v>
      </c>
      <c r="G61">
        <v>1.8064880712127501E-3</v>
      </c>
      <c r="H61">
        <v>0.99898522184803895</v>
      </c>
      <c r="I61">
        <v>2.4549709685711702E-3</v>
      </c>
      <c r="J61">
        <v>39528700</v>
      </c>
      <c r="K61">
        <v>7609</v>
      </c>
      <c r="L61">
        <v>110719200</v>
      </c>
      <c r="M61">
        <v>0.99762403811029299</v>
      </c>
      <c r="N61">
        <v>1.83874986109533E-3</v>
      </c>
      <c r="O61">
        <v>0.998885775186096</v>
      </c>
      <c r="P61">
        <v>2.49881391379622E-3</v>
      </c>
    </row>
    <row r="62" spans="1:16" x14ac:dyDescent="0.25">
      <c r="A62">
        <v>6.4000000000000001E-2</v>
      </c>
      <c r="B62">
        <v>2.0384615384615299</v>
      </c>
      <c r="C62">
        <v>1250</v>
      </c>
      <c r="D62">
        <v>-0.99888668131778302</v>
      </c>
      <c r="E62">
        <v>0.99451177592130402</v>
      </c>
      <c r="F62">
        <v>1.0840178357542201</v>
      </c>
      <c r="G62">
        <v>1.82436521181006E-3</v>
      </c>
      <c r="H62">
        <v>0.99889305452066701</v>
      </c>
      <c r="I62">
        <v>2.4792655442546999E-3</v>
      </c>
      <c r="J62">
        <v>48945200</v>
      </c>
      <c r="K62">
        <v>7609</v>
      </c>
      <c r="L62">
        <v>110719200</v>
      </c>
      <c r="M62">
        <v>0.99762403811029299</v>
      </c>
      <c r="N62">
        <v>1.83874986109533E-3</v>
      </c>
      <c r="O62">
        <v>0.998885775186096</v>
      </c>
      <c r="P62">
        <v>2.49881391379622E-3</v>
      </c>
    </row>
    <row r="63" spans="1:16" x14ac:dyDescent="0.25">
      <c r="A63">
        <v>3.2000000000000001E-2</v>
      </c>
      <c r="B63">
        <v>2.0384615384615299</v>
      </c>
      <c r="C63">
        <v>1250</v>
      </c>
      <c r="D63">
        <v>-0.99888668131778302</v>
      </c>
      <c r="E63">
        <v>0.99451177592130402</v>
      </c>
      <c r="F63">
        <v>1.0840178357542201</v>
      </c>
      <c r="G63">
        <v>1.82436521181006E-3</v>
      </c>
      <c r="H63">
        <v>0.99889305452066701</v>
      </c>
      <c r="I63">
        <v>2.4792655442546999E-3</v>
      </c>
      <c r="J63">
        <v>48707000</v>
      </c>
      <c r="K63">
        <v>7609</v>
      </c>
      <c r="L63">
        <v>110719200</v>
      </c>
      <c r="M63">
        <v>0.99762403811029299</v>
      </c>
      <c r="N63">
        <v>1.83874986109533E-3</v>
      </c>
      <c r="O63">
        <v>0.998885775186096</v>
      </c>
      <c r="P63">
        <v>2.49881391379622E-3</v>
      </c>
    </row>
    <row r="64" spans="1:16" x14ac:dyDescent="0.25">
      <c r="A64">
        <v>1.6E-2</v>
      </c>
      <c r="B64">
        <v>2.0384615384615299</v>
      </c>
      <c r="C64">
        <v>1250</v>
      </c>
      <c r="D64">
        <v>-0.99888668131778302</v>
      </c>
      <c r="E64">
        <v>0.99451177592130402</v>
      </c>
      <c r="F64">
        <v>1.0840178357542201</v>
      </c>
      <c r="G64">
        <v>1.82436521181006E-3</v>
      </c>
      <c r="H64">
        <v>0.99889305452066701</v>
      </c>
      <c r="I64">
        <v>2.4792655442546999E-3</v>
      </c>
      <c r="J64">
        <v>47824100</v>
      </c>
      <c r="K64">
        <v>7609</v>
      </c>
      <c r="L64">
        <v>110719200</v>
      </c>
      <c r="M64">
        <v>0.99762403811029299</v>
      </c>
      <c r="N64">
        <v>1.83874986109533E-3</v>
      </c>
      <c r="O64">
        <v>0.998885775186096</v>
      </c>
      <c r="P64">
        <v>2.49881391379622E-3</v>
      </c>
    </row>
    <row r="65" spans="1:16" x14ac:dyDescent="0.25">
      <c r="A65">
        <v>8.0000000000000002E-3</v>
      </c>
      <c r="B65">
        <v>2.0384615384615299</v>
      </c>
      <c r="C65">
        <v>1250</v>
      </c>
      <c r="D65">
        <v>-0.99888668131778302</v>
      </c>
      <c r="E65">
        <v>0.99451177592130402</v>
      </c>
      <c r="F65">
        <v>1.0840178357542201</v>
      </c>
      <c r="G65">
        <v>1.82436521181006E-3</v>
      </c>
      <c r="H65">
        <v>0.99889305452066701</v>
      </c>
      <c r="I65">
        <v>2.4792655442546999E-3</v>
      </c>
      <c r="J65">
        <v>49813000</v>
      </c>
      <c r="K65">
        <v>7609</v>
      </c>
      <c r="L65">
        <v>110719200</v>
      </c>
      <c r="M65">
        <v>0.99762403811029299</v>
      </c>
      <c r="N65">
        <v>1.83874986109533E-3</v>
      </c>
      <c r="O65">
        <v>0.998885775186096</v>
      </c>
      <c r="P65">
        <v>2.49881391379622E-3</v>
      </c>
    </row>
    <row r="66" spans="1:16" x14ac:dyDescent="0.25">
      <c r="A66">
        <v>4.0000000000000001E-3</v>
      </c>
      <c r="B66">
        <v>2.0384615384615299</v>
      </c>
      <c r="C66">
        <v>1274</v>
      </c>
      <c r="D66">
        <v>-0.998909738153402</v>
      </c>
      <c r="E66">
        <v>0.98903903257352899</v>
      </c>
      <c r="F66">
        <v>1.07805254550514</v>
      </c>
      <c r="G66">
        <v>1.8008585910660401E-3</v>
      </c>
      <c r="H66">
        <v>0.99895079685613497</v>
      </c>
      <c r="I66">
        <v>2.4473206493974401E-3</v>
      </c>
      <c r="J66">
        <v>49158500</v>
      </c>
      <c r="K66">
        <v>7609</v>
      </c>
      <c r="L66">
        <v>110719200</v>
      </c>
      <c r="M66">
        <v>0.99762403811029299</v>
      </c>
      <c r="N66">
        <v>1.83874986109533E-3</v>
      </c>
      <c r="O66">
        <v>0.998885775186096</v>
      </c>
      <c r="P66">
        <v>2.49881391379622E-3</v>
      </c>
    </row>
    <row r="67" spans="1:16" x14ac:dyDescent="0.25">
      <c r="A67">
        <v>2E-3</v>
      </c>
      <c r="B67">
        <v>2.0384615384615299</v>
      </c>
      <c r="C67">
        <v>1276</v>
      </c>
      <c r="D67">
        <v>-0.99892037495292696</v>
      </c>
      <c r="E67">
        <v>0.98699432456288705</v>
      </c>
      <c r="F67">
        <v>1.0758238137735401</v>
      </c>
      <c r="G67">
        <v>1.82087923587626E-3</v>
      </c>
      <c r="H67">
        <v>0.99892037495292696</v>
      </c>
      <c r="I67">
        <v>2.4745281923446599E-3</v>
      </c>
      <c r="J67">
        <v>49391000</v>
      </c>
      <c r="K67">
        <v>7609</v>
      </c>
      <c r="L67">
        <v>110719200</v>
      </c>
      <c r="M67">
        <v>0.99762403811029299</v>
      </c>
      <c r="N67">
        <v>1.83874986109533E-3</v>
      </c>
      <c r="O67">
        <v>0.998885775186096</v>
      </c>
      <c r="P67">
        <v>2.49881391379622E-3</v>
      </c>
    </row>
    <row r="68" spans="1:16" x14ac:dyDescent="0.25">
      <c r="A68">
        <v>1E-3</v>
      </c>
      <c r="B68">
        <v>2.0384615384615299</v>
      </c>
      <c r="C68">
        <v>1214</v>
      </c>
      <c r="D68">
        <v>-0.99892635545604702</v>
      </c>
      <c r="E68">
        <v>0.99417298514092201</v>
      </c>
      <c r="F68">
        <v>1.0836485538036</v>
      </c>
      <c r="G68">
        <v>1.8222535914461601E-3</v>
      </c>
      <c r="H68">
        <v>0.99892635545604702</v>
      </c>
      <c r="I68">
        <v>2.4763959063242701E-3</v>
      </c>
      <c r="J68">
        <v>49171000</v>
      </c>
      <c r="K68">
        <v>7609</v>
      </c>
      <c r="L68">
        <v>110719200</v>
      </c>
      <c r="M68">
        <v>0.99762403811029299</v>
      </c>
      <c r="N68">
        <v>1.83874986109533E-3</v>
      </c>
      <c r="O68">
        <v>0.998885775186096</v>
      </c>
      <c r="P68">
        <v>2.49881391379622E-3</v>
      </c>
    </row>
    <row r="69" spans="1:16" x14ac:dyDescent="0.25">
      <c r="A69" s="1">
        <v>5.0000000000000001E-4</v>
      </c>
      <c r="B69">
        <v>2.0384615384615299</v>
      </c>
      <c r="C69">
        <v>1196</v>
      </c>
      <c r="D69">
        <v>-0.99895804468958405</v>
      </c>
      <c r="E69">
        <v>0.98670443159188903</v>
      </c>
      <c r="F69">
        <v>1.07550783043515</v>
      </c>
      <c r="G69">
        <v>1.8247112692143499E-3</v>
      </c>
      <c r="H69">
        <v>0.99895804468958405</v>
      </c>
      <c r="I69">
        <v>2.4797358273938599E-3</v>
      </c>
      <c r="J69">
        <v>45884100</v>
      </c>
      <c r="K69">
        <v>7609</v>
      </c>
      <c r="L69">
        <v>110719200</v>
      </c>
      <c r="M69">
        <v>0.99762403811029299</v>
      </c>
      <c r="N69">
        <v>1.83874986109533E-3</v>
      </c>
      <c r="O69">
        <v>0.998885775186096</v>
      </c>
      <c r="P69">
        <v>2.49881391379622E-3</v>
      </c>
    </row>
    <row r="70" spans="1:16" x14ac:dyDescent="0.25">
      <c r="A70" s="1">
        <v>2.5000000000000001E-4</v>
      </c>
      <c r="B70">
        <v>2.0384615384615299</v>
      </c>
      <c r="C70">
        <v>1366</v>
      </c>
      <c r="D70">
        <v>-0.99889756420930198</v>
      </c>
      <c r="E70">
        <v>0.99332990481771699</v>
      </c>
      <c r="F70">
        <v>1.0827295962513099</v>
      </c>
      <c r="G70">
        <v>1.8270764928497399E-3</v>
      </c>
      <c r="H70">
        <v>0.99890050741139502</v>
      </c>
      <c r="I70">
        <v>2.4829501056675999E-3</v>
      </c>
      <c r="J70">
        <v>54910100</v>
      </c>
      <c r="K70">
        <v>7609</v>
      </c>
      <c r="L70">
        <v>110719200</v>
      </c>
      <c r="M70">
        <v>0.99762403811029299</v>
      </c>
      <c r="N70">
        <v>1.83874986109533E-3</v>
      </c>
      <c r="O70">
        <v>0.998885775186096</v>
      </c>
      <c r="P70">
        <v>2.49881391379622E-3</v>
      </c>
    </row>
    <row r="71" spans="1:16" x14ac:dyDescent="0.25">
      <c r="A71" s="1">
        <v>1.25E-4</v>
      </c>
      <c r="B71">
        <v>2.0384615384615299</v>
      </c>
      <c r="C71">
        <v>1287</v>
      </c>
      <c r="D71">
        <v>-0.99886985193517097</v>
      </c>
      <c r="E71">
        <v>0.99007109950493799</v>
      </c>
      <c r="F71">
        <v>1.0791774984603799</v>
      </c>
      <c r="G71">
        <v>1.81879957641184E-3</v>
      </c>
      <c r="H71">
        <v>0.99890531823430695</v>
      </c>
      <c r="I71">
        <v>2.4717019884571202E-3</v>
      </c>
      <c r="J71">
        <v>53314000</v>
      </c>
      <c r="K71">
        <v>7609</v>
      </c>
      <c r="L71">
        <v>110719200</v>
      </c>
      <c r="M71">
        <v>0.99762403811029299</v>
      </c>
      <c r="N71">
        <v>1.83874986109533E-3</v>
      </c>
      <c r="O71">
        <v>0.998885775186096</v>
      </c>
      <c r="P71">
        <v>2.49881391379622E-3</v>
      </c>
    </row>
    <row r="72" spans="1:16" x14ac:dyDescent="0.25">
      <c r="A72" s="1">
        <v>6.2500000000000001E-5</v>
      </c>
      <c r="B72">
        <v>2.0384615384615299</v>
      </c>
      <c r="C72">
        <v>1315</v>
      </c>
      <c r="D72">
        <v>-0.99894591708901903</v>
      </c>
      <c r="E72">
        <v>0.99181030491048905</v>
      </c>
      <c r="F72">
        <v>1.0810732323524299</v>
      </c>
      <c r="G72">
        <v>1.82176554779467E-3</v>
      </c>
      <c r="H72">
        <v>0.99894591708901903</v>
      </c>
      <c r="I72">
        <v>2.47573266751583E-3</v>
      </c>
      <c r="J72">
        <v>54591400</v>
      </c>
      <c r="K72">
        <v>7609</v>
      </c>
      <c r="L72">
        <v>110719200</v>
      </c>
      <c r="M72">
        <v>0.99762403811029299</v>
      </c>
      <c r="N72">
        <v>1.83874986109533E-3</v>
      </c>
      <c r="O72">
        <v>0.998885775186096</v>
      </c>
      <c r="P72">
        <v>2.49881391379622E-3</v>
      </c>
    </row>
    <row r="73" spans="1:16" x14ac:dyDescent="0.25">
      <c r="A73" s="1">
        <v>3.1250000000000001E-5</v>
      </c>
      <c r="B73">
        <v>2.0384615384615299</v>
      </c>
      <c r="C73">
        <v>1383</v>
      </c>
      <c r="D73">
        <v>-0.998781519673961</v>
      </c>
      <c r="E73">
        <v>0.98655677233405703</v>
      </c>
      <c r="F73">
        <v>1.0753468818441201</v>
      </c>
      <c r="G73">
        <v>1.80488703708903E-3</v>
      </c>
      <c r="H73">
        <v>0.99897328750256598</v>
      </c>
      <c r="I73">
        <v>2.4527952042491898E-3</v>
      </c>
      <c r="J73">
        <v>64031600</v>
      </c>
      <c r="K73">
        <v>7609</v>
      </c>
      <c r="L73">
        <v>110719200</v>
      </c>
      <c r="M73">
        <v>0.99762403811029299</v>
      </c>
      <c r="N73">
        <v>1.83874986109533E-3</v>
      </c>
      <c r="O73">
        <v>0.998885775186096</v>
      </c>
      <c r="P73">
        <v>2.49881391379622E-3</v>
      </c>
    </row>
    <row r="74" spans="1:16" x14ac:dyDescent="0.25">
      <c r="A74" s="1">
        <v>1.5625E-5</v>
      </c>
      <c r="B74">
        <v>2.0384615384615299</v>
      </c>
      <c r="C74">
        <v>1261</v>
      </c>
      <c r="D74">
        <v>-0.998780585567972</v>
      </c>
      <c r="E74">
        <v>0.986895473885816</v>
      </c>
      <c r="F74">
        <v>1.0757160665355301</v>
      </c>
      <c r="G74">
        <v>1.8371341578303699E-3</v>
      </c>
      <c r="H74">
        <v>0.99896608547683197</v>
      </c>
      <c r="I74">
        <v>2.4966182144874299E-3</v>
      </c>
      <c r="J74">
        <v>63648900</v>
      </c>
      <c r="K74">
        <v>7609</v>
      </c>
      <c r="L74">
        <v>110719200</v>
      </c>
      <c r="M74">
        <v>0.99762403811029299</v>
      </c>
      <c r="N74">
        <v>1.83874986109533E-3</v>
      </c>
      <c r="O74">
        <v>0.998885775186096</v>
      </c>
      <c r="P74">
        <v>2.49881391379622E-3</v>
      </c>
    </row>
    <row r="75" spans="1:16" x14ac:dyDescent="0.25">
      <c r="A75" t="s">
        <v>0</v>
      </c>
      <c r="B75">
        <v>2.5512820512820502</v>
      </c>
      <c r="C75">
        <v>7223</v>
      </c>
      <c r="D75">
        <v>-0.99932475467027104</v>
      </c>
      <c r="E75">
        <v>0.99661879079561499</v>
      </c>
      <c r="F75">
        <v>1.0863144819672199</v>
      </c>
      <c r="G75">
        <v>1.1176164125902199E-3</v>
      </c>
      <c r="H75">
        <v>0.99934942177278596</v>
      </c>
      <c r="I75">
        <v>1.9009031291064499E-3</v>
      </c>
      <c r="J75">
        <v>97526400</v>
      </c>
    </row>
    <row r="76" spans="1:16" x14ac:dyDescent="0.25">
      <c r="A76">
        <v>1.024</v>
      </c>
      <c r="B76">
        <v>2.5512820512820502</v>
      </c>
      <c r="C76">
        <v>977</v>
      </c>
      <c r="D76">
        <v>-0.99950479004703396</v>
      </c>
      <c r="E76">
        <v>0.98557847031120505</v>
      </c>
      <c r="F76">
        <v>1.07428053263921</v>
      </c>
      <c r="G76">
        <v>1.1000677837955601E-3</v>
      </c>
      <c r="H76">
        <v>0.99950479004703396</v>
      </c>
      <c r="I76">
        <v>1.8710554613275E-3</v>
      </c>
      <c r="J76">
        <v>39624900</v>
      </c>
      <c r="K76">
        <v>7223</v>
      </c>
      <c r="L76">
        <v>97526400</v>
      </c>
      <c r="M76">
        <v>0.99661879079561499</v>
      </c>
      <c r="N76">
        <v>1.1176164125902199E-3</v>
      </c>
      <c r="O76">
        <v>0.99934942177278596</v>
      </c>
      <c r="P76">
        <v>1.9009031291064499E-3</v>
      </c>
    </row>
    <row r="77" spans="1:16" x14ac:dyDescent="0.25">
      <c r="A77">
        <v>0.51200000000000001</v>
      </c>
      <c r="B77">
        <v>2.5512820512820502</v>
      </c>
      <c r="C77">
        <v>977</v>
      </c>
      <c r="D77">
        <v>-0.99950479004703396</v>
      </c>
      <c r="E77">
        <v>0.98557847031120505</v>
      </c>
      <c r="F77">
        <v>1.07428053263921</v>
      </c>
      <c r="G77">
        <v>1.1000677837955601E-3</v>
      </c>
      <c r="H77">
        <v>0.99950479004703396</v>
      </c>
      <c r="I77">
        <v>1.8710554613275E-3</v>
      </c>
      <c r="J77">
        <v>38179000</v>
      </c>
      <c r="K77">
        <v>7223</v>
      </c>
      <c r="L77">
        <v>97526400</v>
      </c>
      <c r="M77">
        <v>0.99661879079561499</v>
      </c>
      <c r="N77">
        <v>1.1176164125902199E-3</v>
      </c>
      <c r="O77">
        <v>0.99934942177278596</v>
      </c>
      <c r="P77">
        <v>1.9009031291064499E-3</v>
      </c>
    </row>
    <row r="78" spans="1:16" x14ac:dyDescent="0.25">
      <c r="A78">
        <v>0.25600000000000001</v>
      </c>
      <c r="B78">
        <v>2.5512820512820502</v>
      </c>
      <c r="C78">
        <v>977</v>
      </c>
      <c r="D78">
        <v>-0.99950479004703396</v>
      </c>
      <c r="E78">
        <v>0.98557847031120505</v>
      </c>
      <c r="F78">
        <v>1.07428053263921</v>
      </c>
      <c r="G78">
        <v>1.1000677837955601E-3</v>
      </c>
      <c r="H78">
        <v>0.99950479004703396</v>
      </c>
      <c r="I78">
        <v>1.8710554613275E-3</v>
      </c>
      <c r="J78">
        <v>38784700</v>
      </c>
      <c r="K78">
        <v>7223</v>
      </c>
      <c r="L78">
        <v>97526400</v>
      </c>
      <c r="M78">
        <v>0.99661879079561499</v>
      </c>
      <c r="N78">
        <v>1.1176164125902199E-3</v>
      </c>
      <c r="O78">
        <v>0.99934942177278596</v>
      </c>
      <c r="P78">
        <v>1.9009031291064499E-3</v>
      </c>
    </row>
    <row r="79" spans="1:16" x14ac:dyDescent="0.25">
      <c r="A79">
        <v>0.128</v>
      </c>
      <c r="B79">
        <v>2.5512820512820502</v>
      </c>
      <c r="C79">
        <v>977</v>
      </c>
      <c r="D79">
        <v>-0.99950479004703396</v>
      </c>
      <c r="E79">
        <v>0.98557847031120505</v>
      </c>
      <c r="F79">
        <v>1.07428053263921</v>
      </c>
      <c r="G79">
        <v>1.1000677837955601E-3</v>
      </c>
      <c r="H79">
        <v>0.99950479004703396</v>
      </c>
      <c r="I79">
        <v>1.8710554613275E-3</v>
      </c>
      <c r="J79">
        <v>38598000</v>
      </c>
      <c r="K79">
        <v>7223</v>
      </c>
      <c r="L79">
        <v>97526400</v>
      </c>
      <c r="M79">
        <v>0.99661879079561499</v>
      </c>
      <c r="N79">
        <v>1.1176164125902199E-3</v>
      </c>
      <c r="O79">
        <v>0.99934942177278596</v>
      </c>
      <c r="P79">
        <v>1.9009031291064499E-3</v>
      </c>
    </row>
    <row r="80" spans="1:16" x14ac:dyDescent="0.25">
      <c r="A80">
        <v>6.4000000000000001E-2</v>
      </c>
      <c r="B80">
        <v>2.5512820512820502</v>
      </c>
      <c r="C80">
        <v>1059</v>
      </c>
      <c r="D80">
        <v>-0.99926807539566198</v>
      </c>
      <c r="E80">
        <v>0.985715430878499</v>
      </c>
      <c r="F80">
        <v>1.0744298196575599</v>
      </c>
      <c r="G80">
        <v>1.1039255593821001E-3</v>
      </c>
      <c r="H80">
        <v>0.99952444473067603</v>
      </c>
      <c r="I80">
        <v>1.8776169770687E-3</v>
      </c>
      <c r="J80">
        <v>44143900</v>
      </c>
      <c r="K80">
        <v>7223</v>
      </c>
      <c r="L80">
        <v>97526400</v>
      </c>
      <c r="M80">
        <v>0.99661879079561499</v>
      </c>
      <c r="N80">
        <v>1.1176164125902199E-3</v>
      </c>
      <c r="O80">
        <v>0.99934942177278596</v>
      </c>
      <c r="P80">
        <v>1.9009031291064499E-3</v>
      </c>
    </row>
    <row r="81" spans="1:16" x14ac:dyDescent="0.25">
      <c r="A81">
        <v>3.2000000000000001E-2</v>
      </c>
      <c r="B81">
        <v>2.5512820512820502</v>
      </c>
      <c r="C81">
        <v>1032</v>
      </c>
      <c r="D81">
        <v>-0.99940220677440705</v>
      </c>
      <c r="E81">
        <v>0.99099090721254801</v>
      </c>
      <c r="F81">
        <v>1.0801800888616699</v>
      </c>
      <c r="G81">
        <v>1.0903333632208401E-3</v>
      </c>
      <c r="H81">
        <v>0.99940220677440705</v>
      </c>
      <c r="I81">
        <v>1.8544986263328801E-3</v>
      </c>
      <c r="J81">
        <v>40910300</v>
      </c>
      <c r="K81">
        <v>7223</v>
      </c>
      <c r="L81">
        <v>97526400</v>
      </c>
      <c r="M81">
        <v>0.99661879079561499</v>
      </c>
      <c r="N81">
        <v>1.1176164125902199E-3</v>
      </c>
      <c r="O81">
        <v>0.99934942177278596</v>
      </c>
      <c r="P81">
        <v>1.9009031291064499E-3</v>
      </c>
    </row>
    <row r="82" spans="1:16" x14ac:dyDescent="0.25">
      <c r="A82">
        <v>1.6E-2</v>
      </c>
      <c r="B82">
        <v>2.5512820512820502</v>
      </c>
      <c r="C82">
        <v>1032</v>
      </c>
      <c r="D82">
        <v>-0.99940220677440705</v>
      </c>
      <c r="E82">
        <v>0.99099090721254801</v>
      </c>
      <c r="F82">
        <v>1.0801800888616699</v>
      </c>
      <c r="G82">
        <v>1.0903333632208401E-3</v>
      </c>
      <c r="H82">
        <v>0.99940220677440705</v>
      </c>
      <c r="I82">
        <v>1.8544986263328801E-3</v>
      </c>
      <c r="J82">
        <v>40454900</v>
      </c>
      <c r="K82">
        <v>7223</v>
      </c>
      <c r="L82">
        <v>97526400</v>
      </c>
      <c r="M82">
        <v>0.99661879079561499</v>
      </c>
      <c r="N82">
        <v>1.1176164125902199E-3</v>
      </c>
      <c r="O82">
        <v>0.99934942177278596</v>
      </c>
      <c r="P82">
        <v>1.9009031291064499E-3</v>
      </c>
    </row>
    <row r="83" spans="1:16" x14ac:dyDescent="0.25">
      <c r="A83">
        <v>8.0000000000000002E-3</v>
      </c>
      <c r="B83">
        <v>2.5512820512820502</v>
      </c>
      <c r="C83">
        <v>1032</v>
      </c>
      <c r="D83">
        <v>-0.99940220677440705</v>
      </c>
      <c r="E83">
        <v>0.99099090721254801</v>
      </c>
      <c r="F83">
        <v>1.0801800888616699</v>
      </c>
      <c r="G83">
        <v>1.0903333632208401E-3</v>
      </c>
      <c r="H83">
        <v>0.99940220677440705</v>
      </c>
      <c r="I83">
        <v>1.8544986263328801E-3</v>
      </c>
      <c r="J83">
        <v>40479900</v>
      </c>
      <c r="K83">
        <v>7223</v>
      </c>
      <c r="L83">
        <v>97526400</v>
      </c>
      <c r="M83">
        <v>0.99661879079561499</v>
      </c>
      <c r="N83">
        <v>1.1176164125902199E-3</v>
      </c>
      <c r="O83">
        <v>0.99934942177278596</v>
      </c>
      <c r="P83">
        <v>1.9009031291064499E-3</v>
      </c>
    </row>
    <row r="84" spans="1:16" x14ac:dyDescent="0.25">
      <c r="A84">
        <v>4.0000000000000001E-3</v>
      </c>
      <c r="B84">
        <v>2.5512820512820502</v>
      </c>
      <c r="C84">
        <v>1154</v>
      </c>
      <c r="D84">
        <v>-0.99948222565106404</v>
      </c>
      <c r="E84">
        <v>0.98516315304341895</v>
      </c>
      <c r="F84">
        <v>1.07382783681732</v>
      </c>
      <c r="G84">
        <v>1.10926816403889E-3</v>
      </c>
      <c r="H84">
        <v>0.99948222565106404</v>
      </c>
      <c r="I84">
        <v>1.8867039713139999E-3</v>
      </c>
      <c r="J84">
        <v>51939700</v>
      </c>
      <c r="K84">
        <v>7223</v>
      </c>
      <c r="L84">
        <v>97526400</v>
      </c>
      <c r="M84">
        <v>0.99661879079561499</v>
      </c>
      <c r="N84">
        <v>1.1176164125902199E-3</v>
      </c>
      <c r="O84">
        <v>0.99934942177278596</v>
      </c>
      <c r="P84">
        <v>1.9009031291064499E-3</v>
      </c>
    </row>
    <row r="85" spans="1:16" x14ac:dyDescent="0.25">
      <c r="A85">
        <v>2E-3</v>
      </c>
      <c r="B85">
        <v>2.5512820512820502</v>
      </c>
      <c r="C85">
        <v>1171</v>
      </c>
      <c r="D85">
        <v>-0.99939017933168195</v>
      </c>
      <c r="E85">
        <v>0.98827526027008095</v>
      </c>
      <c r="F85">
        <v>1.07722003369438</v>
      </c>
      <c r="G85">
        <v>1.1009836657336299E-3</v>
      </c>
      <c r="H85">
        <v>0.99939017933168195</v>
      </c>
      <c r="I85">
        <v>1.87261324342729E-3</v>
      </c>
      <c r="J85">
        <v>46657300</v>
      </c>
      <c r="K85">
        <v>7223</v>
      </c>
      <c r="L85">
        <v>97526400</v>
      </c>
      <c r="M85">
        <v>0.99661879079561499</v>
      </c>
      <c r="N85">
        <v>1.1176164125902199E-3</v>
      </c>
      <c r="O85">
        <v>0.99934942177278596</v>
      </c>
      <c r="P85">
        <v>1.9009031291064499E-3</v>
      </c>
    </row>
    <row r="86" spans="1:16" x14ac:dyDescent="0.25">
      <c r="A86">
        <v>1E-3</v>
      </c>
      <c r="B86">
        <v>2.5512820512820502</v>
      </c>
      <c r="C86">
        <v>990</v>
      </c>
      <c r="D86">
        <v>-0.99943864121003501</v>
      </c>
      <c r="E86">
        <v>0.98947842658974905</v>
      </c>
      <c r="F86">
        <v>1.07853148498282</v>
      </c>
      <c r="G86">
        <v>1.08901192241894E-3</v>
      </c>
      <c r="H86">
        <v>0.99943864121003501</v>
      </c>
      <c r="I86">
        <v>1.85225104753308E-3</v>
      </c>
      <c r="J86">
        <v>39358100</v>
      </c>
      <c r="K86">
        <v>7223</v>
      </c>
      <c r="L86">
        <v>97526400</v>
      </c>
      <c r="M86">
        <v>0.99661879079561499</v>
      </c>
      <c r="N86">
        <v>1.1176164125902199E-3</v>
      </c>
      <c r="O86">
        <v>0.99934942177278596</v>
      </c>
      <c r="P86">
        <v>1.9009031291064499E-3</v>
      </c>
    </row>
    <row r="87" spans="1:16" x14ac:dyDescent="0.25">
      <c r="A87" s="1">
        <v>5.0000000000000001E-4</v>
      </c>
      <c r="B87">
        <v>2.5512820512820502</v>
      </c>
      <c r="C87">
        <v>1073</v>
      </c>
      <c r="D87">
        <v>-0.99938095368686597</v>
      </c>
      <c r="E87">
        <v>0.99090224998125298</v>
      </c>
      <c r="F87">
        <v>1.0800834524795599</v>
      </c>
      <c r="G87">
        <v>1.09228068222011E-3</v>
      </c>
      <c r="H87">
        <v>0.99938095368686597</v>
      </c>
      <c r="I87">
        <v>1.85781073300686E-3</v>
      </c>
      <c r="J87">
        <v>42473600</v>
      </c>
      <c r="K87">
        <v>7223</v>
      </c>
      <c r="L87">
        <v>97526400</v>
      </c>
      <c r="M87">
        <v>0.99661879079561499</v>
      </c>
      <c r="N87">
        <v>1.1176164125902199E-3</v>
      </c>
      <c r="O87">
        <v>0.99934942177278596</v>
      </c>
      <c r="P87">
        <v>1.9009031291064499E-3</v>
      </c>
    </row>
    <row r="88" spans="1:16" x14ac:dyDescent="0.25">
      <c r="A88" s="1">
        <v>2.5000000000000001E-4</v>
      </c>
      <c r="B88">
        <v>2.5512820512820502</v>
      </c>
      <c r="C88">
        <v>1210</v>
      </c>
      <c r="D88">
        <v>-0.99938402227005596</v>
      </c>
      <c r="E88">
        <v>0.98528012970350098</v>
      </c>
      <c r="F88">
        <v>1.0739553413768099</v>
      </c>
      <c r="G88">
        <v>1.0983777796454901E-3</v>
      </c>
      <c r="H88">
        <v>0.99938402227005596</v>
      </c>
      <c r="I88">
        <v>1.86818100982439E-3</v>
      </c>
      <c r="J88">
        <v>49906400</v>
      </c>
      <c r="K88">
        <v>7223</v>
      </c>
      <c r="L88">
        <v>97526400</v>
      </c>
      <c r="M88">
        <v>0.99661879079561499</v>
      </c>
      <c r="N88">
        <v>1.1176164125902199E-3</v>
      </c>
      <c r="O88">
        <v>0.99934942177278596</v>
      </c>
      <c r="P88">
        <v>1.9009031291064499E-3</v>
      </c>
    </row>
    <row r="89" spans="1:16" x14ac:dyDescent="0.25">
      <c r="A89" s="1">
        <v>1.25E-4</v>
      </c>
      <c r="B89">
        <v>2.5512820512820502</v>
      </c>
      <c r="C89">
        <v>1321</v>
      </c>
      <c r="D89">
        <v>-0.99937697889546095</v>
      </c>
      <c r="E89">
        <v>0.99385097489584295</v>
      </c>
      <c r="F89">
        <v>1.08329756263646</v>
      </c>
      <c r="G89">
        <v>1.1005189767413399E-3</v>
      </c>
      <c r="H89">
        <v>0.99937697889546095</v>
      </c>
      <c r="I89">
        <v>1.8718228749703199E-3</v>
      </c>
      <c r="J89">
        <v>55299600</v>
      </c>
      <c r="K89">
        <v>7223</v>
      </c>
      <c r="L89">
        <v>97526400</v>
      </c>
      <c r="M89">
        <v>0.99661879079561499</v>
      </c>
      <c r="N89">
        <v>1.1176164125902199E-3</v>
      </c>
      <c r="O89">
        <v>0.99934942177278596</v>
      </c>
      <c r="P89">
        <v>1.9009031291064499E-3</v>
      </c>
    </row>
    <row r="90" spans="1:16" x14ac:dyDescent="0.25">
      <c r="A90" s="1">
        <v>6.2500000000000001E-5</v>
      </c>
      <c r="B90">
        <v>2.5512820512820502</v>
      </c>
      <c r="C90">
        <v>1206</v>
      </c>
      <c r="D90">
        <v>-0.99927354434905702</v>
      </c>
      <c r="E90">
        <v>0.98887141332409201</v>
      </c>
      <c r="F90">
        <v>1.0778698405232601</v>
      </c>
      <c r="G90">
        <v>1.0788334135323199E-3</v>
      </c>
      <c r="H90">
        <v>0.99940177646974504</v>
      </c>
      <c r="I90">
        <v>1.83493888284557E-3</v>
      </c>
      <c r="J90">
        <v>54554900</v>
      </c>
      <c r="K90">
        <v>7223</v>
      </c>
      <c r="L90">
        <v>97526400</v>
      </c>
      <c r="M90">
        <v>0.99661879079561499</v>
      </c>
      <c r="N90">
        <v>1.1176164125902199E-3</v>
      </c>
      <c r="O90">
        <v>0.99934942177278596</v>
      </c>
      <c r="P90">
        <v>1.9009031291064499E-3</v>
      </c>
    </row>
    <row r="91" spans="1:16" x14ac:dyDescent="0.25">
      <c r="A91" s="1">
        <v>3.1250000000000001E-5</v>
      </c>
      <c r="B91">
        <v>2.5512820512820502</v>
      </c>
      <c r="C91">
        <v>1158</v>
      </c>
      <c r="D91">
        <v>-0.99940372247625697</v>
      </c>
      <c r="E91">
        <v>0.98885360482207496</v>
      </c>
      <c r="F91">
        <v>1.07785042925606</v>
      </c>
      <c r="G91">
        <v>1.0861555983394599E-3</v>
      </c>
      <c r="H91">
        <v>0.99940372247625697</v>
      </c>
      <c r="I91">
        <v>1.84739285529533E-3</v>
      </c>
      <c r="J91">
        <v>59570100</v>
      </c>
      <c r="K91">
        <v>7223</v>
      </c>
      <c r="L91">
        <v>97526400</v>
      </c>
      <c r="M91">
        <v>0.99661879079561499</v>
      </c>
      <c r="N91">
        <v>1.1176164125902199E-3</v>
      </c>
      <c r="O91">
        <v>0.99934942177278596</v>
      </c>
      <c r="P91">
        <v>1.9009031291064499E-3</v>
      </c>
    </row>
    <row r="92" spans="1:16" x14ac:dyDescent="0.25">
      <c r="A92" s="1">
        <v>1.5625E-5</v>
      </c>
      <c r="B92">
        <v>2.5512820512820502</v>
      </c>
      <c r="C92">
        <v>1174</v>
      </c>
      <c r="D92">
        <v>-0.99940400884574598</v>
      </c>
      <c r="E92">
        <v>0.98695558974990605</v>
      </c>
      <c r="F92">
        <v>1.0757815928273899</v>
      </c>
      <c r="G92">
        <v>1.0950301936895001E-3</v>
      </c>
      <c r="H92">
        <v>0.99940400884574598</v>
      </c>
      <c r="I92">
        <v>1.86248725251462E-3</v>
      </c>
      <c r="J92">
        <v>63152700</v>
      </c>
      <c r="K92">
        <v>7223</v>
      </c>
      <c r="L92">
        <v>97526400</v>
      </c>
      <c r="M92">
        <v>0.99661879079561499</v>
      </c>
      <c r="N92">
        <v>1.1176164125902199E-3</v>
      </c>
      <c r="O92">
        <v>0.99934942177278596</v>
      </c>
      <c r="P92">
        <v>1.9009031291064499E-3</v>
      </c>
    </row>
    <row r="93" spans="1:16" x14ac:dyDescent="0.25">
      <c r="A93" t="s">
        <v>0</v>
      </c>
      <c r="B93">
        <v>3.0641025641025599</v>
      </c>
      <c r="C93">
        <v>7373</v>
      </c>
      <c r="D93">
        <v>-0.99955088530483704</v>
      </c>
      <c r="E93">
        <v>0.99782631997284299</v>
      </c>
      <c r="F93">
        <v>1.0876306887703899</v>
      </c>
      <c r="G93" s="1">
        <v>7.6064668553654704E-4</v>
      </c>
      <c r="H93">
        <v>0.99956038661329705</v>
      </c>
      <c r="I93">
        <v>1.5537996396857599E-3</v>
      </c>
      <c r="J93">
        <v>101239900</v>
      </c>
    </row>
    <row r="94" spans="1:16" x14ac:dyDescent="0.25">
      <c r="A94">
        <v>1.024</v>
      </c>
      <c r="B94">
        <v>3.0641025641025599</v>
      </c>
      <c r="C94">
        <v>1035</v>
      </c>
      <c r="D94">
        <v>-0.99949735076627899</v>
      </c>
      <c r="E94">
        <v>0.99075680860117399</v>
      </c>
      <c r="F94">
        <v>1.07992492137528</v>
      </c>
      <c r="G94" s="1">
        <v>7.4185632560663697E-4</v>
      </c>
      <c r="H94">
        <v>0.99961977010745595</v>
      </c>
      <c r="I94">
        <v>1.5154159129913301E-3</v>
      </c>
      <c r="J94">
        <v>40206100</v>
      </c>
      <c r="K94">
        <v>7373</v>
      </c>
      <c r="L94">
        <v>101239900</v>
      </c>
      <c r="M94">
        <v>0.99782631997284299</v>
      </c>
      <c r="N94" s="1">
        <v>7.6064668553654704E-4</v>
      </c>
      <c r="O94">
        <v>0.99956038661329705</v>
      </c>
      <c r="P94">
        <v>1.5537996396857599E-3</v>
      </c>
    </row>
    <row r="95" spans="1:16" x14ac:dyDescent="0.25">
      <c r="A95">
        <v>0.51200000000000001</v>
      </c>
      <c r="B95">
        <v>3.0641025641025599</v>
      </c>
      <c r="C95">
        <v>1035</v>
      </c>
      <c r="D95">
        <v>-0.99949735076627899</v>
      </c>
      <c r="E95">
        <v>0.99075680860117399</v>
      </c>
      <c r="F95">
        <v>1.07992492137528</v>
      </c>
      <c r="G95" s="1">
        <v>7.4185632560663697E-4</v>
      </c>
      <c r="H95">
        <v>0.99961977010745595</v>
      </c>
      <c r="I95">
        <v>1.5154159129913301E-3</v>
      </c>
      <c r="J95">
        <v>48602400</v>
      </c>
      <c r="K95">
        <v>7373</v>
      </c>
      <c r="L95">
        <v>101239900</v>
      </c>
      <c r="M95">
        <v>0.99782631997284299</v>
      </c>
      <c r="N95" s="1">
        <v>7.6064668553654704E-4</v>
      </c>
      <c r="O95">
        <v>0.99956038661329705</v>
      </c>
      <c r="P95">
        <v>1.5537996396857599E-3</v>
      </c>
    </row>
    <row r="96" spans="1:16" x14ac:dyDescent="0.25">
      <c r="A96">
        <v>0.25600000000000001</v>
      </c>
      <c r="B96">
        <v>3.0641025641025599</v>
      </c>
      <c r="C96">
        <v>1035</v>
      </c>
      <c r="D96">
        <v>-0.99949735076627899</v>
      </c>
      <c r="E96">
        <v>0.99075680860117399</v>
      </c>
      <c r="F96">
        <v>1.07992492137528</v>
      </c>
      <c r="G96" s="1">
        <v>7.4185632560663697E-4</v>
      </c>
      <c r="H96">
        <v>0.99961977010745595</v>
      </c>
      <c r="I96">
        <v>1.5154159129913301E-3</v>
      </c>
      <c r="J96">
        <v>41747000</v>
      </c>
      <c r="K96">
        <v>7373</v>
      </c>
      <c r="L96">
        <v>101239900</v>
      </c>
      <c r="M96">
        <v>0.99782631997284299</v>
      </c>
      <c r="N96" s="1">
        <v>7.6064668553654704E-4</v>
      </c>
      <c r="O96">
        <v>0.99956038661329705</v>
      </c>
      <c r="P96">
        <v>1.5537996396857599E-3</v>
      </c>
    </row>
    <row r="97" spans="1:16" x14ac:dyDescent="0.25">
      <c r="A97">
        <v>0.128</v>
      </c>
      <c r="B97">
        <v>3.0641025641025599</v>
      </c>
      <c r="C97">
        <v>1035</v>
      </c>
      <c r="D97">
        <v>-0.99949735076627899</v>
      </c>
      <c r="E97">
        <v>0.99075680860117399</v>
      </c>
      <c r="F97">
        <v>1.07992492137528</v>
      </c>
      <c r="G97" s="1">
        <v>7.4185632560663697E-4</v>
      </c>
      <c r="H97">
        <v>0.99961977010745595</v>
      </c>
      <c r="I97">
        <v>1.5154159129913301E-3</v>
      </c>
      <c r="J97">
        <v>40164300</v>
      </c>
      <c r="K97">
        <v>7373</v>
      </c>
      <c r="L97">
        <v>101239900</v>
      </c>
      <c r="M97">
        <v>0.99782631997284299</v>
      </c>
      <c r="N97" s="1">
        <v>7.6064668553654704E-4</v>
      </c>
      <c r="O97">
        <v>0.99956038661329705</v>
      </c>
      <c r="P97">
        <v>1.5537996396857599E-3</v>
      </c>
    </row>
    <row r="98" spans="1:16" x14ac:dyDescent="0.25">
      <c r="A98">
        <v>6.4000000000000001E-2</v>
      </c>
      <c r="B98">
        <v>3.0641025641025599</v>
      </c>
      <c r="C98">
        <v>1244</v>
      </c>
      <c r="D98">
        <v>-0.99953804637737897</v>
      </c>
      <c r="E98">
        <v>0.99210269260961803</v>
      </c>
      <c r="F98">
        <v>1.08139193494448</v>
      </c>
      <c r="G98" s="1">
        <v>7.4637171609104303E-4</v>
      </c>
      <c r="H98">
        <v>0.99957193714667503</v>
      </c>
      <c r="I98">
        <v>1.52463965936546E-3</v>
      </c>
      <c r="J98">
        <v>47642100</v>
      </c>
      <c r="K98">
        <v>7373</v>
      </c>
      <c r="L98">
        <v>101239900</v>
      </c>
      <c r="M98">
        <v>0.99782631997284299</v>
      </c>
      <c r="N98" s="1">
        <v>7.6064668553654704E-4</v>
      </c>
      <c r="O98">
        <v>0.99956038661329705</v>
      </c>
      <c r="P98">
        <v>1.5537996396857599E-3</v>
      </c>
    </row>
    <row r="99" spans="1:16" x14ac:dyDescent="0.25">
      <c r="A99">
        <v>3.2000000000000001E-2</v>
      </c>
      <c r="B99">
        <v>3.0641025641025599</v>
      </c>
      <c r="C99">
        <v>1244</v>
      </c>
      <c r="D99">
        <v>-0.99953804637737897</v>
      </c>
      <c r="E99">
        <v>0.99210269260961803</v>
      </c>
      <c r="F99">
        <v>1.08139193494448</v>
      </c>
      <c r="G99" s="1">
        <v>7.4637171609104303E-4</v>
      </c>
      <c r="H99">
        <v>0.99957193714667503</v>
      </c>
      <c r="I99">
        <v>1.52463965936546E-3</v>
      </c>
      <c r="J99">
        <v>47021300</v>
      </c>
      <c r="K99">
        <v>7373</v>
      </c>
      <c r="L99">
        <v>101239900</v>
      </c>
      <c r="M99">
        <v>0.99782631997284299</v>
      </c>
      <c r="N99" s="1">
        <v>7.6064668553654704E-4</v>
      </c>
      <c r="O99">
        <v>0.99956038661329705</v>
      </c>
      <c r="P99">
        <v>1.5537996396857599E-3</v>
      </c>
    </row>
    <row r="100" spans="1:16" x14ac:dyDescent="0.25">
      <c r="A100">
        <v>1.6E-2</v>
      </c>
      <c r="B100">
        <v>3.0641025641025599</v>
      </c>
      <c r="C100">
        <v>1244</v>
      </c>
      <c r="D100">
        <v>-0.99953804637737897</v>
      </c>
      <c r="E100">
        <v>0.99210269260961803</v>
      </c>
      <c r="F100">
        <v>1.08139193494448</v>
      </c>
      <c r="G100" s="1">
        <v>7.4637171609104303E-4</v>
      </c>
      <c r="H100">
        <v>0.99957193714667503</v>
      </c>
      <c r="I100">
        <v>1.52463965936546E-3</v>
      </c>
      <c r="J100">
        <v>49495200</v>
      </c>
      <c r="K100">
        <v>7373</v>
      </c>
      <c r="L100">
        <v>101239900</v>
      </c>
      <c r="M100">
        <v>0.99782631997284299</v>
      </c>
      <c r="N100" s="1">
        <v>7.6064668553654704E-4</v>
      </c>
      <c r="O100">
        <v>0.99956038661329705</v>
      </c>
      <c r="P100">
        <v>1.5537996396857599E-3</v>
      </c>
    </row>
    <row r="101" spans="1:16" x14ac:dyDescent="0.25">
      <c r="A101">
        <v>8.0000000000000002E-3</v>
      </c>
      <c r="B101">
        <v>3.0641025641025599</v>
      </c>
      <c r="C101">
        <v>1417</v>
      </c>
      <c r="D101">
        <v>-0.999519163021377</v>
      </c>
      <c r="E101">
        <v>0.99261270745031305</v>
      </c>
      <c r="F101">
        <v>1.08194785112084</v>
      </c>
      <c r="G101" s="1">
        <v>7.5226619093759996E-4</v>
      </c>
      <c r="H101">
        <v>0.99958978271391197</v>
      </c>
      <c r="I101">
        <v>1.5366805096930401E-3</v>
      </c>
      <c r="J101">
        <v>52815800</v>
      </c>
      <c r="K101">
        <v>7373</v>
      </c>
      <c r="L101">
        <v>101239900</v>
      </c>
      <c r="M101">
        <v>0.99782631997284299</v>
      </c>
      <c r="N101" s="1">
        <v>7.6064668553654704E-4</v>
      </c>
      <c r="O101">
        <v>0.99956038661329705</v>
      </c>
      <c r="P101">
        <v>1.5537996396857599E-3</v>
      </c>
    </row>
    <row r="102" spans="1:16" x14ac:dyDescent="0.25">
      <c r="A102">
        <v>4.0000000000000001E-3</v>
      </c>
      <c r="B102">
        <v>3.0641025641025599</v>
      </c>
      <c r="C102">
        <v>1070</v>
      </c>
      <c r="D102">
        <v>-0.99963239771297896</v>
      </c>
      <c r="E102">
        <v>0.993782437584801</v>
      </c>
      <c r="F102">
        <v>1.08322285696743</v>
      </c>
      <c r="G102" s="1">
        <v>7.3720932553922303E-4</v>
      </c>
      <c r="H102">
        <v>0.99963239771297896</v>
      </c>
      <c r="I102">
        <v>1.50592332311003E-3</v>
      </c>
      <c r="J102">
        <v>40989300</v>
      </c>
      <c r="K102">
        <v>7373</v>
      </c>
      <c r="L102">
        <v>101239900</v>
      </c>
      <c r="M102">
        <v>0.99782631997284299</v>
      </c>
      <c r="N102" s="1">
        <v>7.6064668553654704E-4</v>
      </c>
      <c r="O102">
        <v>0.99956038661329705</v>
      </c>
      <c r="P102">
        <v>1.5537996396857599E-3</v>
      </c>
    </row>
    <row r="103" spans="1:16" x14ac:dyDescent="0.25">
      <c r="A103">
        <v>2E-3</v>
      </c>
      <c r="B103">
        <v>3.0641025641025599</v>
      </c>
      <c r="C103">
        <v>1003</v>
      </c>
      <c r="D103">
        <v>-0.99969273439237305</v>
      </c>
      <c r="E103">
        <v>0.98530072283014403</v>
      </c>
      <c r="F103">
        <v>1.07397778788485</v>
      </c>
      <c r="G103" s="1">
        <v>7.50588782911232E-4</v>
      </c>
      <c r="H103">
        <v>0.99969273439237305</v>
      </c>
      <c r="I103">
        <v>1.53325400953661E-3</v>
      </c>
      <c r="J103">
        <v>41849400</v>
      </c>
      <c r="K103">
        <v>7373</v>
      </c>
      <c r="L103">
        <v>101239900</v>
      </c>
      <c r="M103">
        <v>0.99782631997284299</v>
      </c>
      <c r="N103" s="1">
        <v>7.6064668553654704E-4</v>
      </c>
      <c r="O103">
        <v>0.99956038661329705</v>
      </c>
      <c r="P103">
        <v>1.5537996396857599E-3</v>
      </c>
    </row>
    <row r="104" spans="1:16" x14ac:dyDescent="0.25">
      <c r="A104">
        <v>1E-3</v>
      </c>
      <c r="B104">
        <v>3.0641025641025599</v>
      </c>
      <c r="C104">
        <v>1484</v>
      </c>
      <c r="D104">
        <v>-0.99952748099702404</v>
      </c>
      <c r="E104">
        <v>0.99215470404634099</v>
      </c>
      <c r="F104">
        <v>1.08144862741051</v>
      </c>
      <c r="G104" s="1">
        <v>7.5130180708071705E-4</v>
      </c>
      <c r="H104">
        <v>0.99958355092824203</v>
      </c>
      <c r="I104">
        <v>1.5347105289939399E-3</v>
      </c>
      <c r="J104">
        <v>56245100</v>
      </c>
      <c r="K104">
        <v>7373</v>
      </c>
      <c r="L104">
        <v>101239900</v>
      </c>
      <c r="M104">
        <v>0.99782631997284299</v>
      </c>
      <c r="N104" s="1">
        <v>7.6064668553654704E-4</v>
      </c>
      <c r="O104">
        <v>0.99956038661329705</v>
      </c>
      <c r="P104">
        <v>1.5537996396857599E-3</v>
      </c>
    </row>
    <row r="105" spans="1:16" x14ac:dyDescent="0.25">
      <c r="A105" s="1">
        <v>5.0000000000000001E-4</v>
      </c>
      <c r="B105">
        <v>3.0641025641025599</v>
      </c>
      <c r="C105">
        <v>1072</v>
      </c>
      <c r="D105">
        <v>-0.99936664425058397</v>
      </c>
      <c r="E105">
        <v>0.98335463273645096</v>
      </c>
      <c r="F105">
        <v>1.0718565496827299</v>
      </c>
      <c r="G105" s="1">
        <v>7.4495021039633303E-4</v>
      </c>
      <c r="H105">
        <v>0.99965992079196997</v>
      </c>
      <c r="I105">
        <v>1.52173589986943E-3</v>
      </c>
      <c r="J105">
        <v>42683300</v>
      </c>
      <c r="K105">
        <v>7373</v>
      </c>
      <c r="L105">
        <v>101239900</v>
      </c>
      <c r="M105">
        <v>0.99782631997284299</v>
      </c>
      <c r="N105" s="1">
        <v>7.6064668553654704E-4</v>
      </c>
      <c r="O105">
        <v>0.99956038661329705</v>
      </c>
      <c r="P105">
        <v>1.5537996396857599E-3</v>
      </c>
    </row>
    <row r="106" spans="1:16" x14ac:dyDescent="0.25">
      <c r="A106" s="1">
        <v>2.5000000000000001E-4</v>
      </c>
      <c r="B106">
        <v>3.0641025641025599</v>
      </c>
      <c r="C106">
        <v>1126</v>
      </c>
      <c r="D106">
        <v>-0.99938741067256098</v>
      </c>
      <c r="E106">
        <v>0.98649345844818903</v>
      </c>
      <c r="F106">
        <v>1.0752778697085199</v>
      </c>
      <c r="G106" s="1">
        <v>7.3906444857973997E-4</v>
      </c>
      <c r="H106">
        <v>0.99964367693226897</v>
      </c>
      <c r="I106">
        <v>1.5097128479534801E-3</v>
      </c>
      <c r="J106">
        <v>49815000</v>
      </c>
      <c r="K106">
        <v>7373</v>
      </c>
      <c r="L106">
        <v>101239900</v>
      </c>
      <c r="M106">
        <v>0.99782631997284299</v>
      </c>
      <c r="N106" s="1">
        <v>7.6064668553654704E-4</v>
      </c>
      <c r="O106">
        <v>0.99956038661329705</v>
      </c>
      <c r="P106">
        <v>1.5537996396857599E-3</v>
      </c>
    </row>
    <row r="107" spans="1:16" x14ac:dyDescent="0.25">
      <c r="A107" s="1">
        <v>1.25E-4</v>
      </c>
      <c r="B107">
        <v>3.0641025641025599</v>
      </c>
      <c r="C107">
        <v>1193</v>
      </c>
      <c r="D107">
        <v>-0.99943918236180596</v>
      </c>
      <c r="E107">
        <v>0.98622457692212395</v>
      </c>
      <c r="F107">
        <v>1.0749847888451101</v>
      </c>
      <c r="G107" s="1">
        <v>7.3625332159965497E-4</v>
      </c>
      <c r="H107">
        <v>0.99961023290593098</v>
      </c>
      <c r="I107">
        <v>1.50397046036169E-3</v>
      </c>
      <c r="J107">
        <v>52626500</v>
      </c>
      <c r="K107">
        <v>7373</v>
      </c>
      <c r="L107">
        <v>101239900</v>
      </c>
      <c r="M107">
        <v>0.99782631997284299</v>
      </c>
      <c r="N107" s="1">
        <v>7.6064668553654704E-4</v>
      </c>
      <c r="O107">
        <v>0.99956038661329705</v>
      </c>
      <c r="P107">
        <v>1.5537996396857599E-3</v>
      </c>
    </row>
    <row r="108" spans="1:16" x14ac:dyDescent="0.25">
      <c r="A108" s="1">
        <v>6.2500000000000001E-5</v>
      </c>
      <c r="B108">
        <v>3.0641025641025599</v>
      </c>
      <c r="C108">
        <v>1202</v>
      </c>
      <c r="D108">
        <v>-0.99955780675121297</v>
      </c>
      <c r="E108">
        <v>0.98742069847260905</v>
      </c>
      <c r="F108">
        <v>1.0762885613351401</v>
      </c>
      <c r="G108" s="1">
        <v>7.3884734899787297E-4</v>
      </c>
      <c r="H108">
        <v>0.99962471396063102</v>
      </c>
      <c r="I108">
        <v>1.50926937102984E-3</v>
      </c>
      <c r="J108">
        <v>55554000</v>
      </c>
      <c r="K108">
        <v>7373</v>
      </c>
      <c r="L108">
        <v>101239900</v>
      </c>
      <c r="M108">
        <v>0.99782631997284299</v>
      </c>
      <c r="N108" s="1">
        <v>7.6064668553654704E-4</v>
      </c>
      <c r="O108">
        <v>0.99956038661329705</v>
      </c>
      <c r="P108">
        <v>1.5537996396857599E-3</v>
      </c>
    </row>
    <row r="109" spans="1:16" x14ac:dyDescent="0.25">
      <c r="A109" s="1">
        <v>3.1250000000000001E-5</v>
      </c>
      <c r="B109">
        <v>3.0641025641025599</v>
      </c>
      <c r="C109">
        <v>1161</v>
      </c>
      <c r="D109">
        <v>-0.99944384187857205</v>
      </c>
      <c r="E109">
        <v>0.98830189016759995</v>
      </c>
      <c r="F109">
        <v>1.0772490602826801</v>
      </c>
      <c r="G109" s="1">
        <v>7.3463208591473196E-4</v>
      </c>
      <c r="H109">
        <v>0.99962854911790899</v>
      </c>
      <c r="I109">
        <v>1.5006587054155599E-3</v>
      </c>
      <c r="J109">
        <v>59607400</v>
      </c>
      <c r="K109">
        <v>7373</v>
      </c>
      <c r="L109">
        <v>101239900</v>
      </c>
      <c r="M109">
        <v>0.99782631997284299</v>
      </c>
      <c r="N109" s="1">
        <v>7.6064668553654704E-4</v>
      </c>
      <c r="O109">
        <v>0.99956038661329705</v>
      </c>
      <c r="P109">
        <v>1.5537996396857599E-3</v>
      </c>
    </row>
    <row r="110" spans="1:16" x14ac:dyDescent="0.25">
      <c r="A110" s="1">
        <v>1.5625E-5</v>
      </c>
      <c r="B110">
        <v>3.0641025641025599</v>
      </c>
      <c r="C110">
        <v>1187</v>
      </c>
      <c r="D110">
        <v>-0.99948992172158602</v>
      </c>
      <c r="E110">
        <v>0.98596182158939805</v>
      </c>
      <c r="F110">
        <v>1.0746983855324399</v>
      </c>
      <c r="G110" s="1">
        <v>7.3848233492945705E-4</v>
      </c>
      <c r="H110">
        <v>0.99962685710217702</v>
      </c>
      <c r="I110">
        <v>1.5085237440012E-3</v>
      </c>
      <c r="J110">
        <v>65963400</v>
      </c>
      <c r="K110">
        <v>7373</v>
      </c>
      <c r="L110">
        <v>101239900</v>
      </c>
      <c r="M110">
        <v>0.99782631997284299</v>
      </c>
      <c r="N110" s="1">
        <v>7.6064668553654704E-4</v>
      </c>
      <c r="O110">
        <v>0.99956038661329705</v>
      </c>
      <c r="P110">
        <v>1.5537996396857599E-3</v>
      </c>
    </row>
    <row r="111" spans="1:16" x14ac:dyDescent="0.25">
      <c r="A111" t="s">
        <v>0</v>
      </c>
      <c r="B111">
        <v>3.57692307692307</v>
      </c>
      <c r="C111">
        <v>7674</v>
      </c>
      <c r="D111">
        <v>-0.99965087255200602</v>
      </c>
      <c r="E111">
        <v>0.99521402205846898</v>
      </c>
      <c r="F111">
        <v>1.0847832840437299</v>
      </c>
      <c r="G111" s="1">
        <v>5.6421263730399498E-4</v>
      </c>
      <c r="H111">
        <v>0.999684514493419</v>
      </c>
      <c r="I111">
        <v>1.34543013510952E-3</v>
      </c>
      <c r="J111">
        <v>104946000</v>
      </c>
    </row>
    <row r="112" spans="1:16" x14ac:dyDescent="0.25">
      <c r="A112">
        <v>1.024</v>
      </c>
      <c r="B112">
        <v>3.57692307692307</v>
      </c>
      <c r="C112">
        <v>952</v>
      </c>
      <c r="D112">
        <v>-0.99971687424418998</v>
      </c>
      <c r="E112">
        <v>0.98726853054250896</v>
      </c>
      <c r="F112">
        <v>1.0761226982913299</v>
      </c>
      <c r="G112" s="1">
        <v>5.7319321110238497E-4</v>
      </c>
      <c r="H112">
        <v>0.99971706861203902</v>
      </c>
      <c r="I112">
        <v>1.3668453495518399E-3</v>
      </c>
      <c r="J112">
        <v>37089800</v>
      </c>
      <c r="K112">
        <v>7674</v>
      </c>
      <c r="L112">
        <v>104946000</v>
      </c>
      <c r="M112">
        <v>0.99521402205846898</v>
      </c>
      <c r="N112" s="1">
        <v>5.6421263730399498E-4</v>
      </c>
      <c r="O112">
        <v>0.999684514493419</v>
      </c>
      <c r="P112">
        <v>1.34543013510952E-3</v>
      </c>
    </row>
    <row r="113" spans="1:16" x14ac:dyDescent="0.25">
      <c r="A113">
        <v>0.51200000000000001</v>
      </c>
      <c r="B113">
        <v>3.57692307692307</v>
      </c>
      <c r="C113">
        <v>952</v>
      </c>
      <c r="D113">
        <v>-0.99971687424418998</v>
      </c>
      <c r="E113">
        <v>0.98726853054250896</v>
      </c>
      <c r="F113">
        <v>1.0761226982913299</v>
      </c>
      <c r="G113" s="1">
        <v>5.7319321110238497E-4</v>
      </c>
      <c r="H113">
        <v>0.99971706861203902</v>
      </c>
      <c r="I113">
        <v>1.3668453495518399E-3</v>
      </c>
      <c r="J113">
        <v>36443400</v>
      </c>
      <c r="K113">
        <v>7674</v>
      </c>
      <c r="L113">
        <v>104946000</v>
      </c>
      <c r="M113">
        <v>0.99521402205846898</v>
      </c>
      <c r="N113" s="1">
        <v>5.6421263730399498E-4</v>
      </c>
      <c r="O113">
        <v>0.999684514493419</v>
      </c>
      <c r="P113">
        <v>1.34543013510952E-3</v>
      </c>
    </row>
    <row r="114" spans="1:16" x14ac:dyDescent="0.25">
      <c r="A114">
        <v>0.25600000000000001</v>
      </c>
      <c r="B114">
        <v>3.57692307692307</v>
      </c>
      <c r="C114">
        <v>952</v>
      </c>
      <c r="D114">
        <v>-0.99971687424418998</v>
      </c>
      <c r="E114">
        <v>0.98726853054250896</v>
      </c>
      <c r="F114">
        <v>1.0761226982913299</v>
      </c>
      <c r="G114" s="1">
        <v>5.7319321110238497E-4</v>
      </c>
      <c r="H114">
        <v>0.99971706861203902</v>
      </c>
      <c r="I114">
        <v>1.3668453495518399E-3</v>
      </c>
      <c r="J114">
        <v>36821300</v>
      </c>
      <c r="K114">
        <v>7674</v>
      </c>
      <c r="L114">
        <v>104946000</v>
      </c>
      <c r="M114">
        <v>0.99521402205846898</v>
      </c>
      <c r="N114" s="1">
        <v>5.6421263730399498E-4</v>
      </c>
      <c r="O114">
        <v>0.999684514493419</v>
      </c>
      <c r="P114">
        <v>1.34543013510952E-3</v>
      </c>
    </row>
    <row r="115" spans="1:16" x14ac:dyDescent="0.25">
      <c r="A115">
        <v>0.128</v>
      </c>
      <c r="B115">
        <v>3.57692307692307</v>
      </c>
      <c r="C115">
        <v>952</v>
      </c>
      <c r="D115">
        <v>-0.99971687424418998</v>
      </c>
      <c r="E115">
        <v>0.98726853054250896</v>
      </c>
      <c r="F115">
        <v>1.0761226982913299</v>
      </c>
      <c r="G115" s="1">
        <v>5.7319321110238497E-4</v>
      </c>
      <c r="H115">
        <v>0.99971706861203902</v>
      </c>
      <c r="I115">
        <v>1.3668453495518399E-3</v>
      </c>
      <c r="J115">
        <v>40794600</v>
      </c>
      <c r="K115">
        <v>7674</v>
      </c>
      <c r="L115">
        <v>104946000</v>
      </c>
      <c r="M115">
        <v>0.99521402205846898</v>
      </c>
      <c r="N115" s="1">
        <v>5.6421263730399498E-4</v>
      </c>
      <c r="O115">
        <v>0.999684514493419</v>
      </c>
      <c r="P115">
        <v>1.34543013510952E-3</v>
      </c>
    </row>
    <row r="116" spans="1:16" x14ac:dyDescent="0.25">
      <c r="A116">
        <v>6.4000000000000001E-2</v>
      </c>
      <c r="B116">
        <v>3.57692307692307</v>
      </c>
      <c r="C116">
        <v>929</v>
      </c>
      <c r="D116">
        <v>-0.999589183012355</v>
      </c>
      <c r="E116">
        <v>0.98514193843211695</v>
      </c>
      <c r="F116">
        <v>1.073804712891</v>
      </c>
      <c r="G116" s="1">
        <v>5.5119945015846795E-4</v>
      </c>
      <c r="H116">
        <v>0.99971933293849302</v>
      </c>
      <c r="I116">
        <v>1.31439868883942E-3</v>
      </c>
      <c r="J116">
        <v>37115400</v>
      </c>
      <c r="K116">
        <v>7674</v>
      </c>
      <c r="L116">
        <v>104946000</v>
      </c>
      <c r="M116">
        <v>0.99521402205846898</v>
      </c>
      <c r="N116" s="1">
        <v>5.6421263730399498E-4</v>
      </c>
      <c r="O116">
        <v>0.999684514493419</v>
      </c>
      <c r="P116">
        <v>1.34543013510952E-3</v>
      </c>
    </row>
    <row r="117" spans="1:16" x14ac:dyDescent="0.25">
      <c r="A117">
        <v>3.2000000000000001E-2</v>
      </c>
      <c r="B117">
        <v>3.57692307692307</v>
      </c>
      <c r="C117">
        <v>968</v>
      </c>
      <c r="D117">
        <v>-0.99971025853163398</v>
      </c>
      <c r="E117">
        <v>0.98437596583427101</v>
      </c>
      <c r="F117">
        <v>1.0729698027593499</v>
      </c>
      <c r="G117" s="1">
        <v>5.7588831264099305E-4</v>
      </c>
      <c r="H117">
        <v>0.99973569044618504</v>
      </c>
      <c r="I117">
        <v>1.3732721301439E-3</v>
      </c>
      <c r="J117">
        <v>37193700</v>
      </c>
      <c r="K117">
        <v>7674</v>
      </c>
      <c r="L117">
        <v>104946000</v>
      </c>
      <c r="M117">
        <v>0.99521402205846898</v>
      </c>
      <c r="N117" s="1">
        <v>5.6421263730399498E-4</v>
      </c>
      <c r="O117">
        <v>0.999684514493419</v>
      </c>
      <c r="P117">
        <v>1.34543013510952E-3</v>
      </c>
    </row>
    <row r="118" spans="1:16" x14ac:dyDescent="0.25">
      <c r="A118">
        <v>1.6E-2</v>
      </c>
      <c r="B118">
        <v>3.57692307692307</v>
      </c>
      <c r="C118">
        <v>968</v>
      </c>
      <c r="D118">
        <v>-0.99971025853163398</v>
      </c>
      <c r="E118">
        <v>0.98437596583427101</v>
      </c>
      <c r="F118">
        <v>1.0729698027593499</v>
      </c>
      <c r="G118" s="1">
        <v>5.7588831264099305E-4</v>
      </c>
      <c r="H118">
        <v>0.99973569044618504</v>
      </c>
      <c r="I118">
        <v>1.3732721301439E-3</v>
      </c>
      <c r="J118">
        <v>37186400</v>
      </c>
      <c r="K118">
        <v>7674</v>
      </c>
      <c r="L118">
        <v>104946000</v>
      </c>
      <c r="M118">
        <v>0.99521402205846898</v>
      </c>
      <c r="N118" s="1">
        <v>5.6421263730399498E-4</v>
      </c>
      <c r="O118">
        <v>0.999684514493419</v>
      </c>
      <c r="P118">
        <v>1.34543013510952E-3</v>
      </c>
    </row>
    <row r="119" spans="1:16" x14ac:dyDescent="0.25">
      <c r="A119">
        <v>8.0000000000000002E-3</v>
      </c>
      <c r="B119">
        <v>3.57692307692307</v>
      </c>
      <c r="C119">
        <v>1039</v>
      </c>
      <c r="D119">
        <v>-0.99967710928133802</v>
      </c>
      <c r="E119">
        <v>0.98572482649118498</v>
      </c>
      <c r="F119">
        <v>1.0744400608753899</v>
      </c>
      <c r="G119" s="1">
        <v>5.4867395511226603E-4</v>
      </c>
      <c r="H119">
        <v>0.99974448573308095</v>
      </c>
      <c r="I119">
        <v>1.30837635449848E-3</v>
      </c>
      <c r="J119">
        <v>44586200</v>
      </c>
      <c r="K119">
        <v>7674</v>
      </c>
      <c r="L119">
        <v>104946000</v>
      </c>
      <c r="M119">
        <v>0.99521402205846898</v>
      </c>
      <c r="N119" s="1">
        <v>5.6421263730399498E-4</v>
      </c>
      <c r="O119">
        <v>0.999684514493419</v>
      </c>
      <c r="P119">
        <v>1.34543013510952E-3</v>
      </c>
    </row>
    <row r="120" spans="1:16" x14ac:dyDescent="0.25">
      <c r="A120">
        <v>4.0000000000000001E-3</v>
      </c>
      <c r="B120">
        <v>3.57692307692307</v>
      </c>
      <c r="C120">
        <v>1033</v>
      </c>
      <c r="D120">
        <v>-0.999493396778532</v>
      </c>
      <c r="E120">
        <v>0.985838185249441</v>
      </c>
      <c r="F120">
        <v>1.0745636219218899</v>
      </c>
      <c r="G120" s="1">
        <v>5.5654584596942502E-4</v>
      </c>
      <c r="H120">
        <v>0.99977098574018497</v>
      </c>
      <c r="I120">
        <v>1.3271477865424699E-3</v>
      </c>
      <c r="J120">
        <v>41222600</v>
      </c>
      <c r="K120">
        <v>7674</v>
      </c>
      <c r="L120">
        <v>104946000</v>
      </c>
      <c r="M120">
        <v>0.99521402205846898</v>
      </c>
      <c r="N120" s="1">
        <v>5.6421263730399498E-4</v>
      </c>
      <c r="O120">
        <v>0.999684514493419</v>
      </c>
      <c r="P120">
        <v>1.34543013510952E-3</v>
      </c>
    </row>
    <row r="121" spans="1:16" x14ac:dyDescent="0.25">
      <c r="A121">
        <v>2E-3</v>
      </c>
      <c r="B121">
        <v>3.57692307692307</v>
      </c>
      <c r="C121">
        <v>1053</v>
      </c>
      <c r="D121">
        <v>-0.99975326485776295</v>
      </c>
      <c r="E121">
        <v>0.98618222553065404</v>
      </c>
      <c r="F121">
        <v>1.0749386258284099</v>
      </c>
      <c r="G121" s="1">
        <v>5.5634360033362997E-4</v>
      </c>
      <c r="H121">
        <v>0.99979691911619295</v>
      </c>
      <c r="I121">
        <v>1.3266655084878799E-3</v>
      </c>
      <c r="J121">
        <v>41658700</v>
      </c>
      <c r="K121">
        <v>7674</v>
      </c>
      <c r="L121">
        <v>104946000</v>
      </c>
      <c r="M121">
        <v>0.99521402205846898</v>
      </c>
      <c r="N121" s="1">
        <v>5.6421263730399498E-4</v>
      </c>
      <c r="O121">
        <v>0.999684514493419</v>
      </c>
      <c r="P121">
        <v>1.34543013510952E-3</v>
      </c>
    </row>
    <row r="122" spans="1:16" x14ac:dyDescent="0.25">
      <c r="A122">
        <v>1E-3</v>
      </c>
      <c r="B122">
        <v>3.57692307692307</v>
      </c>
      <c r="C122">
        <v>941</v>
      </c>
      <c r="D122">
        <v>-0.99959162824640202</v>
      </c>
      <c r="E122">
        <v>0.98675793775864595</v>
      </c>
      <c r="F122">
        <v>1.07556615215692</v>
      </c>
      <c r="G122" s="1">
        <v>5.5830680306700998E-4</v>
      </c>
      <c r="H122">
        <v>0.99980875299108596</v>
      </c>
      <c r="I122">
        <v>1.33134699192902E-3</v>
      </c>
      <c r="J122">
        <v>36111500</v>
      </c>
      <c r="K122">
        <v>7674</v>
      </c>
      <c r="L122">
        <v>104946000</v>
      </c>
      <c r="M122">
        <v>0.99521402205846898</v>
      </c>
      <c r="N122" s="1">
        <v>5.6421263730399498E-4</v>
      </c>
      <c r="O122">
        <v>0.999684514493419</v>
      </c>
      <c r="P122">
        <v>1.34543013510952E-3</v>
      </c>
    </row>
    <row r="123" spans="1:16" x14ac:dyDescent="0.25">
      <c r="A123" s="1">
        <v>5.0000000000000001E-4</v>
      </c>
      <c r="B123">
        <v>3.57692307692307</v>
      </c>
      <c r="C123">
        <v>1050</v>
      </c>
      <c r="D123">
        <v>-0.99950213635776497</v>
      </c>
      <c r="E123">
        <v>0.98675295304213195</v>
      </c>
      <c r="F123">
        <v>1.07556071881592</v>
      </c>
      <c r="G123" s="1">
        <v>5.55980225605212E-4</v>
      </c>
      <c r="H123">
        <v>0.99975418910417302</v>
      </c>
      <c r="I123">
        <v>1.3257989995201201E-3</v>
      </c>
      <c r="J123">
        <v>43496100</v>
      </c>
      <c r="K123">
        <v>7674</v>
      </c>
      <c r="L123">
        <v>104946000</v>
      </c>
      <c r="M123">
        <v>0.99521402205846898</v>
      </c>
      <c r="N123" s="1">
        <v>5.6421263730399498E-4</v>
      </c>
      <c r="O123">
        <v>0.999684514493419</v>
      </c>
      <c r="P123">
        <v>1.34543013510952E-3</v>
      </c>
    </row>
    <row r="124" spans="1:16" x14ac:dyDescent="0.25">
      <c r="A124" s="1">
        <v>2.5000000000000001E-4</v>
      </c>
      <c r="B124">
        <v>3.57692307692307</v>
      </c>
      <c r="C124">
        <v>1074</v>
      </c>
      <c r="D124">
        <v>-0.99973181491778396</v>
      </c>
      <c r="E124">
        <v>0.984359038754687</v>
      </c>
      <c r="F124">
        <v>1.0729513522426</v>
      </c>
      <c r="G124" s="1">
        <v>5.5802763451551197E-4</v>
      </c>
      <c r="H124">
        <v>0.99980654685433401</v>
      </c>
      <c r="I124">
        <v>1.3306812823062201E-3</v>
      </c>
      <c r="J124">
        <v>50888500</v>
      </c>
      <c r="K124">
        <v>7674</v>
      </c>
      <c r="L124">
        <v>104946000</v>
      </c>
      <c r="M124">
        <v>0.99521402205846898</v>
      </c>
      <c r="N124" s="1">
        <v>5.6421263730399498E-4</v>
      </c>
      <c r="O124">
        <v>0.999684514493419</v>
      </c>
      <c r="P124">
        <v>1.34543013510952E-3</v>
      </c>
    </row>
    <row r="125" spans="1:16" x14ac:dyDescent="0.25">
      <c r="A125" s="1">
        <v>1.25E-4</v>
      </c>
      <c r="B125">
        <v>3.57692307692307</v>
      </c>
      <c r="C125">
        <v>1328</v>
      </c>
      <c r="D125">
        <v>-0.99959883846721798</v>
      </c>
      <c r="E125">
        <v>0.98641930894767704</v>
      </c>
      <c r="F125">
        <v>1.0751970467529599</v>
      </c>
      <c r="G125" s="1">
        <v>5.5363140344388796E-4</v>
      </c>
      <c r="H125">
        <v>0.99974597696174605</v>
      </c>
      <c r="I125">
        <v>1.3201979620585001E-3</v>
      </c>
      <c r="J125">
        <v>57914600</v>
      </c>
      <c r="K125">
        <v>7674</v>
      </c>
      <c r="L125">
        <v>104946000</v>
      </c>
      <c r="M125">
        <v>0.99521402205846898</v>
      </c>
      <c r="N125" s="1">
        <v>5.6421263730399498E-4</v>
      </c>
      <c r="O125">
        <v>0.999684514493419</v>
      </c>
      <c r="P125">
        <v>1.34543013510952E-3</v>
      </c>
    </row>
    <row r="126" spans="1:16" x14ac:dyDescent="0.25">
      <c r="A126" s="1">
        <v>6.2500000000000001E-5</v>
      </c>
      <c r="B126">
        <v>3.57692307692307</v>
      </c>
      <c r="C126">
        <v>1259</v>
      </c>
      <c r="D126">
        <v>-0.99957138667958001</v>
      </c>
      <c r="E126">
        <v>0.98735923633945499</v>
      </c>
      <c r="F126">
        <v>1.07622156761</v>
      </c>
      <c r="G126" s="1">
        <v>5.5446845617423903E-4</v>
      </c>
      <c r="H126">
        <v>0.99974055797023997</v>
      </c>
      <c r="I126">
        <v>1.32219401087703E-3</v>
      </c>
      <c r="J126">
        <v>61038300</v>
      </c>
      <c r="K126">
        <v>7674</v>
      </c>
      <c r="L126">
        <v>104946000</v>
      </c>
      <c r="M126">
        <v>0.99521402205846898</v>
      </c>
      <c r="N126" s="1">
        <v>5.6421263730399498E-4</v>
      </c>
      <c r="O126">
        <v>0.999684514493419</v>
      </c>
      <c r="P126">
        <v>1.34543013510952E-3</v>
      </c>
    </row>
    <row r="127" spans="1:16" x14ac:dyDescent="0.25">
      <c r="A127" s="1">
        <v>3.1250000000000001E-5</v>
      </c>
      <c r="B127">
        <v>3.57692307692307</v>
      </c>
      <c r="C127">
        <v>1182</v>
      </c>
      <c r="D127">
        <v>-0.99975555479285605</v>
      </c>
      <c r="E127">
        <v>0.98337026131882099</v>
      </c>
      <c r="F127">
        <v>1.0718735848375101</v>
      </c>
      <c r="G127" s="1">
        <v>5.5683380855353604E-4</v>
      </c>
      <c r="H127">
        <v>0.99975555479285605</v>
      </c>
      <c r="I127">
        <v>1.3278344665507401E-3</v>
      </c>
      <c r="J127">
        <v>61088700</v>
      </c>
      <c r="K127">
        <v>7674</v>
      </c>
      <c r="L127">
        <v>104946000</v>
      </c>
      <c r="M127">
        <v>0.99521402205846898</v>
      </c>
      <c r="N127" s="1">
        <v>5.6421263730399498E-4</v>
      </c>
      <c r="O127">
        <v>0.999684514493419</v>
      </c>
      <c r="P127">
        <v>1.34543013510952E-3</v>
      </c>
    </row>
    <row r="128" spans="1:16" x14ac:dyDescent="0.25">
      <c r="A128" s="1">
        <v>1.5625E-5</v>
      </c>
      <c r="B128">
        <v>3.57692307692307</v>
      </c>
      <c r="C128">
        <v>1193</v>
      </c>
      <c r="D128">
        <v>-0.99961263119131405</v>
      </c>
      <c r="E128">
        <v>0.98845236398383496</v>
      </c>
      <c r="F128">
        <v>1.07741307674238</v>
      </c>
      <c r="G128" s="1">
        <v>5.5290430264332002E-4</v>
      </c>
      <c r="H128">
        <v>0.99974662300700401</v>
      </c>
      <c r="I128">
        <v>1.3184641063033E-3</v>
      </c>
      <c r="J128">
        <v>72966800</v>
      </c>
      <c r="K128">
        <v>7674</v>
      </c>
      <c r="L128">
        <v>104946000</v>
      </c>
      <c r="M128">
        <v>0.99521402205846898</v>
      </c>
      <c r="N128" s="1">
        <v>5.6421263730399498E-4</v>
      </c>
      <c r="O128">
        <v>0.999684514493419</v>
      </c>
      <c r="P128">
        <v>1.34543013510952E-3</v>
      </c>
    </row>
    <row r="129" spans="1:16" x14ac:dyDescent="0.25">
      <c r="A129" t="s">
        <v>0</v>
      </c>
      <c r="B129">
        <v>4.0897435897435797</v>
      </c>
      <c r="C129">
        <v>8157</v>
      </c>
      <c r="D129">
        <v>-0.99975761464538904</v>
      </c>
      <c r="E129">
        <v>0.99602144358023903</v>
      </c>
      <c r="F129">
        <v>1.0856633735024599</v>
      </c>
      <c r="G129" s="1">
        <v>4.1219394467628602E-4</v>
      </c>
      <c r="H129">
        <v>0.99979501997203901</v>
      </c>
      <c r="I129">
        <v>1.1238450286473101E-3</v>
      </c>
      <c r="J129">
        <v>111365000</v>
      </c>
    </row>
    <row r="130" spans="1:16" x14ac:dyDescent="0.25">
      <c r="A130">
        <v>1.024</v>
      </c>
      <c r="B130">
        <v>4.0897435897435797</v>
      </c>
      <c r="C130">
        <v>1328</v>
      </c>
      <c r="D130">
        <v>-0.99961757577519605</v>
      </c>
      <c r="E130">
        <v>0.98498882637340102</v>
      </c>
      <c r="F130">
        <v>1.0736378207470001</v>
      </c>
      <c r="G130" s="1">
        <v>4.0792314311610602E-4</v>
      </c>
      <c r="H130">
        <v>0.99990954853854797</v>
      </c>
      <c r="I130">
        <v>1.1122007064447599E-3</v>
      </c>
      <c r="J130">
        <v>49108400</v>
      </c>
      <c r="K130">
        <v>8157</v>
      </c>
      <c r="L130">
        <v>111365000</v>
      </c>
      <c r="M130">
        <v>0.99602144358023903</v>
      </c>
      <c r="N130" s="1">
        <v>4.1219394467628602E-4</v>
      </c>
      <c r="O130">
        <v>0.99979501997203901</v>
      </c>
      <c r="P130">
        <v>1.1238450286473101E-3</v>
      </c>
    </row>
    <row r="131" spans="1:16" x14ac:dyDescent="0.25">
      <c r="A131">
        <v>0.51200000000000001</v>
      </c>
      <c r="B131">
        <v>4.0897435897435797</v>
      </c>
      <c r="C131">
        <v>1328</v>
      </c>
      <c r="D131">
        <v>-0.99961757577519605</v>
      </c>
      <c r="E131">
        <v>0.98498882637340102</v>
      </c>
      <c r="F131">
        <v>1.0736378207470001</v>
      </c>
      <c r="G131" s="1">
        <v>4.0792314311610602E-4</v>
      </c>
      <c r="H131">
        <v>0.99990954853854797</v>
      </c>
      <c r="I131">
        <v>1.1122007064447599E-3</v>
      </c>
      <c r="J131">
        <v>54657200</v>
      </c>
      <c r="K131">
        <v>8157</v>
      </c>
      <c r="L131">
        <v>111365000</v>
      </c>
      <c r="M131">
        <v>0.99602144358023903</v>
      </c>
      <c r="N131" s="1">
        <v>4.1219394467628602E-4</v>
      </c>
      <c r="O131">
        <v>0.99979501997203901</v>
      </c>
      <c r="P131">
        <v>1.1238450286473101E-3</v>
      </c>
    </row>
    <row r="132" spans="1:16" x14ac:dyDescent="0.25">
      <c r="A132">
        <v>0.25600000000000001</v>
      </c>
      <c r="B132">
        <v>4.0897435897435797</v>
      </c>
      <c r="C132">
        <v>1328</v>
      </c>
      <c r="D132">
        <v>-0.99961757577519605</v>
      </c>
      <c r="E132">
        <v>0.98498882637340102</v>
      </c>
      <c r="F132">
        <v>1.0736378207470001</v>
      </c>
      <c r="G132" s="1">
        <v>4.0792314311610602E-4</v>
      </c>
      <c r="H132">
        <v>0.99990954853854797</v>
      </c>
      <c r="I132">
        <v>1.1122007064447599E-3</v>
      </c>
      <c r="J132">
        <v>49534500</v>
      </c>
      <c r="K132">
        <v>8157</v>
      </c>
      <c r="L132">
        <v>111365000</v>
      </c>
      <c r="M132">
        <v>0.99602144358023903</v>
      </c>
      <c r="N132" s="1">
        <v>4.1219394467628602E-4</v>
      </c>
      <c r="O132">
        <v>0.99979501997203901</v>
      </c>
      <c r="P132">
        <v>1.1238450286473101E-3</v>
      </c>
    </row>
    <row r="133" spans="1:16" x14ac:dyDescent="0.25">
      <c r="A133">
        <v>0.128</v>
      </c>
      <c r="B133">
        <v>4.0897435897435797</v>
      </c>
      <c r="C133">
        <v>1328</v>
      </c>
      <c r="D133">
        <v>-0.99961757577519605</v>
      </c>
      <c r="E133">
        <v>0.98498882637340102</v>
      </c>
      <c r="F133">
        <v>1.0736378207470001</v>
      </c>
      <c r="G133" s="1">
        <v>4.0792314311610602E-4</v>
      </c>
      <c r="H133">
        <v>0.99990954853854797</v>
      </c>
      <c r="I133">
        <v>1.1122007064447599E-3</v>
      </c>
      <c r="J133">
        <v>49816600</v>
      </c>
      <c r="K133">
        <v>8157</v>
      </c>
      <c r="L133">
        <v>111365000</v>
      </c>
      <c r="M133">
        <v>0.99602144358023903</v>
      </c>
      <c r="N133" s="1">
        <v>4.1219394467628602E-4</v>
      </c>
      <c r="O133">
        <v>0.99979501997203901</v>
      </c>
      <c r="P133">
        <v>1.1238450286473101E-3</v>
      </c>
    </row>
    <row r="134" spans="1:16" x14ac:dyDescent="0.25">
      <c r="A134">
        <v>6.4000000000000001E-2</v>
      </c>
      <c r="B134">
        <v>4.0897435897435797</v>
      </c>
      <c r="C134">
        <v>645</v>
      </c>
      <c r="D134">
        <v>-0.99968420299236804</v>
      </c>
      <c r="E134">
        <v>0.98624570379902099</v>
      </c>
      <c r="F134">
        <v>1.0750078171409301</v>
      </c>
      <c r="G134" s="1">
        <v>3.99588563226638E-4</v>
      </c>
      <c r="H134">
        <v>0.99983800844487403</v>
      </c>
      <c r="I134">
        <v>1.08947650999399E-3</v>
      </c>
      <c r="J134">
        <v>28560800</v>
      </c>
      <c r="K134">
        <v>8157</v>
      </c>
      <c r="L134">
        <v>111365000</v>
      </c>
      <c r="M134">
        <v>0.99602144358023903</v>
      </c>
      <c r="N134" s="1">
        <v>4.1219394467628602E-4</v>
      </c>
      <c r="O134">
        <v>0.99979501997203901</v>
      </c>
      <c r="P134">
        <v>1.1238450286473101E-3</v>
      </c>
    </row>
    <row r="135" spans="1:16" x14ac:dyDescent="0.25">
      <c r="A135">
        <v>3.2000000000000001E-2</v>
      </c>
      <c r="B135">
        <v>4.0897435897435797</v>
      </c>
      <c r="C135">
        <v>960</v>
      </c>
      <c r="D135">
        <v>-0.99963039051272695</v>
      </c>
      <c r="E135">
        <v>0.98408499887647105</v>
      </c>
      <c r="F135">
        <v>1.07265264877535</v>
      </c>
      <c r="G135" s="1">
        <v>3.99766520352562E-4</v>
      </c>
      <c r="H135">
        <v>0.99986604156035697</v>
      </c>
      <c r="I135">
        <v>1.08996170933732E-3</v>
      </c>
      <c r="J135">
        <v>38021100</v>
      </c>
      <c r="K135">
        <v>8157</v>
      </c>
      <c r="L135">
        <v>111365000</v>
      </c>
      <c r="M135">
        <v>0.99602144358023903</v>
      </c>
      <c r="N135" s="1">
        <v>4.1219394467628602E-4</v>
      </c>
      <c r="O135">
        <v>0.99979501997203901</v>
      </c>
      <c r="P135">
        <v>1.1238450286473101E-3</v>
      </c>
    </row>
    <row r="136" spans="1:16" x14ac:dyDescent="0.25">
      <c r="A136">
        <v>1.6E-2</v>
      </c>
      <c r="B136">
        <v>4.0897435897435797</v>
      </c>
      <c r="C136">
        <v>1045</v>
      </c>
      <c r="D136">
        <v>-0.99980561752244301</v>
      </c>
      <c r="E136">
        <v>0.99093118277259995</v>
      </c>
      <c r="F136">
        <v>1.08011498922213</v>
      </c>
      <c r="G136" s="1">
        <v>4.0652743863034402E-4</v>
      </c>
      <c r="H136">
        <v>0.99980561752244301</v>
      </c>
      <c r="I136">
        <v>1.1083953241288801E-3</v>
      </c>
      <c r="J136">
        <v>41046400</v>
      </c>
      <c r="K136">
        <v>8157</v>
      </c>
      <c r="L136">
        <v>111365000</v>
      </c>
      <c r="M136">
        <v>0.99602144358023903</v>
      </c>
      <c r="N136" s="1">
        <v>4.1219394467628602E-4</v>
      </c>
      <c r="O136">
        <v>0.99979501997203901</v>
      </c>
      <c r="P136">
        <v>1.1238450286473101E-3</v>
      </c>
    </row>
    <row r="137" spans="1:16" x14ac:dyDescent="0.25">
      <c r="A137">
        <v>8.0000000000000002E-3</v>
      </c>
      <c r="B137">
        <v>4.0897435897435797</v>
      </c>
      <c r="C137">
        <v>946</v>
      </c>
      <c r="D137">
        <v>-0.99972303526873296</v>
      </c>
      <c r="E137">
        <v>0.98450894060789695</v>
      </c>
      <c r="F137">
        <v>1.0731147452626</v>
      </c>
      <c r="G137" s="1">
        <v>4.0133690744858998E-4</v>
      </c>
      <c r="H137">
        <v>0.99983065009365801</v>
      </c>
      <c r="I137">
        <v>1.0942433630435899E-3</v>
      </c>
      <c r="J137">
        <v>37878100</v>
      </c>
      <c r="K137">
        <v>8157</v>
      </c>
      <c r="L137">
        <v>111365000</v>
      </c>
      <c r="M137">
        <v>0.99602144358023903</v>
      </c>
      <c r="N137" s="1">
        <v>4.1219394467628602E-4</v>
      </c>
      <c r="O137">
        <v>0.99979501997203901</v>
      </c>
      <c r="P137">
        <v>1.1238450286473101E-3</v>
      </c>
    </row>
    <row r="138" spans="1:16" x14ac:dyDescent="0.25">
      <c r="A138">
        <v>4.0000000000000001E-3</v>
      </c>
      <c r="B138">
        <v>4.0897435897435797</v>
      </c>
      <c r="C138">
        <v>1130</v>
      </c>
      <c r="D138">
        <v>-0.99967688415632106</v>
      </c>
      <c r="E138">
        <v>0.99534661873643704</v>
      </c>
      <c r="F138">
        <v>1.0849278144227099</v>
      </c>
      <c r="G138" s="1">
        <v>4.0127538705902999E-4</v>
      </c>
      <c r="H138">
        <v>0.99980779298819999</v>
      </c>
      <c r="I138">
        <v>1.0940756279643601E-3</v>
      </c>
      <c r="J138">
        <v>43858300</v>
      </c>
      <c r="K138">
        <v>8157</v>
      </c>
      <c r="L138">
        <v>111365000</v>
      </c>
      <c r="M138">
        <v>0.99602144358023903</v>
      </c>
      <c r="N138" s="1">
        <v>4.1219394467628602E-4</v>
      </c>
      <c r="O138">
        <v>0.99979501997203901</v>
      </c>
      <c r="P138">
        <v>1.1238450286473101E-3</v>
      </c>
    </row>
    <row r="139" spans="1:16" x14ac:dyDescent="0.25">
      <c r="A139">
        <v>2E-3</v>
      </c>
      <c r="B139">
        <v>4.0897435897435797</v>
      </c>
      <c r="C139">
        <v>1093</v>
      </c>
      <c r="D139">
        <v>-0.99960496291596201</v>
      </c>
      <c r="E139">
        <v>0.98529283131363499</v>
      </c>
      <c r="F139">
        <v>1.0739691861318601</v>
      </c>
      <c r="G139" s="1">
        <v>4.0733366551604002E-4</v>
      </c>
      <c r="H139">
        <v>0.9998745771948</v>
      </c>
      <c r="I139">
        <v>1.11059349828732E-3</v>
      </c>
      <c r="J139">
        <v>43908200</v>
      </c>
      <c r="K139">
        <v>8157</v>
      </c>
      <c r="L139">
        <v>111365000</v>
      </c>
      <c r="M139">
        <v>0.99602144358023903</v>
      </c>
      <c r="N139" s="1">
        <v>4.1219394467628602E-4</v>
      </c>
      <c r="O139">
        <v>0.99979501997203901</v>
      </c>
      <c r="P139">
        <v>1.1238450286473101E-3</v>
      </c>
    </row>
    <row r="140" spans="1:16" x14ac:dyDescent="0.25">
      <c r="A140">
        <v>1E-3</v>
      </c>
      <c r="B140">
        <v>4.0897435897435797</v>
      </c>
      <c r="C140">
        <v>1036</v>
      </c>
      <c r="D140">
        <v>-0.99974187182714802</v>
      </c>
      <c r="E140">
        <v>0.98991084064988699</v>
      </c>
      <c r="F140">
        <v>1.07900281630837</v>
      </c>
      <c r="G140" s="1">
        <v>4.0027023048794198E-4</v>
      </c>
      <c r="H140">
        <v>0.99983605163247902</v>
      </c>
      <c r="I140">
        <v>1.09133507286883E-3</v>
      </c>
      <c r="J140">
        <v>41320500</v>
      </c>
      <c r="K140">
        <v>8157</v>
      </c>
      <c r="L140">
        <v>111365000</v>
      </c>
      <c r="M140">
        <v>0.99602144358023903</v>
      </c>
      <c r="N140" s="1">
        <v>4.1219394467628602E-4</v>
      </c>
      <c r="O140">
        <v>0.99979501997203901</v>
      </c>
      <c r="P140">
        <v>1.1238450286473101E-3</v>
      </c>
    </row>
    <row r="141" spans="1:16" x14ac:dyDescent="0.25">
      <c r="A141" s="1">
        <v>5.0000000000000001E-4</v>
      </c>
      <c r="B141">
        <v>4.0897435897435797</v>
      </c>
      <c r="C141">
        <v>1159</v>
      </c>
      <c r="D141">
        <v>-0.99971996629964199</v>
      </c>
      <c r="E141">
        <v>0.98767258180436601</v>
      </c>
      <c r="F141">
        <v>1.07656311416675</v>
      </c>
      <c r="G141" s="1">
        <v>3.9968248634514298E-4</v>
      </c>
      <c r="H141">
        <v>0.99984124683350395</v>
      </c>
      <c r="I141">
        <v>1.0897325909752099E-3</v>
      </c>
      <c r="J141">
        <v>46877900</v>
      </c>
      <c r="K141">
        <v>8157</v>
      </c>
      <c r="L141">
        <v>111365000</v>
      </c>
      <c r="M141">
        <v>0.99602144358023903</v>
      </c>
      <c r="N141" s="1">
        <v>4.1219394467628602E-4</v>
      </c>
      <c r="O141">
        <v>0.99979501997203901</v>
      </c>
      <c r="P141">
        <v>1.1238450286473101E-3</v>
      </c>
    </row>
    <row r="142" spans="1:16" x14ac:dyDescent="0.25">
      <c r="A142" s="1">
        <v>2.5000000000000001E-4</v>
      </c>
      <c r="B142">
        <v>4.0897435897435797</v>
      </c>
      <c r="C142">
        <v>1241</v>
      </c>
      <c r="D142">
        <v>-0.99977884731604205</v>
      </c>
      <c r="E142">
        <v>0.98337473883714799</v>
      </c>
      <c r="F142">
        <v>1.07187846533249</v>
      </c>
      <c r="G142" s="1">
        <v>4.0421922823574702E-4</v>
      </c>
      <c r="H142">
        <v>0.99985564436291297</v>
      </c>
      <c r="I142">
        <v>1.1021019983521599E-3</v>
      </c>
      <c r="J142">
        <v>54417700</v>
      </c>
      <c r="K142">
        <v>8157</v>
      </c>
      <c r="L142">
        <v>111365000</v>
      </c>
      <c r="M142">
        <v>0.99602144358023903</v>
      </c>
      <c r="N142" s="1">
        <v>4.1219394467628602E-4</v>
      </c>
      <c r="O142">
        <v>0.99979501997203901</v>
      </c>
      <c r="P142">
        <v>1.1238450286473101E-3</v>
      </c>
    </row>
    <row r="143" spans="1:16" x14ac:dyDescent="0.25">
      <c r="A143" s="1">
        <v>1.25E-4</v>
      </c>
      <c r="B143">
        <v>4.0897435897435797</v>
      </c>
      <c r="C143">
        <v>1364</v>
      </c>
      <c r="D143">
        <v>-0.99961579243655097</v>
      </c>
      <c r="E143">
        <v>0.98635528077322798</v>
      </c>
      <c r="F143">
        <v>1.07512725604281</v>
      </c>
      <c r="G143" s="1">
        <v>4.00900020704697E-4</v>
      </c>
      <c r="H143">
        <v>0.99983796838496497</v>
      </c>
      <c r="I143">
        <v>1.0930521932034001E-3</v>
      </c>
      <c r="J143">
        <v>60465000</v>
      </c>
      <c r="K143">
        <v>8157</v>
      </c>
      <c r="L143">
        <v>111365000</v>
      </c>
      <c r="M143">
        <v>0.99602144358023903</v>
      </c>
      <c r="N143" s="1">
        <v>4.1219394467628602E-4</v>
      </c>
      <c r="O143">
        <v>0.99979501997203901</v>
      </c>
      <c r="P143">
        <v>1.1238450286473101E-3</v>
      </c>
    </row>
    <row r="144" spans="1:16" x14ac:dyDescent="0.25">
      <c r="A144" s="1">
        <v>6.2500000000000001E-5</v>
      </c>
      <c r="B144">
        <v>4.0897435897435797</v>
      </c>
      <c r="C144">
        <v>1286</v>
      </c>
      <c r="D144">
        <v>-0.99983838918400703</v>
      </c>
      <c r="E144">
        <v>0.98530892537730896</v>
      </c>
      <c r="F144">
        <v>1.0739867286612601</v>
      </c>
      <c r="G144" s="1">
        <v>4.0381528763933002E-4</v>
      </c>
      <c r="H144">
        <v>0.99983907377019998</v>
      </c>
      <c r="I144">
        <v>1.10100065604227E-3</v>
      </c>
      <c r="J144">
        <v>61965300</v>
      </c>
      <c r="K144">
        <v>8157</v>
      </c>
      <c r="L144">
        <v>111365000</v>
      </c>
      <c r="M144">
        <v>0.99602144358023903</v>
      </c>
      <c r="N144" s="1">
        <v>4.1219394467628602E-4</v>
      </c>
      <c r="O144">
        <v>0.99979501997203901</v>
      </c>
      <c r="P144">
        <v>1.1238450286473101E-3</v>
      </c>
    </row>
    <row r="145" spans="1:16" x14ac:dyDescent="0.25">
      <c r="A145" s="1">
        <v>3.1250000000000001E-5</v>
      </c>
      <c r="B145">
        <v>4.0897435897435797</v>
      </c>
      <c r="C145">
        <v>1229</v>
      </c>
      <c r="D145">
        <v>-0.99985513147999805</v>
      </c>
      <c r="E145">
        <v>0.98947866415873797</v>
      </c>
      <c r="F145">
        <v>1.07853174393302</v>
      </c>
      <c r="G145" s="1">
        <v>4.077587677902E-4</v>
      </c>
      <c r="H145">
        <v>0.99985513147999805</v>
      </c>
      <c r="I145">
        <v>1.11175253782114E-3</v>
      </c>
      <c r="J145">
        <v>60161600</v>
      </c>
      <c r="K145">
        <v>8157</v>
      </c>
      <c r="L145">
        <v>111365000</v>
      </c>
      <c r="M145">
        <v>0.99602144358023903</v>
      </c>
      <c r="N145" s="1">
        <v>4.1219394467628602E-4</v>
      </c>
      <c r="O145">
        <v>0.99979501997203901</v>
      </c>
      <c r="P145">
        <v>1.1238450286473101E-3</v>
      </c>
    </row>
    <row r="146" spans="1:16" x14ac:dyDescent="0.25">
      <c r="A146" s="1">
        <v>1.5625E-5</v>
      </c>
      <c r="B146">
        <v>4.0897435897435797</v>
      </c>
      <c r="C146">
        <v>1290</v>
      </c>
      <c r="D146">
        <v>-0.99955948062770394</v>
      </c>
      <c r="E146">
        <v>0.98495723810673697</v>
      </c>
      <c r="F146">
        <v>1.0736033895363399</v>
      </c>
      <c r="G146" s="1">
        <v>4.0247986747798898E-4</v>
      </c>
      <c r="H146">
        <v>0.99983465804324501</v>
      </c>
      <c r="I146">
        <v>1.0973596386793E-3</v>
      </c>
      <c r="J146">
        <v>68556900</v>
      </c>
      <c r="K146">
        <v>8157</v>
      </c>
      <c r="L146">
        <v>111365000</v>
      </c>
      <c r="M146">
        <v>0.99602144358023903</v>
      </c>
      <c r="N146" s="1">
        <v>4.1219394467628602E-4</v>
      </c>
      <c r="O146">
        <v>0.99979501997203901</v>
      </c>
      <c r="P146">
        <v>1.1238450286473101E-3</v>
      </c>
    </row>
    <row r="147" spans="1:16" x14ac:dyDescent="0.25">
      <c r="A147" t="s">
        <v>0</v>
      </c>
      <c r="B147">
        <v>4.6025641025641004</v>
      </c>
      <c r="C147">
        <v>8667</v>
      </c>
      <c r="D147">
        <v>-0.99977087397168496</v>
      </c>
      <c r="E147">
        <v>0.99613759627646703</v>
      </c>
      <c r="F147">
        <v>1.08578997994134</v>
      </c>
      <c r="G147" s="1">
        <v>3.42116996001951E-4</v>
      </c>
      <c r="H147">
        <v>0.99984571164820402</v>
      </c>
      <c r="I147">
        <v>1.04974360311709E-3</v>
      </c>
      <c r="J147">
        <v>118675300</v>
      </c>
    </row>
    <row r="148" spans="1:16" x14ac:dyDescent="0.25">
      <c r="A148">
        <v>1.024</v>
      </c>
      <c r="B148">
        <v>4.6025641025641004</v>
      </c>
      <c r="C148">
        <v>1386</v>
      </c>
      <c r="D148">
        <v>-0.99994531096517503</v>
      </c>
      <c r="E148">
        <v>0.98485271967899601</v>
      </c>
      <c r="F148">
        <v>1.0734894644501001</v>
      </c>
      <c r="G148" s="1">
        <v>3.3924158195552901E-4</v>
      </c>
      <c r="H148">
        <v>0.99994531096517503</v>
      </c>
      <c r="I148">
        <v>1.0409207514703799E-3</v>
      </c>
      <c r="J148">
        <v>51628200</v>
      </c>
      <c r="K148">
        <v>8667</v>
      </c>
      <c r="L148">
        <v>118675300</v>
      </c>
      <c r="M148">
        <v>0.99613759627646703</v>
      </c>
      <c r="N148" s="1">
        <v>3.42116996001951E-4</v>
      </c>
      <c r="O148">
        <v>0.99984571164820402</v>
      </c>
      <c r="P148">
        <v>1.04974360311709E-3</v>
      </c>
    </row>
    <row r="149" spans="1:16" x14ac:dyDescent="0.25">
      <c r="A149">
        <v>0.51200000000000001</v>
      </c>
      <c r="B149">
        <v>4.6025641025641004</v>
      </c>
      <c r="C149">
        <v>1386</v>
      </c>
      <c r="D149">
        <v>-0.99994531096517503</v>
      </c>
      <c r="E149">
        <v>0.98485271967899601</v>
      </c>
      <c r="F149">
        <v>1.0734894644501001</v>
      </c>
      <c r="G149" s="1">
        <v>3.3924158195552901E-4</v>
      </c>
      <c r="H149">
        <v>0.99994531096517503</v>
      </c>
      <c r="I149">
        <v>1.0409207514703799E-3</v>
      </c>
      <c r="J149">
        <v>58358600</v>
      </c>
      <c r="K149">
        <v>8667</v>
      </c>
      <c r="L149">
        <v>118675300</v>
      </c>
      <c r="M149">
        <v>0.99613759627646703</v>
      </c>
      <c r="N149" s="1">
        <v>3.42116996001951E-4</v>
      </c>
      <c r="O149">
        <v>0.99984571164820402</v>
      </c>
      <c r="P149">
        <v>1.04974360311709E-3</v>
      </c>
    </row>
    <row r="150" spans="1:16" x14ac:dyDescent="0.25">
      <c r="A150">
        <v>0.25600000000000001</v>
      </c>
      <c r="B150">
        <v>4.6025641025641004</v>
      </c>
      <c r="C150">
        <v>1386</v>
      </c>
      <c r="D150">
        <v>-0.99994531096517503</v>
      </c>
      <c r="E150">
        <v>0.98485271967899601</v>
      </c>
      <c r="F150">
        <v>1.0734894644501001</v>
      </c>
      <c r="G150" s="1">
        <v>3.3924158195552901E-4</v>
      </c>
      <c r="H150">
        <v>0.99994531096517503</v>
      </c>
      <c r="I150">
        <v>1.0409207514703799E-3</v>
      </c>
      <c r="J150">
        <v>51568000</v>
      </c>
      <c r="K150">
        <v>8667</v>
      </c>
      <c r="L150">
        <v>118675300</v>
      </c>
      <c r="M150">
        <v>0.99613759627646703</v>
      </c>
      <c r="N150" s="1">
        <v>3.42116996001951E-4</v>
      </c>
      <c r="O150">
        <v>0.99984571164820402</v>
      </c>
      <c r="P150">
        <v>1.04974360311709E-3</v>
      </c>
    </row>
    <row r="151" spans="1:16" x14ac:dyDescent="0.25">
      <c r="A151">
        <v>0.128</v>
      </c>
      <c r="B151">
        <v>4.6025641025641004</v>
      </c>
      <c r="C151">
        <v>1386</v>
      </c>
      <c r="D151">
        <v>-0.99994531096517503</v>
      </c>
      <c r="E151">
        <v>0.98485271967899601</v>
      </c>
      <c r="F151">
        <v>1.0734894644501001</v>
      </c>
      <c r="G151" s="1">
        <v>3.3924158195552901E-4</v>
      </c>
      <c r="H151">
        <v>0.99994531096517503</v>
      </c>
      <c r="I151">
        <v>1.0409207514703799E-3</v>
      </c>
      <c r="J151">
        <v>54201800</v>
      </c>
      <c r="K151">
        <v>8667</v>
      </c>
      <c r="L151">
        <v>118675300</v>
      </c>
      <c r="M151">
        <v>0.99613759627646703</v>
      </c>
      <c r="N151" s="1">
        <v>3.42116996001951E-4</v>
      </c>
      <c r="O151">
        <v>0.99984571164820402</v>
      </c>
      <c r="P151">
        <v>1.04974360311709E-3</v>
      </c>
    </row>
    <row r="152" spans="1:16" x14ac:dyDescent="0.25">
      <c r="A152">
        <v>6.4000000000000001E-2</v>
      </c>
      <c r="B152">
        <v>4.6025641025641004</v>
      </c>
      <c r="C152">
        <v>1070</v>
      </c>
      <c r="D152">
        <v>-0.99972629297007298</v>
      </c>
      <c r="E152">
        <v>0.98949650086210095</v>
      </c>
      <c r="F152">
        <v>1.0785511859396899</v>
      </c>
      <c r="G152" s="1">
        <v>3.3326919450749E-4</v>
      </c>
      <c r="H152">
        <v>0.99987492581636195</v>
      </c>
      <c r="I152">
        <v>1.02259522075375E-3</v>
      </c>
      <c r="J152">
        <v>44132700</v>
      </c>
      <c r="K152">
        <v>8667</v>
      </c>
      <c r="L152">
        <v>118675300</v>
      </c>
      <c r="M152">
        <v>0.99613759627646703</v>
      </c>
      <c r="N152" s="1">
        <v>3.42116996001951E-4</v>
      </c>
      <c r="O152">
        <v>0.99984571164820402</v>
      </c>
      <c r="P152">
        <v>1.04974360311709E-3</v>
      </c>
    </row>
    <row r="153" spans="1:16" x14ac:dyDescent="0.25">
      <c r="A153">
        <v>3.2000000000000001E-2</v>
      </c>
      <c r="B153">
        <v>4.6025641025641004</v>
      </c>
      <c r="C153">
        <v>1070</v>
      </c>
      <c r="D153">
        <v>-0.99972629297007298</v>
      </c>
      <c r="E153">
        <v>0.98949650086210095</v>
      </c>
      <c r="F153">
        <v>1.0785511859396899</v>
      </c>
      <c r="G153" s="1">
        <v>3.3326919450749E-4</v>
      </c>
      <c r="H153">
        <v>0.99987492581636195</v>
      </c>
      <c r="I153">
        <v>1.02259522075375E-3</v>
      </c>
      <c r="J153">
        <v>42527200</v>
      </c>
      <c r="K153">
        <v>8667</v>
      </c>
      <c r="L153">
        <v>118675300</v>
      </c>
      <c r="M153">
        <v>0.99613759627646703</v>
      </c>
      <c r="N153" s="1">
        <v>3.42116996001951E-4</v>
      </c>
      <c r="O153">
        <v>0.99984571164820402</v>
      </c>
      <c r="P153">
        <v>1.04974360311709E-3</v>
      </c>
    </row>
    <row r="154" spans="1:16" x14ac:dyDescent="0.25">
      <c r="A154">
        <v>1.6E-2</v>
      </c>
      <c r="B154">
        <v>4.6025641025641004</v>
      </c>
      <c r="C154">
        <v>1070</v>
      </c>
      <c r="D154">
        <v>-0.99972629297007298</v>
      </c>
      <c r="E154">
        <v>0.98949650086210095</v>
      </c>
      <c r="F154">
        <v>1.0785511859396899</v>
      </c>
      <c r="G154" s="1">
        <v>3.3326919450749E-4</v>
      </c>
      <c r="H154">
        <v>0.99987492581636195</v>
      </c>
      <c r="I154">
        <v>1.02259522075375E-3</v>
      </c>
      <c r="J154">
        <v>43166000</v>
      </c>
      <c r="K154">
        <v>8667</v>
      </c>
      <c r="L154">
        <v>118675300</v>
      </c>
      <c r="M154">
        <v>0.99613759627646703</v>
      </c>
      <c r="N154" s="1">
        <v>3.42116996001951E-4</v>
      </c>
      <c r="O154">
        <v>0.99984571164820402</v>
      </c>
      <c r="P154">
        <v>1.04974360311709E-3</v>
      </c>
    </row>
    <row r="155" spans="1:16" x14ac:dyDescent="0.25">
      <c r="A155">
        <v>8.0000000000000002E-3</v>
      </c>
      <c r="B155">
        <v>4.6025641025641004</v>
      </c>
      <c r="C155">
        <v>1362</v>
      </c>
      <c r="D155">
        <v>-0.99964723152368795</v>
      </c>
      <c r="E155">
        <v>0.98253191169109499</v>
      </c>
      <c r="F155">
        <v>1.07095978374329</v>
      </c>
      <c r="G155" s="1">
        <v>3.3913824411890798E-4</v>
      </c>
      <c r="H155">
        <v>0.999951917132608</v>
      </c>
      <c r="I155">
        <v>1.0406036721255299E-3</v>
      </c>
      <c r="J155">
        <v>55942400</v>
      </c>
      <c r="K155">
        <v>8667</v>
      </c>
      <c r="L155">
        <v>118675300</v>
      </c>
      <c r="M155">
        <v>0.99613759627646703</v>
      </c>
      <c r="N155" s="1">
        <v>3.42116996001951E-4</v>
      </c>
      <c r="O155">
        <v>0.99984571164820402</v>
      </c>
      <c r="P155">
        <v>1.04974360311709E-3</v>
      </c>
    </row>
    <row r="156" spans="1:16" x14ac:dyDescent="0.25">
      <c r="A156">
        <v>4.0000000000000001E-3</v>
      </c>
      <c r="B156">
        <v>4.6025641025641004</v>
      </c>
      <c r="C156">
        <v>1139</v>
      </c>
      <c r="D156">
        <v>-0.99986190049385604</v>
      </c>
      <c r="E156">
        <v>0.984613350193843</v>
      </c>
      <c r="F156">
        <v>1.0732285517112801</v>
      </c>
      <c r="G156" s="1">
        <v>3.3399785941323702E-4</v>
      </c>
      <c r="H156">
        <v>0.99988433285804201</v>
      </c>
      <c r="I156">
        <v>1.0248310387124099E-3</v>
      </c>
      <c r="J156">
        <v>45118000</v>
      </c>
      <c r="K156">
        <v>8667</v>
      </c>
      <c r="L156">
        <v>118675300</v>
      </c>
      <c r="M156">
        <v>0.99613759627646703</v>
      </c>
      <c r="N156" s="1">
        <v>3.42116996001951E-4</v>
      </c>
      <c r="O156">
        <v>0.99984571164820402</v>
      </c>
      <c r="P156">
        <v>1.04974360311709E-3</v>
      </c>
    </row>
    <row r="157" spans="1:16" x14ac:dyDescent="0.25">
      <c r="A157">
        <v>2E-3</v>
      </c>
      <c r="B157">
        <v>4.6025641025641004</v>
      </c>
      <c r="C157">
        <v>1223</v>
      </c>
      <c r="D157">
        <v>-0.99989250397625995</v>
      </c>
      <c r="E157">
        <v>0.984059903968178</v>
      </c>
      <c r="F157">
        <v>1.0726252953253099</v>
      </c>
      <c r="G157" s="1">
        <v>3.36613795529516E-4</v>
      </c>
      <c r="H157">
        <v>0.99996154599290898</v>
      </c>
      <c r="I157">
        <v>1.0328577144880001E-3</v>
      </c>
      <c r="J157">
        <v>47624100</v>
      </c>
      <c r="K157">
        <v>8667</v>
      </c>
      <c r="L157">
        <v>118675300</v>
      </c>
      <c r="M157">
        <v>0.99613759627646703</v>
      </c>
      <c r="N157" s="1">
        <v>3.42116996001951E-4</v>
      </c>
      <c r="O157">
        <v>0.99984571164820402</v>
      </c>
      <c r="P157">
        <v>1.04974360311709E-3</v>
      </c>
    </row>
    <row r="158" spans="1:16" x14ac:dyDescent="0.25">
      <c r="A158">
        <v>1E-3</v>
      </c>
      <c r="B158">
        <v>4.6025641025641004</v>
      </c>
      <c r="C158">
        <v>1334</v>
      </c>
      <c r="D158">
        <v>-0.99958107800140406</v>
      </c>
      <c r="E158">
        <v>0.982917123656046</v>
      </c>
      <c r="F158">
        <v>1.0713796647850899</v>
      </c>
      <c r="G158" s="1">
        <v>3.3853627000257597E-4</v>
      </c>
      <c r="H158">
        <v>0.99997064655562196</v>
      </c>
      <c r="I158">
        <v>1.0387565891532E-3</v>
      </c>
      <c r="J158">
        <v>51882100</v>
      </c>
      <c r="K158">
        <v>8667</v>
      </c>
      <c r="L158">
        <v>118675300</v>
      </c>
      <c r="M158">
        <v>0.99613759627646703</v>
      </c>
      <c r="N158" s="1">
        <v>3.42116996001951E-4</v>
      </c>
      <c r="O158">
        <v>0.99984571164820402</v>
      </c>
      <c r="P158">
        <v>1.04974360311709E-3</v>
      </c>
    </row>
    <row r="159" spans="1:16" x14ac:dyDescent="0.25">
      <c r="A159" s="1">
        <v>5.0000000000000001E-4</v>
      </c>
      <c r="B159">
        <v>4.6025641025641004</v>
      </c>
      <c r="C159">
        <v>1179</v>
      </c>
      <c r="D159">
        <v>-0.99959951470413999</v>
      </c>
      <c r="E159">
        <v>0.98556048915700301</v>
      </c>
      <c r="F159">
        <v>1.0742609331811299</v>
      </c>
      <c r="G159" s="1">
        <v>3.3479780912415398E-4</v>
      </c>
      <c r="H159">
        <v>0.99990906314210504</v>
      </c>
      <c r="I159">
        <v>1.0272855852612899E-3</v>
      </c>
      <c r="J159">
        <v>48483500</v>
      </c>
      <c r="K159">
        <v>8667</v>
      </c>
      <c r="L159">
        <v>118675300</v>
      </c>
      <c r="M159">
        <v>0.99613759627646703</v>
      </c>
      <c r="N159" s="1">
        <v>3.42116996001951E-4</v>
      </c>
      <c r="O159">
        <v>0.99984571164820402</v>
      </c>
      <c r="P159">
        <v>1.04974360311709E-3</v>
      </c>
    </row>
    <row r="160" spans="1:16" x14ac:dyDescent="0.25">
      <c r="A160" s="1">
        <v>2.5000000000000001E-4</v>
      </c>
      <c r="B160">
        <v>4.6025641025641004</v>
      </c>
      <c r="C160">
        <v>1399</v>
      </c>
      <c r="D160">
        <v>-0.99989685308883802</v>
      </c>
      <c r="E160">
        <v>0.98332867475277996</v>
      </c>
      <c r="F160">
        <v>1.0718282554805301</v>
      </c>
      <c r="G160" s="1">
        <v>3.3626002974174098E-4</v>
      </c>
      <c r="H160">
        <v>0.99995598232150595</v>
      </c>
      <c r="I160">
        <v>1.0317722280109799E-3</v>
      </c>
      <c r="J160">
        <v>58439900</v>
      </c>
      <c r="K160">
        <v>8667</v>
      </c>
      <c r="L160">
        <v>118675300</v>
      </c>
      <c r="M160">
        <v>0.99613759627646703</v>
      </c>
      <c r="N160" s="1">
        <v>3.42116996001951E-4</v>
      </c>
      <c r="O160">
        <v>0.99984571164820402</v>
      </c>
      <c r="P160">
        <v>1.04974360311709E-3</v>
      </c>
    </row>
    <row r="161" spans="1:16" x14ac:dyDescent="0.25">
      <c r="A161" s="1">
        <v>1.25E-4</v>
      </c>
      <c r="B161">
        <v>4.6025641025641004</v>
      </c>
      <c r="C161">
        <v>1334</v>
      </c>
      <c r="D161">
        <v>-0.99971409920519605</v>
      </c>
      <c r="E161">
        <v>0.98311537312572095</v>
      </c>
      <c r="F161">
        <v>1.07159575670703</v>
      </c>
      <c r="G161" s="1">
        <v>3.3549254089248998E-4</v>
      </c>
      <c r="H161">
        <v>0.99987900197141699</v>
      </c>
      <c r="I161">
        <v>1.0294172835931901E-3</v>
      </c>
      <c r="J161">
        <v>59757900</v>
      </c>
      <c r="K161">
        <v>8667</v>
      </c>
      <c r="L161">
        <v>118675300</v>
      </c>
      <c r="M161">
        <v>0.99613759627646703</v>
      </c>
      <c r="N161" s="1">
        <v>3.42116996001951E-4</v>
      </c>
      <c r="O161">
        <v>0.99984571164820402</v>
      </c>
      <c r="P161">
        <v>1.04974360311709E-3</v>
      </c>
    </row>
    <row r="162" spans="1:16" x14ac:dyDescent="0.25">
      <c r="A162" s="1">
        <v>6.2500000000000001E-5</v>
      </c>
      <c r="B162">
        <v>4.6025641025641004</v>
      </c>
      <c r="C162">
        <v>1317</v>
      </c>
      <c r="D162">
        <v>-0.99979460232142003</v>
      </c>
      <c r="E162">
        <v>0.98602818008225102</v>
      </c>
      <c r="F162">
        <v>1.07477071628965</v>
      </c>
      <c r="G162" s="1">
        <v>3.4177239458443799E-4</v>
      </c>
      <c r="H162">
        <v>0.99986761792892798</v>
      </c>
      <c r="I162">
        <v>1.04868623637447E-3</v>
      </c>
      <c r="J162">
        <v>58775000</v>
      </c>
      <c r="K162">
        <v>8667</v>
      </c>
      <c r="L162">
        <v>118675300</v>
      </c>
      <c r="M162">
        <v>0.99613759627646703</v>
      </c>
      <c r="N162" s="1">
        <v>3.42116996001951E-4</v>
      </c>
      <c r="O162">
        <v>0.99984571164820402</v>
      </c>
      <c r="P162">
        <v>1.04974360311709E-3</v>
      </c>
    </row>
    <row r="163" spans="1:16" x14ac:dyDescent="0.25">
      <c r="A163" s="1">
        <v>3.1250000000000001E-5</v>
      </c>
      <c r="B163">
        <v>4.6025641025641004</v>
      </c>
      <c r="C163">
        <v>1351</v>
      </c>
      <c r="D163">
        <v>-0.99966779818973595</v>
      </c>
      <c r="E163">
        <v>0.98710211010289495</v>
      </c>
      <c r="F163">
        <v>1.07594130001215</v>
      </c>
      <c r="G163" s="1">
        <v>3.3772801233999901E-4</v>
      </c>
      <c r="H163">
        <v>0.999896837599483</v>
      </c>
      <c r="I163">
        <v>1.0362765506842699E-3</v>
      </c>
      <c r="J163">
        <v>67562900</v>
      </c>
      <c r="K163">
        <v>8667</v>
      </c>
      <c r="L163">
        <v>118675300</v>
      </c>
      <c r="M163">
        <v>0.99613759627646703</v>
      </c>
      <c r="N163" s="1">
        <v>3.42116996001951E-4</v>
      </c>
      <c r="O163">
        <v>0.99984571164820402</v>
      </c>
      <c r="P163">
        <v>1.04974360311709E-3</v>
      </c>
    </row>
    <row r="164" spans="1:16" x14ac:dyDescent="0.25">
      <c r="A164" s="1">
        <v>1.5625E-5</v>
      </c>
      <c r="B164">
        <v>4.6025641025641004</v>
      </c>
      <c r="C164">
        <v>1404</v>
      </c>
      <c r="D164">
        <v>-0.999571100533168</v>
      </c>
      <c r="E164">
        <v>0.98470147620521198</v>
      </c>
      <c r="F164">
        <v>1.0733246090636801</v>
      </c>
      <c r="G164" s="1">
        <v>3.3504935172068401E-4</v>
      </c>
      <c r="H164">
        <v>0.99997135293643202</v>
      </c>
      <c r="I164">
        <v>1.0280574125446601E-3</v>
      </c>
      <c r="J164">
        <v>77513600</v>
      </c>
      <c r="K164">
        <v>8667</v>
      </c>
      <c r="L164">
        <v>118675300</v>
      </c>
      <c r="M164">
        <v>0.99613759627646703</v>
      </c>
      <c r="N164" s="1">
        <v>3.42116996001951E-4</v>
      </c>
      <c r="O164">
        <v>0.99984571164820402</v>
      </c>
      <c r="P164">
        <v>1.04974360311709E-3</v>
      </c>
    </row>
    <row r="165" spans="1:16" x14ac:dyDescent="0.25">
      <c r="A165" t="s">
        <v>0</v>
      </c>
      <c r="B165">
        <v>5.1153846153846096</v>
      </c>
      <c r="C165">
        <v>9779</v>
      </c>
      <c r="D165">
        <v>-0.99965380192389997</v>
      </c>
      <c r="E165">
        <v>0.98016420341844102</v>
      </c>
      <c r="F165">
        <v>1.0683789817261</v>
      </c>
      <c r="G165" s="1">
        <v>2.64774338564532E-4</v>
      </c>
      <c r="H165">
        <v>0.99996428601864296</v>
      </c>
      <c r="I165" s="1">
        <v>9.0294838536109903E-4</v>
      </c>
      <c r="J165">
        <v>132581500</v>
      </c>
    </row>
    <row r="166" spans="1:16" x14ac:dyDescent="0.25">
      <c r="A166">
        <v>1.024</v>
      </c>
      <c r="B166">
        <v>5.1153846153846096</v>
      </c>
      <c r="C166">
        <v>2036</v>
      </c>
      <c r="D166">
        <v>-0.99986893531654797</v>
      </c>
      <c r="E166">
        <v>0.99354359052462005</v>
      </c>
      <c r="F166">
        <v>1.0829625136718299</v>
      </c>
      <c r="G166" s="1">
        <v>2.7215835028859798E-4</v>
      </c>
      <c r="H166">
        <v>0.99989711636037004</v>
      </c>
      <c r="I166" s="1">
        <v>9.2812975867650105E-4</v>
      </c>
      <c r="J166">
        <v>77284100</v>
      </c>
      <c r="K166">
        <v>9779</v>
      </c>
      <c r="L166">
        <v>132581500</v>
      </c>
      <c r="M166">
        <v>0.98016420341844102</v>
      </c>
      <c r="N166" s="1">
        <v>2.64774338564532E-4</v>
      </c>
      <c r="O166">
        <v>0.99996428601864296</v>
      </c>
      <c r="P166" s="1">
        <v>9.0294838536109903E-4</v>
      </c>
    </row>
    <row r="167" spans="1:16" x14ac:dyDescent="0.25">
      <c r="A167">
        <v>0.51200000000000001</v>
      </c>
      <c r="B167">
        <v>5.1153846153846096</v>
      </c>
      <c r="C167">
        <v>2036</v>
      </c>
      <c r="D167">
        <v>-0.99986893531654797</v>
      </c>
      <c r="E167">
        <v>0.99354359052462005</v>
      </c>
      <c r="F167">
        <v>1.0829625136718299</v>
      </c>
      <c r="G167" s="1">
        <v>2.7215835028859798E-4</v>
      </c>
      <c r="H167">
        <v>0.99989711636037004</v>
      </c>
      <c r="I167" s="1">
        <v>9.2812975867650105E-4</v>
      </c>
      <c r="J167">
        <v>80213700</v>
      </c>
      <c r="K167">
        <v>9779</v>
      </c>
      <c r="L167">
        <v>132581500</v>
      </c>
      <c r="M167">
        <v>0.98016420341844102</v>
      </c>
      <c r="N167" s="1">
        <v>2.64774338564532E-4</v>
      </c>
      <c r="O167">
        <v>0.99996428601864296</v>
      </c>
      <c r="P167" s="1">
        <v>9.0294838536109903E-4</v>
      </c>
    </row>
    <row r="168" spans="1:16" x14ac:dyDescent="0.25">
      <c r="A168">
        <v>0.25600000000000001</v>
      </c>
      <c r="B168">
        <v>5.1153846153846096</v>
      </c>
      <c r="C168">
        <v>2036</v>
      </c>
      <c r="D168">
        <v>-0.99986893531654797</v>
      </c>
      <c r="E168">
        <v>0.99354359052462005</v>
      </c>
      <c r="F168">
        <v>1.0829625136718299</v>
      </c>
      <c r="G168" s="1">
        <v>2.7215835028859798E-4</v>
      </c>
      <c r="H168">
        <v>0.99989711636037004</v>
      </c>
      <c r="I168" s="1">
        <v>9.2812975867650105E-4</v>
      </c>
      <c r="J168">
        <v>76645200</v>
      </c>
      <c r="K168">
        <v>9779</v>
      </c>
      <c r="L168">
        <v>132581500</v>
      </c>
      <c r="M168">
        <v>0.98016420341844102</v>
      </c>
      <c r="N168" s="1">
        <v>2.64774338564532E-4</v>
      </c>
      <c r="O168">
        <v>0.99996428601864296</v>
      </c>
      <c r="P168" s="1">
        <v>9.0294838536109903E-4</v>
      </c>
    </row>
    <row r="169" spans="1:16" x14ac:dyDescent="0.25">
      <c r="A169">
        <v>0.128</v>
      </c>
      <c r="B169">
        <v>5.1153846153846096</v>
      </c>
      <c r="C169">
        <v>2036</v>
      </c>
      <c r="D169">
        <v>-0.99986893531654797</v>
      </c>
      <c r="E169">
        <v>0.99354359052462005</v>
      </c>
      <c r="F169">
        <v>1.0829625136718299</v>
      </c>
      <c r="G169" s="1">
        <v>2.7215835028859798E-4</v>
      </c>
      <c r="H169">
        <v>0.99989711636037004</v>
      </c>
      <c r="I169" s="1">
        <v>9.2812975867650105E-4</v>
      </c>
      <c r="J169">
        <v>77970400</v>
      </c>
      <c r="K169">
        <v>9779</v>
      </c>
      <c r="L169">
        <v>132581500</v>
      </c>
      <c r="M169">
        <v>0.98016420341844102</v>
      </c>
      <c r="N169" s="1">
        <v>2.64774338564532E-4</v>
      </c>
      <c r="O169">
        <v>0.99996428601864296</v>
      </c>
      <c r="P169" s="1">
        <v>9.0294838536109903E-4</v>
      </c>
    </row>
    <row r="170" spans="1:16" x14ac:dyDescent="0.25">
      <c r="A170">
        <v>6.4000000000000001E-2</v>
      </c>
      <c r="B170">
        <v>5.1153846153846096</v>
      </c>
      <c r="C170">
        <v>923</v>
      </c>
      <c r="D170">
        <v>-0.99982555619999902</v>
      </c>
      <c r="E170">
        <v>0.99046635673496997</v>
      </c>
      <c r="F170">
        <v>1.07960832884111</v>
      </c>
      <c r="G170" s="1">
        <v>2.64177883742666E-4</v>
      </c>
      <c r="H170">
        <v>0.99992483383317898</v>
      </c>
      <c r="I170" s="1">
        <v>9.0091432148140102E-4</v>
      </c>
      <c r="J170">
        <v>36490700</v>
      </c>
      <c r="K170">
        <v>9779</v>
      </c>
      <c r="L170">
        <v>132581500</v>
      </c>
      <c r="M170">
        <v>0.98016420341844102</v>
      </c>
      <c r="N170" s="1">
        <v>2.64774338564532E-4</v>
      </c>
      <c r="O170">
        <v>0.99996428601864296</v>
      </c>
      <c r="P170" s="1">
        <v>9.0294838536109903E-4</v>
      </c>
    </row>
    <row r="171" spans="1:16" x14ac:dyDescent="0.25">
      <c r="A171">
        <v>3.2000000000000001E-2</v>
      </c>
      <c r="B171">
        <v>5.1153846153846096</v>
      </c>
      <c r="C171">
        <v>1075</v>
      </c>
      <c r="D171">
        <v>-0.99989848079231702</v>
      </c>
      <c r="E171">
        <v>0.98425127287771097</v>
      </c>
      <c r="F171">
        <v>1.0728338874367001</v>
      </c>
      <c r="G171" s="1">
        <v>2.6979516272607098E-4</v>
      </c>
      <c r="H171">
        <v>1.00002739148308</v>
      </c>
      <c r="I171" s="1">
        <v>9.2007068314275801E-4</v>
      </c>
      <c r="J171">
        <v>42593900</v>
      </c>
      <c r="K171">
        <v>9779</v>
      </c>
      <c r="L171">
        <v>132581500</v>
      </c>
      <c r="M171">
        <v>0.98016420341844102</v>
      </c>
      <c r="N171" s="1">
        <v>2.64774338564532E-4</v>
      </c>
      <c r="O171">
        <v>0.99996428601864296</v>
      </c>
      <c r="P171" s="1">
        <v>9.0294838536109903E-4</v>
      </c>
    </row>
    <row r="172" spans="1:16" x14ac:dyDescent="0.25">
      <c r="A172">
        <v>1.6E-2</v>
      </c>
      <c r="B172">
        <v>5.1153846153846096</v>
      </c>
      <c r="C172">
        <v>1028</v>
      </c>
      <c r="D172">
        <v>-0.99970418610655998</v>
      </c>
      <c r="E172">
        <v>0.98591709935831695</v>
      </c>
      <c r="F172">
        <v>1.0746496383005599</v>
      </c>
      <c r="G172" s="1">
        <v>2.6760698386263301E-4</v>
      </c>
      <c r="H172">
        <v>0.99993046958992404</v>
      </c>
      <c r="I172" s="1">
        <v>9.1260843214692998E-4</v>
      </c>
      <c r="J172">
        <v>41735100</v>
      </c>
      <c r="K172">
        <v>9779</v>
      </c>
      <c r="L172">
        <v>132581500</v>
      </c>
      <c r="M172">
        <v>0.98016420341844102</v>
      </c>
      <c r="N172" s="1">
        <v>2.64774338564532E-4</v>
      </c>
      <c r="O172">
        <v>0.99996428601864296</v>
      </c>
      <c r="P172" s="1">
        <v>9.0294838536109903E-4</v>
      </c>
    </row>
    <row r="173" spans="1:16" x14ac:dyDescent="0.25">
      <c r="A173">
        <v>8.0000000000000002E-3</v>
      </c>
      <c r="B173">
        <v>5.1153846153846096</v>
      </c>
      <c r="C173">
        <v>665</v>
      </c>
      <c r="D173">
        <v>-0.99978969489143998</v>
      </c>
      <c r="E173">
        <v>0.98808892723521502</v>
      </c>
      <c r="F173">
        <v>1.0770169306863799</v>
      </c>
      <c r="G173" s="1">
        <v>2.6395788542909999E-4</v>
      </c>
      <c r="H173">
        <v>0.99989878211157701</v>
      </c>
      <c r="I173" s="1">
        <v>9.0016407082231596E-4</v>
      </c>
      <c r="J173">
        <v>29597200</v>
      </c>
      <c r="K173">
        <v>9779</v>
      </c>
      <c r="L173">
        <v>132581500</v>
      </c>
      <c r="M173">
        <v>0.98016420341844102</v>
      </c>
      <c r="N173" s="1">
        <v>2.64774338564532E-4</v>
      </c>
      <c r="O173">
        <v>0.99996428601864296</v>
      </c>
      <c r="P173" s="1">
        <v>9.0294838536109903E-4</v>
      </c>
    </row>
    <row r="174" spans="1:16" x14ac:dyDescent="0.25">
      <c r="A174">
        <v>4.0000000000000001E-3</v>
      </c>
      <c r="B174">
        <v>5.1153846153846096</v>
      </c>
      <c r="C174">
        <v>1214</v>
      </c>
      <c r="D174">
        <v>-0.999619953505686</v>
      </c>
      <c r="E174">
        <v>0.98422631206056899</v>
      </c>
      <c r="F174">
        <v>1.0728066801460201</v>
      </c>
      <c r="G174" s="1">
        <v>2.6809718122589E-4</v>
      </c>
      <c r="H174">
        <v>1.00002764383142</v>
      </c>
      <c r="I174" s="1">
        <v>9.1428013084726603E-4</v>
      </c>
      <c r="J174">
        <v>49790400</v>
      </c>
      <c r="K174">
        <v>9779</v>
      </c>
      <c r="L174">
        <v>132581500</v>
      </c>
      <c r="M174">
        <v>0.98016420341844102</v>
      </c>
      <c r="N174" s="1">
        <v>2.64774338564532E-4</v>
      </c>
      <c r="O174">
        <v>0.99996428601864296</v>
      </c>
      <c r="P174" s="1">
        <v>9.0294838536109903E-4</v>
      </c>
    </row>
    <row r="175" spans="1:16" x14ac:dyDescent="0.25">
      <c r="A175">
        <v>2E-3</v>
      </c>
      <c r="B175">
        <v>5.1153846153846096</v>
      </c>
      <c r="C175">
        <v>1283</v>
      </c>
      <c r="D175">
        <v>-0.99994556354618003</v>
      </c>
      <c r="E175">
        <v>0.98331852350343796</v>
      </c>
      <c r="F175">
        <v>1.0718171906187399</v>
      </c>
      <c r="G175" s="1">
        <v>2.7021448996589198E-4</v>
      </c>
      <c r="H175">
        <v>1.00003615261042</v>
      </c>
      <c r="I175" s="1">
        <v>9.2150069655034899E-4</v>
      </c>
      <c r="J175">
        <v>51034800</v>
      </c>
      <c r="K175">
        <v>9779</v>
      </c>
      <c r="L175">
        <v>132581500</v>
      </c>
      <c r="M175">
        <v>0.98016420341844102</v>
      </c>
      <c r="N175" s="1">
        <v>2.64774338564532E-4</v>
      </c>
      <c r="O175">
        <v>0.99996428601864296</v>
      </c>
      <c r="P175" s="1">
        <v>9.0294838536109903E-4</v>
      </c>
    </row>
    <row r="176" spans="1:16" x14ac:dyDescent="0.25">
      <c r="A176">
        <v>1E-3</v>
      </c>
      <c r="B176">
        <v>5.1153846153846096</v>
      </c>
      <c r="C176">
        <v>1214</v>
      </c>
      <c r="D176">
        <v>-0.99981988801309396</v>
      </c>
      <c r="E176">
        <v>0.98645900170608303</v>
      </c>
      <c r="F176">
        <v>1.0752403118596301</v>
      </c>
      <c r="G176" s="1">
        <v>2.6460930449412302E-4</v>
      </c>
      <c r="H176">
        <v>0.99991267688574004</v>
      </c>
      <c r="I176" s="1">
        <v>9.0238557686457403E-4</v>
      </c>
      <c r="J176">
        <v>48838700</v>
      </c>
      <c r="K176">
        <v>9779</v>
      </c>
      <c r="L176">
        <v>132581500</v>
      </c>
      <c r="M176">
        <v>0.98016420341844102</v>
      </c>
      <c r="N176" s="1">
        <v>2.64774338564532E-4</v>
      </c>
      <c r="O176">
        <v>0.99996428601864296</v>
      </c>
      <c r="P176" s="1">
        <v>9.0294838536109903E-4</v>
      </c>
    </row>
    <row r="177" spans="1:16" x14ac:dyDescent="0.25">
      <c r="A177" s="1">
        <v>5.0000000000000001E-4</v>
      </c>
      <c r="B177">
        <v>5.1153846153846096</v>
      </c>
      <c r="C177">
        <v>1299</v>
      </c>
      <c r="D177">
        <v>-0.99962361425183299</v>
      </c>
      <c r="E177">
        <v>0.98417534758765501</v>
      </c>
      <c r="F177">
        <v>1.07275112887054</v>
      </c>
      <c r="G177" s="1">
        <v>2.6702177685333702E-4</v>
      </c>
      <c r="H177">
        <v>0.99998413604518999</v>
      </c>
      <c r="I177" s="1">
        <v>9.1061272619215197E-4</v>
      </c>
      <c r="J177">
        <v>55360400</v>
      </c>
      <c r="K177">
        <v>9779</v>
      </c>
      <c r="L177">
        <v>132581500</v>
      </c>
      <c r="M177">
        <v>0.98016420341844102</v>
      </c>
      <c r="N177" s="1">
        <v>2.64774338564532E-4</v>
      </c>
      <c r="O177">
        <v>0.99996428601864296</v>
      </c>
      <c r="P177" s="1">
        <v>9.0294838536109903E-4</v>
      </c>
    </row>
    <row r="178" spans="1:16" x14ac:dyDescent="0.25">
      <c r="A178" s="1">
        <v>2.5000000000000001E-4</v>
      </c>
      <c r="B178">
        <v>5.1153846153846096</v>
      </c>
      <c r="C178">
        <v>1343</v>
      </c>
      <c r="D178">
        <v>-0.99988269199117796</v>
      </c>
      <c r="E178">
        <v>0.98518984138997601</v>
      </c>
      <c r="F178">
        <v>1.07385692711507</v>
      </c>
      <c r="G178" s="1">
        <v>2.66735630527148E-4</v>
      </c>
      <c r="H178">
        <v>0.99994397200222396</v>
      </c>
      <c r="I178" s="1">
        <v>9.0963689384899299E-4</v>
      </c>
      <c r="J178">
        <v>57227900</v>
      </c>
      <c r="K178">
        <v>9779</v>
      </c>
      <c r="L178">
        <v>132581500</v>
      </c>
      <c r="M178">
        <v>0.98016420341844102</v>
      </c>
      <c r="N178" s="1">
        <v>2.64774338564532E-4</v>
      </c>
      <c r="O178">
        <v>0.99996428601864296</v>
      </c>
      <c r="P178" s="1">
        <v>9.0294838536109903E-4</v>
      </c>
    </row>
    <row r="179" spans="1:16" x14ac:dyDescent="0.25">
      <c r="A179" s="1">
        <v>1.25E-4</v>
      </c>
      <c r="B179">
        <v>5.1153846153846096</v>
      </c>
      <c r="C179">
        <v>1460</v>
      </c>
      <c r="D179">
        <v>-0.99963140263664896</v>
      </c>
      <c r="E179">
        <v>0.98478793338914705</v>
      </c>
      <c r="F179">
        <v>1.0734188473941699</v>
      </c>
      <c r="G179" s="1">
        <v>2.6989963697710001E-4</v>
      </c>
      <c r="H179">
        <v>1.00001853221159</v>
      </c>
      <c r="I179" s="1">
        <v>9.2042696712703299E-4</v>
      </c>
      <c r="J179">
        <v>65557200</v>
      </c>
      <c r="K179">
        <v>9779</v>
      </c>
      <c r="L179">
        <v>132581500</v>
      </c>
      <c r="M179">
        <v>0.98016420341844102</v>
      </c>
      <c r="N179" s="1">
        <v>2.64774338564532E-4</v>
      </c>
      <c r="O179">
        <v>0.99996428601864296</v>
      </c>
      <c r="P179" s="1">
        <v>9.0294838536109903E-4</v>
      </c>
    </row>
    <row r="180" spans="1:16" x14ac:dyDescent="0.25">
      <c r="A180" s="1">
        <v>6.2500000000000001E-5</v>
      </c>
      <c r="B180">
        <v>5.1153846153846096</v>
      </c>
      <c r="C180">
        <v>1536</v>
      </c>
      <c r="D180">
        <v>-0.99994139700530904</v>
      </c>
      <c r="E180">
        <v>0.98381811630287497</v>
      </c>
      <c r="F180">
        <v>1.0723617467701301</v>
      </c>
      <c r="G180" s="1">
        <v>2.67239725802226E-4</v>
      </c>
      <c r="H180">
        <v>0.99994139700530904</v>
      </c>
      <c r="I180" s="1">
        <v>9.1135598799220701E-4</v>
      </c>
      <c r="J180">
        <v>70050400</v>
      </c>
      <c r="K180">
        <v>9779</v>
      </c>
      <c r="L180">
        <v>132581500</v>
      </c>
      <c r="M180">
        <v>0.98016420341844102</v>
      </c>
      <c r="N180" s="1">
        <v>2.64774338564532E-4</v>
      </c>
      <c r="O180">
        <v>0.99996428601864296</v>
      </c>
      <c r="P180" s="1">
        <v>9.0294838536109903E-4</v>
      </c>
    </row>
    <row r="181" spans="1:16" x14ac:dyDescent="0.25">
      <c r="A181" s="1">
        <v>3.1250000000000001E-5</v>
      </c>
      <c r="B181">
        <v>5.1153846153846096</v>
      </c>
      <c r="C181">
        <v>1290</v>
      </c>
      <c r="D181">
        <v>-0.99971642163970698</v>
      </c>
      <c r="E181">
        <v>0.98221119134093704</v>
      </c>
      <c r="F181">
        <v>1.0706101985616201</v>
      </c>
      <c r="G181" s="1">
        <v>2.6434615078707498E-4</v>
      </c>
      <c r="H181">
        <v>0.99992476261529395</v>
      </c>
      <c r="I181" s="1">
        <v>9.0148815524823298E-4</v>
      </c>
      <c r="J181">
        <v>66992100</v>
      </c>
      <c r="K181">
        <v>9779</v>
      </c>
      <c r="L181">
        <v>132581500</v>
      </c>
      <c r="M181">
        <v>0.98016420341844102</v>
      </c>
      <c r="N181" s="1">
        <v>2.64774338564532E-4</v>
      </c>
      <c r="O181">
        <v>0.99996428601864296</v>
      </c>
      <c r="P181" s="1">
        <v>9.0294838536109903E-4</v>
      </c>
    </row>
    <row r="182" spans="1:16" x14ac:dyDescent="0.25">
      <c r="A182" s="1">
        <v>1.5625E-5</v>
      </c>
      <c r="B182">
        <v>5.1153846153846096</v>
      </c>
      <c r="C182">
        <v>1349</v>
      </c>
      <c r="D182">
        <v>-0.99977883961879899</v>
      </c>
      <c r="E182">
        <v>0.98685383172574104</v>
      </c>
      <c r="F182">
        <v>1.07567067658105</v>
      </c>
      <c r="G182" s="1">
        <v>2.6651384049758398E-4</v>
      </c>
      <c r="H182">
        <v>0.99992267586019201</v>
      </c>
      <c r="I182" s="1">
        <v>9.0888053297893999E-4</v>
      </c>
      <c r="J182">
        <v>77254700</v>
      </c>
      <c r="K182">
        <v>9779</v>
      </c>
      <c r="L182">
        <v>132581500</v>
      </c>
      <c r="M182">
        <v>0.98016420341844102</v>
      </c>
      <c r="N182" s="1">
        <v>2.64774338564532E-4</v>
      </c>
      <c r="O182">
        <v>0.99996428601864296</v>
      </c>
      <c r="P182" s="1">
        <v>9.0294838536109903E-4</v>
      </c>
    </row>
    <row r="183" spans="1:16" x14ac:dyDescent="0.25">
      <c r="A183" t="s">
        <v>0</v>
      </c>
      <c r="B183">
        <v>5.6282051282051198</v>
      </c>
      <c r="C183">
        <v>10100</v>
      </c>
      <c r="D183">
        <v>-0.99983766540125096</v>
      </c>
      <c r="E183">
        <v>0.99455653772889796</v>
      </c>
      <c r="F183">
        <v>1.08406662612449</v>
      </c>
      <c r="G183" s="1">
        <v>2.19575446759656E-4</v>
      </c>
      <c r="H183">
        <v>0.99996416600450799</v>
      </c>
      <c r="I183" s="1">
        <v>8.2387710365375397E-4</v>
      </c>
      <c r="J183">
        <v>137334000</v>
      </c>
    </row>
    <row r="184" spans="1:16" x14ac:dyDescent="0.25">
      <c r="A184">
        <v>1.024</v>
      </c>
      <c r="B184">
        <v>5.6282051282051198</v>
      </c>
      <c r="C184">
        <v>1212</v>
      </c>
      <c r="D184">
        <v>-0.99999605430022698</v>
      </c>
      <c r="E184">
        <v>0.98486406504797896</v>
      </c>
      <c r="F184">
        <v>1.0735018309022899</v>
      </c>
      <c r="G184" s="1">
        <v>2.15885069977939E-4</v>
      </c>
      <c r="H184">
        <v>0.99999605430022698</v>
      </c>
      <c r="I184" s="1">
        <v>8.1003030530183903E-4</v>
      </c>
      <c r="J184">
        <v>46964000</v>
      </c>
      <c r="K184">
        <v>10100</v>
      </c>
      <c r="L184">
        <v>137334000</v>
      </c>
      <c r="M184">
        <v>0.99455653772889796</v>
      </c>
      <c r="N184" s="1">
        <v>2.19575446759656E-4</v>
      </c>
      <c r="O184">
        <v>0.99996416600450799</v>
      </c>
      <c r="P184" s="1">
        <v>8.2387710365375397E-4</v>
      </c>
    </row>
    <row r="185" spans="1:16" x14ac:dyDescent="0.25">
      <c r="A185">
        <v>0.51200000000000001</v>
      </c>
      <c r="B185">
        <v>5.6282051282051198</v>
      </c>
      <c r="C185">
        <v>1212</v>
      </c>
      <c r="D185">
        <v>-0.99999605430022698</v>
      </c>
      <c r="E185">
        <v>0.98486406504797896</v>
      </c>
      <c r="F185">
        <v>1.0735018309022899</v>
      </c>
      <c r="G185" s="1">
        <v>2.15885069977939E-4</v>
      </c>
      <c r="H185">
        <v>0.99999605430022698</v>
      </c>
      <c r="I185" s="1">
        <v>8.1003030530183903E-4</v>
      </c>
      <c r="J185">
        <v>46621800</v>
      </c>
      <c r="K185">
        <v>10100</v>
      </c>
      <c r="L185">
        <v>137334000</v>
      </c>
      <c r="M185">
        <v>0.99455653772889796</v>
      </c>
      <c r="N185" s="1">
        <v>2.19575446759656E-4</v>
      </c>
      <c r="O185">
        <v>0.99996416600450799</v>
      </c>
      <c r="P185" s="1">
        <v>8.2387710365375397E-4</v>
      </c>
    </row>
    <row r="186" spans="1:16" x14ac:dyDescent="0.25">
      <c r="A186">
        <v>0.25600000000000001</v>
      </c>
      <c r="B186">
        <v>5.6282051282051198</v>
      </c>
      <c r="C186">
        <v>1212</v>
      </c>
      <c r="D186">
        <v>-0.99999605430022698</v>
      </c>
      <c r="E186">
        <v>0.98486406504797896</v>
      </c>
      <c r="F186">
        <v>1.0735018309022899</v>
      </c>
      <c r="G186" s="1">
        <v>2.15885069977939E-4</v>
      </c>
      <c r="H186">
        <v>0.99999605430022698</v>
      </c>
      <c r="I186" s="1">
        <v>8.1003030530183903E-4</v>
      </c>
      <c r="J186">
        <v>52516100</v>
      </c>
      <c r="K186">
        <v>10100</v>
      </c>
      <c r="L186">
        <v>137334000</v>
      </c>
      <c r="M186">
        <v>0.99455653772889796</v>
      </c>
      <c r="N186" s="1">
        <v>2.19575446759656E-4</v>
      </c>
      <c r="O186">
        <v>0.99996416600450799</v>
      </c>
      <c r="P186" s="1">
        <v>8.2387710365375397E-4</v>
      </c>
    </row>
    <row r="187" spans="1:16" x14ac:dyDescent="0.25">
      <c r="A187">
        <v>0.128</v>
      </c>
      <c r="B187">
        <v>5.6282051282051198</v>
      </c>
      <c r="C187">
        <v>1212</v>
      </c>
      <c r="D187">
        <v>-0.99999605430022698</v>
      </c>
      <c r="E187">
        <v>0.98486406504797896</v>
      </c>
      <c r="F187">
        <v>1.0735018309022899</v>
      </c>
      <c r="G187" s="1">
        <v>2.15885069977939E-4</v>
      </c>
      <c r="H187">
        <v>0.99999605430022698</v>
      </c>
      <c r="I187" s="1">
        <v>8.1003030530183903E-4</v>
      </c>
      <c r="J187">
        <v>46195800</v>
      </c>
      <c r="K187">
        <v>10100</v>
      </c>
      <c r="L187">
        <v>137334000</v>
      </c>
      <c r="M187">
        <v>0.99455653772889796</v>
      </c>
      <c r="N187" s="1">
        <v>2.19575446759656E-4</v>
      </c>
      <c r="O187">
        <v>0.99996416600450799</v>
      </c>
      <c r="P187" s="1">
        <v>8.2387710365375397E-4</v>
      </c>
    </row>
    <row r="188" spans="1:16" x14ac:dyDescent="0.25">
      <c r="A188">
        <v>6.4000000000000001E-2</v>
      </c>
      <c r="B188">
        <v>5.6282051282051198</v>
      </c>
      <c r="C188">
        <v>2250</v>
      </c>
      <c r="D188">
        <v>-0.99984877165400099</v>
      </c>
      <c r="E188">
        <v>0.99543500636363502</v>
      </c>
      <c r="F188">
        <v>1.0850241569363599</v>
      </c>
      <c r="G188" s="1">
        <v>2.18243615265678E-4</v>
      </c>
      <c r="H188">
        <v>0.99992624304152899</v>
      </c>
      <c r="I188" s="1">
        <v>8.1887988975754597E-4</v>
      </c>
      <c r="J188">
        <v>89653100</v>
      </c>
      <c r="K188">
        <v>10100</v>
      </c>
      <c r="L188">
        <v>137334000</v>
      </c>
      <c r="M188">
        <v>0.99455653772889796</v>
      </c>
      <c r="N188" s="1">
        <v>2.19575446759656E-4</v>
      </c>
      <c r="O188">
        <v>0.99996416600450799</v>
      </c>
      <c r="P188" s="1">
        <v>8.2387710365375397E-4</v>
      </c>
    </row>
    <row r="189" spans="1:16" x14ac:dyDescent="0.25">
      <c r="A189">
        <v>3.2000000000000001E-2</v>
      </c>
      <c r="B189">
        <v>5.6282051282051198</v>
      </c>
      <c r="C189">
        <v>2250</v>
      </c>
      <c r="D189">
        <v>-0.99984877165400099</v>
      </c>
      <c r="E189">
        <v>0.99543500636363502</v>
      </c>
      <c r="F189">
        <v>1.0850241569363599</v>
      </c>
      <c r="G189" s="1">
        <v>2.18243615265678E-4</v>
      </c>
      <c r="H189">
        <v>0.99992624304152899</v>
      </c>
      <c r="I189" s="1">
        <v>8.1887988975754597E-4</v>
      </c>
      <c r="J189">
        <v>85537700</v>
      </c>
      <c r="K189">
        <v>10100</v>
      </c>
      <c r="L189">
        <v>137334000</v>
      </c>
      <c r="M189">
        <v>0.99455653772889796</v>
      </c>
      <c r="N189" s="1">
        <v>2.19575446759656E-4</v>
      </c>
      <c r="O189">
        <v>0.99996416600450799</v>
      </c>
      <c r="P189" s="1">
        <v>8.2387710365375397E-4</v>
      </c>
    </row>
    <row r="190" spans="1:16" x14ac:dyDescent="0.25">
      <c r="A190">
        <v>1.6E-2</v>
      </c>
      <c r="B190">
        <v>5.6282051282051198</v>
      </c>
      <c r="C190">
        <v>2250</v>
      </c>
      <c r="D190">
        <v>-0.99984877165400099</v>
      </c>
      <c r="E190">
        <v>0.99543500636363502</v>
      </c>
      <c r="F190">
        <v>1.0850241569363599</v>
      </c>
      <c r="G190" s="1">
        <v>2.18243615265678E-4</v>
      </c>
      <c r="H190">
        <v>0.99992624304152899</v>
      </c>
      <c r="I190" s="1">
        <v>8.1887988975754597E-4</v>
      </c>
      <c r="J190">
        <v>85980300</v>
      </c>
      <c r="K190">
        <v>10100</v>
      </c>
      <c r="L190">
        <v>137334000</v>
      </c>
      <c r="M190">
        <v>0.99455653772889796</v>
      </c>
      <c r="N190" s="1">
        <v>2.19575446759656E-4</v>
      </c>
      <c r="O190">
        <v>0.99996416600450799</v>
      </c>
      <c r="P190" s="1">
        <v>8.2387710365375397E-4</v>
      </c>
    </row>
    <row r="191" spans="1:16" x14ac:dyDescent="0.25">
      <c r="A191">
        <v>8.0000000000000002E-3</v>
      </c>
      <c r="B191">
        <v>5.6282051282051198</v>
      </c>
      <c r="C191">
        <v>1134</v>
      </c>
      <c r="D191">
        <v>-0.99977661825199704</v>
      </c>
      <c r="E191">
        <v>0.985094195613333</v>
      </c>
      <c r="F191">
        <v>1.0737526732185301</v>
      </c>
      <c r="G191" s="1">
        <v>2.1270013622110001E-4</v>
      </c>
      <c r="H191">
        <v>0.99996474356765097</v>
      </c>
      <c r="I191" s="1">
        <v>7.9807999829968298E-4</v>
      </c>
      <c r="J191">
        <v>45613600</v>
      </c>
      <c r="K191">
        <v>10100</v>
      </c>
      <c r="L191">
        <v>137334000</v>
      </c>
      <c r="M191">
        <v>0.99455653772889796</v>
      </c>
      <c r="N191" s="1">
        <v>2.19575446759656E-4</v>
      </c>
      <c r="O191">
        <v>0.99996416600450799</v>
      </c>
      <c r="P191" s="1">
        <v>8.2387710365375397E-4</v>
      </c>
    </row>
    <row r="192" spans="1:16" x14ac:dyDescent="0.25">
      <c r="A192">
        <v>4.0000000000000001E-3</v>
      </c>
      <c r="B192">
        <v>5.6282051282051198</v>
      </c>
      <c r="C192">
        <v>1134</v>
      </c>
      <c r="D192">
        <v>-0.99977661825199704</v>
      </c>
      <c r="E192">
        <v>0.985094195613333</v>
      </c>
      <c r="F192">
        <v>1.0737526732185301</v>
      </c>
      <c r="G192" s="1">
        <v>2.1270013622110001E-4</v>
      </c>
      <c r="H192">
        <v>0.99996474356765097</v>
      </c>
      <c r="I192" s="1">
        <v>7.9807999829968298E-4</v>
      </c>
      <c r="J192">
        <v>44770500</v>
      </c>
      <c r="K192">
        <v>10100</v>
      </c>
      <c r="L192">
        <v>137334000</v>
      </c>
      <c r="M192">
        <v>0.99455653772889796</v>
      </c>
      <c r="N192" s="1">
        <v>2.19575446759656E-4</v>
      </c>
      <c r="O192">
        <v>0.99996416600450799</v>
      </c>
      <c r="P192" s="1">
        <v>8.2387710365375397E-4</v>
      </c>
    </row>
    <row r="193" spans="1:16" x14ac:dyDescent="0.25">
      <c r="A193">
        <v>2E-3</v>
      </c>
      <c r="B193">
        <v>5.6282051282051198</v>
      </c>
      <c r="C193">
        <v>1324</v>
      </c>
      <c r="D193">
        <v>-0.99966465320100795</v>
      </c>
      <c r="E193">
        <v>0.98469124865935398</v>
      </c>
      <c r="F193">
        <v>1.0733134610386901</v>
      </c>
      <c r="G193" s="1">
        <v>2.15208278982026E-4</v>
      </c>
      <c r="H193">
        <v>0.99998626750861896</v>
      </c>
      <c r="I193" s="1">
        <v>8.0749089293256004E-4</v>
      </c>
      <c r="J193">
        <v>51813700</v>
      </c>
      <c r="K193">
        <v>10100</v>
      </c>
      <c r="L193">
        <v>137334000</v>
      </c>
      <c r="M193">
        <v>0.99455653772889796</v>
      </c>
      <c r="N193" s="1">
        <v>2.19575446759656E-4</v>
      </c>
      <c r="O193">
        <v>0.99996416600450799</v>
      </c>
      <c r="P193" s="1">
        <v>8.2387710365375397E-4</v>
      </c>
    </row>
    <row r="194" spans="1:16" x14ac:dyDescent="0.25">
      <c r="A194">
        <v>1E-3</v>
      </c>
      <c r="B194">
        <v>5.6282051282051198</v>
      </c>
      <c r="C194">
        <v>1298</v>
      </c>
      <c r="D194">
        <v>-0.99984540608652195</v>
      </c>
      <c r="E194">
        <v>0.98548399856194102</v>
      </c>
      <c r="F194">
        <v>1.0741775584325099</v>
      </c>
      <c r="G194" s="1">
        <v>2.1575019706077101E-4</v>
      </c>
      <c r="H194">
        <v>0.999974037608516</v>
      </c>
      <c r="I194" s="1">
        <v>8.0952424367246496E-4</v>
      </c>
      <c r="J194">
        <v>54605400</v>
      </c>
      <c r="K194">
        <v>10100</v>
      </c>
      <c r="L194">
        <v>137334000</v>
      </c>
      <c r="M194">
        <v>0.99455653772889796</v>
      </c>
      <c r="N194" s="1">
        <v>2.19575446759656E-4</v>
      </c>
      <c r="O194">
        <v>0.99996416600450799</v>
      </c>
      <c r="P194" s="1">
        <v>8.2387710365375397E-4</v>
      </c>
    </row>
    <row r="195" spans="1:16" x14ac:dyDescent="0.25">
      <c r="A195" s="1">
        <v>5.0000000000000001E-4</v>
      </c>
      <c r="B195">
        <v>5.6282051282051198</v>
      </c>
      <c r="C195">
        <v>1203</v>
      </c>
      <c r="D195">
        <v>-0.99967035286801897</v>
      </c>
      <c r="E195">
        <v>0.98531853868945796</v>
      </c>
      <c r="F195">
        <v>1.0739972071715</v>
      </c>
      <c r="G195" s="1">
        <v>2.1513279579055101E-4</v>
      </c>
      <c r="H195">
        <v>1.00003933603599</v>
      </c>
      <c r="I195" s="1">
        <v>8.0720766967565802E-4</v>
      </c>
      <c r="J195">
        <v>48314800</v>
      </c>
      <c r="K195">
        <v>10100</v>
      </c>
      <c r="L195">
        <v>137334000</v>
      </c>
      <c r="M195">
        <v>0.99455653772889796</v>
      </c>
      <c r="N195" s="1">
        <v>2.19575446759656E-4</v>
      </c>
      <c r="O195">
        <v>0.99996416600450799</v>
      </c>
      <c r="P195" s="1">
        <v>8.2387710365375397E-4</v>
      </c>
    </row>
    <row r="196" spans="1:16" x14ac:dyDescent="0.25">
      <c r="A196" s="1">
        <v>2.5000000000000001E-4</v>
      </c>
      <c r="B196">
        <v>5.6282051282051198</v>
      </c>
      <c r="C196">
        <v>1444</v>
      </c>
      <c r="D196">
        <v>-1.0000347880867899</v>
      </c>
      <c r="E196">
        <v>0.98568538542060502</v>
      </c>
      <c r="F196">
        <v>1.07439707010846</v>
      </c>
      <c r="G196" s="1">
        <v>2.1775410479496401E-4</v>
      </c>
      <c r="H196">
        <v>1.0000347880867899</v>
      </c>
      <c r="I196" s="1">
        <v>8.1704317952982497E-4</v>
      </c>
      <c r="J196">
        <v>57084800</v>
      </c>
      <c r="K196">
        <v>10100</v>
      </c>
      <c r="L196">
        <v>137334000</v>
      </c>
      <c r="M196">
        <v>0.99455653772889796</v>
      </c>
      <c r="N196" s="1">
        <v>2.19575446759656E-4</v>
      </c>
      <c r="O196">
        <v>0.99996416600450799</v>
      </c>
      <c r="P196" s="1">
        <v>8.2387710365375397E-4</v>
      </c>
    </row>
    <row r="197" spans="1:16" x14ac:dyDescent="0.25">
      <c r="A197" s="1">
        <v>1.25E-4</v>
      </c>
      <c r="B197">
        <v>5.6282051282051198</v>
      </c>
      <c r="C197">
        <v>1450</v>
      </c>
      <c r="D197">
        <v>-0.99979164635352502</v>
      </c>
      <c r="E197">
        <v>0.98660379775561002</v>
      </c>
      <c r="F197">
        <v>1.0753981395536101</v>
      </c>
      <c r="G197" s="1">
        <v>2.16247213029596E-4</v>
      </c>
      <c r="H197">
        <v>0.99994765815168196</v>
      </c>
      <c r="I197" s="1">
        <v>8.11389115555495E-4</v>
      </c>
      <c r="J197">
        <v>62508400</v>
      </c>
      <c r="K197">
        <v>10100</v>
      </c>
      <c r="L197">
        <v>137334000</v>
      </c>
      <c r="M197">
        <v>0.99455653772889796</v>
      </c>
      <c r="N197" s="1">
        <v>2.19575446759656E-4</v>
      </c>
      <c r="O197">
        <v>0.99996416600450799</v>
      </c>
      <c r="P197" s="1">
        <v>8.2387710365375397E-4</v>
      </c>
    </row>
    <row r="198" spans="1:16" x14ac:dyDescent="0.25">
      <c r="A198" s="1">
        <v>6.2500000000000001E-5</v>
      </c>
      <c r="B198">
        <v>5.6282051282051198</v>
      </c>
      <c r="C198">
        <v>1381</v>
      </c>
      <c r="D198">
        <v>-0.99991198898286304</v>
      </c>
      <c r="E198">
        <v>0.98767867178430102</v>
      </c>
      <c r="F198">
        <v>1.0765697522448801</v>
      </c>
      <c r="G198" s="1">
        <v>2.1552252740109E-4</v>
      </c>
      <c r="H198">
        <v>0.999937481028214</v>
      </c>
      <c r="I198" s="1">
        <v>8.0866999597503295E-4</v>
      </c>
      <c r="J198">
        <v>61891000</v>
      </c>
      <c r="K198">
        <v>10100</v>
      </c>
      <c r="L198">
        <v>137334000</v>
      </c>
      <c r="M198">
        <v>0.99455653772889796</v>
      </c>
      <c r="N198" s="1">
        <v>2.19575446759656E-4</v>
      </c>
      <c r="O198">
        <v>0.99996416600450799</v>
      </c>
      <c r="P198" s="1">
        <v>8.2387710365375397E-4</v>
      </c>
    </row>
    <row r="199" spans="1:16" x14ac:dyDescent="0.25">
      <c r="A199" s="1">
        <v>3.1250000000000001E-5</v>
      </c>
      <c r="B199">
        <v>5.6282051282051198</v>
      </c>
      <c r="C199">
        <v>1224</v>
      </c>
      <c r="D199">
        <v>-0.99972099575625595</v>
      </c>
      <c r="E199">
        <v>0.98335965124889402</v>
      </c>
      <c r="F199">
        <v>1.07186201986129</v>
      </c>
      <c r="G199" s="1">
        <v>2.12572858565573E-4</v>
      </c>
      <c r="H199">
        <v>0.99995624107272496</v>
      </c>
      <c r="I199" s="1">
        <v>7.97602435130657E-4</v>
      </c>
      <c r="J199">
        <v>62773400</v>
      </c>
      <c r="K199">
        <v>10100</v>
      </c>
      <c r="L199">
        <v>137334000</v>
      </c>
      <c r="M199">
        <v>0.99455653772889796</v>
      </c>
      <c r="N199" s="1">
        <v>2.19575446759656E-4</v>
      </c>
      <c r="O199">
        <v>0.99996416600450799</v>
      </c>
      <c r="P199" s="1">
        <v>8.2387710365375397E-4</v>
      </c>
    </row>
    <row r="200" spans="1:16" x14ac:dyDescent="0.25">
      <c r="A200" s="1">
        <v>1.5625E-5</v>
      </c>
      <c r="B200">
        <v>5.6282051282051198</v>
      </c>
      <c r="C200">
        <v>3015</v>
      </c>
      <c r="D200">
        <v>-0.99970230155829198</v>
      </c>
      <c r="E200">
        <v>0.98165142051089904</v>
      </c>
      <c r="F200">
        <v>1.0700000483568799</v>
      </c>
      <c r="G200" s="1">
        <v>2.1877766315614401E-4</v>
      </c>
      <c r="H200">
        <v>1.00004972513225</v>
      </c>
      <c r="I200" s="1">
        <v>8.2088371047476399E-4</v>
      </c>
      <c r="J200">
        <v>133369100</v>
      </c>
      <c r="K200">
        <v>10100</v>
      </c>
      <c r="L200">
        <v>137334000</v>
      </c>
      <c r="M200">
        <v>0.99455653772889796</v>
      </c>
      <c r="N200" s="1">
        <v>2.19575446759656E-4</v>
      </c>
      <c r="O200">
        <v>0.99996416600450799</v>
      </c>
      <c r="P200" s="1">
        <v>8.2387710365375397E-4</v>
      </c>
    </row>
    <row r="201" spans="1:16" x14ac:dyDescent="0.25">
      <c r="A201" t="s">
        <v>0</v>
      </c>
      <c r="B201">
        <v>6.1410256410256396</v>
      </c>
      <c r="C201">
        <v>11214</v>
      </c>
      <c r="D201">
        <v>-0.99996343736158699</v>
      </c>
      <c r="E201">
        <v>0.98663478588801801</v>
      </c>
      <c r="F201">
        <v>1.07543191661794</v>
      </c>
      <c r="G201" s="1">
        <v>1.86569539198599E-4</v>
      </c>
      <c r="H201">
        <v>1.00009431235492</v>
      </c>
      <c r="I201" s="1">
        <v>7.6381888270196001E-4</v>
      </c>
      <c r="J201">
        <v>150136800</v>
      </c>
    </row>
    <row r="202" spans="1:16" x14ac:dyDescent="0.25">
      <c r="A202">
        <v>1.024</v>
      </c>
      <c r="B202">
        <v>6.1410256410256396</v>
      </c>
      <c r="C202">
        <v>1171</v>
      </c>
      <c r="D202">
        <v>-0.99993264511334601</v>
      </c>
      <c r="E202">
        <v>0.98429368599408196</v>
      </c>
      <c r="F202">
        <v>1.0728801177335401</v>
      </c>
      <c r="G202" s="1">
        <v>1.84692502164685E-4</v>
      </c>
      <c r="H202">
        <v>1.0000243347793001</v>
      </c>
      <c r="I202" s="1">
        <v>7.5613426099900897E-4</v>
      </c>
      <c r="J202">
        <v>46083200</v>
      </c>
      <c r="K202">
        <v>11214</v>
      </c>
      <c r="L202">
        <v>150136800</v>
      </c>
      <c r="M202">
        <v>0.98663478588801801</v>
      </c>
      <c r="N202" s="1">
        <v>1.86569539198599E-4</v>
      </c>
      <c r="O202">
        <v>1.00009431235492</v>
      </c>
      <c r="P202" s="1">
        <v>7.6381888270196001E-4</v>
      </c>
    </row>
    <row r="203" spans="1:16" x14ac:dyDescent="0.25">
      <c r="A203">
        <v>0.51200000000000001</v>
      </c>
      <c r="B203">
        <v>6.1410256410256396</v>
      </c>
      <c r="C203">
        <v>1171</v>
      </c>
      <c r="D203">
        <v>-0.99993264511334601</v>
      </c>
      <c r="E203">
        <v>0.98429368599408196</v>
      </c>
      <c r="F203">
        <v>1.0728801177335401</v>
      </c>
      <c r="G203" s="1">
        <v>1.84692502164685E-4</v>
      </c>
      <c r="H203">
        <v>1.0000243347793001</v>
      </c>
      <c r="I203" s="1">
        <v>7.5613426099900897E-4</v>
      </c>
      <c r="J203">
        <v>47538700</v>
      </c>
      <c r="K203">
        <v>11214</v>
      </c>
      <c r="L203">
        <v>150136800</v>
      </c>
      <c r="M203">
        <v>0.98663478588801801</v>
      </c>
      <c r="N203" s="1">
        <v>1.86569539198599E-4</v>
      </c>
      <c r="O203">
        <v>1.00009431235492</v>
      </c>
      <c r="P203" s="1">
        <v>7.6381888270196001E-4</v>
      </c>
    </row>
    <row r="204" spans="1:16" x14ac:dyDescent="0.25">
      <c r="A204">
        <v>0.25600000000000001</v>
      </c>
      <c r="B204">
        <v>6.1410256410256396</v>
      </c>
      <c r="C204">
        <v>1171</v>
      </c>
      <c r="D204">
        <v>-0.99993264511334601</v>
      </c>
      <c r="E204">
        <v>0.98429368599408196</v>
      </c>
      <c r="F204">
        <v>1.0728801177335401</v>
      </c>
      <c r="G204" s="1">
        <v>1.84692502164685E-4</v>
      </c>
      <c r="H204">
        <v>1.0000243347793001</v>
      </c>
      <c r="I204" s="1">
        <v>7.5613426099900897E-4</v>
      </c>
      <c r="J204">
        <v>49014800</v>
      </c>
      <c r="K204">
        <v>11214</v>
      </c>
      <c r="L204">
        <v>150136800</v>
      </c>
      <c r="M204">
        <v>0.98663478588801801</v>
      </c>
      <c r="N204" s="1">
        <v>1.86569539198599E-4</v>
      </c>
      <c r="O204">
        <v>1.00009431235492</v>
      </c>
      <c r="P204" s="1">
        <v>7.6381888270196001E-4</v>
      </c>
    </row>
    <row r="205" spans="1:16" x14ac:dyDescent="0.25">
      <c r="A205">
        <v>0.128</v>
      </c>
      <c r="B205">
        <v>6.1410256410256396</v>
      </c>
      <c r="C205">
        <v>1171</v>
      </c>
      <c r="D205">
        <v>-0.99993264511334601</v>
      </c>
      <c r="E205">
        <v>0.98429368599408196</v>
      </c>
      <c r="F205">
        <v>1.0728801177335401</v>
      </c>
      <c r="G205" s="1">
        <v>1.84692502164685E-4</v>
      </c>
      <c r="H205">
        <v>1.0000243347793001</v>
      </c>
      <c r="I205" s="1">
        <v>7.5613426099900897E-4</v>
      </c>
      <c r="J205">
        <v>48610100</v>
      </c>
      <c r="K205">
        <v>11214</v>
      </c>
      <c r="L205">
        <v>150136800</v>
      </c>
      <c r="M205">
        <v>0.98663478588801801</v>
      </c>
      <c r="N205" s="1">
        <v>1.86569539198599E-4</v>
      </c>
      <c r="O205">
        <v>1.00009431235492</v>
      </c>
      <c r="P205" s="1">
        <v>7.6381888270196001E-4</v>
      </c>
    </row>
    <row r="206" spans="1:16" x14ac:dyDescent="0.25">
      <c r="A206">
        <v>6.4000000000000001E-2</v>
      </c>
      <c r="B206">
        <v>6.1410256410256396</v>
      </c>
      <c r="C206">
        <v>1669</v>
      </c>
      <c r="D206">
        <v>-0.99987646357792204</v>
      </c>
      <c r="E206">
        <v>0.98662341900020101</v>
      </c>
      <c r="F206">
        <v>1.07541952671021</v>
      </c>
      <c r="G206" s="1">
        <v>1.86621560066435E-4</v>
      </c>
      <c r="H206">
        <v>0.99995583823424605</v>
      </c>
      <c r="I206" s="1">
        <v>7.6403185702412504E-4</v>
      </c>
      <c r="J206">
        <v>64987200</v>
      </c>
      <c r="K206">
        <v>11214</v>
      </c>
      <c r="L206">
        <v>150136800</v>
      </c>
      <c r="M206">
        <v>0.98663478588801801</v>
      </c>
      <c r="N206" s="1">
        <v>1.86569539198599E-4</v>
      </c>
      <c r="O206">
        <v>1.00009431235492</v>
      </c>
      <c r="P206" s="1">
        <v>7.6381888270196001E-4</v>
      </c>
    </row>
    <row r="207" spans="1:16" x14ac:dyDescent="0.25">
      <c r="A207">
        <v>3.2000000000000001E-2</v>
      </c>
      <c r="B207">
        <v>6.1410256410256396</v>
      </c>
      <c r="C207">
        <v>1669</v>
      </c>
      <c r="D207">
        <v>-0.99987646357792204</v>
      </c>
      <c r="E207">
        <v>0.98662341900020101</v>
      </c>
      <c r="F207">
        <v>1.07541952671021</v>
      </c>
      <c r="G207" s="1">
        <v>1.86621560066435E-4</v>
      </c>
      <c r="H207">
        <v>0.99995583823424605</v>
      </c>
      <c r="I207" s="1">
        <v>7.6403185702412504E-4</v>
      </c>
      <c r="J207">
        <v>67250700</v>
      </c>
      <c r="K207">
        <v>11214</v>
      </c>
      <c r="L207">
        <v>150136800</v>
      </c>
      <c r="M207">
        <v>0.98663478588801801</v>
      </c>
      <c r="N207" s="1">
        <v>1.86569539198599E-4</v>
      </c>
      <c r="O207">
        <v>1.00009431235492</v>
      </c>
      <c r="P207" s="1">
        <v>7.6381888270196001E-4</v>
      </c>
    </row>
    <row r="208" spans="1:16" x14ac:dyDescent="0.25">
      <c r="A208">
        <v>1.6E-2</v>
      </c>
      <c r="B208">
        <v>6.1410256410256396</v>
      </c>
      <c r="C208">
        <v>1669</v>
      </c>
      <c r="D208">
        <v>-0.99987646357792204</v>
      </c>
      <c r="E208">
        <v>0.98662341900020101</v>
      </c>
      <c r="F208">
        <v>1.07541952671021</v>
      </c>
      <c r="G208" s="1">
        <v>1.86621560066435E-4</v>
      </c>
      <c r="H208">
        <v>0.99995583823424605</v>
      </c>
      <c r="I208" s="1">
        <v>7.6403185702412504E-4</v>
      </c>
      <c r="J208">
        <v>65124200</v>
      </c>
      <c r="K208">
        <v>11214</v>
      </c>
      <c r="L208">
        <v>150136800</v>
      </c>
      <c r="M208">
        <v>0.98663478588801801</v>
      </c>
      <c r="N208" s="1">
        <v>1.86569539198599E-4</v>
      </c>
      <c r="O208">
        <v>1.00009431235492</v>
      </c>
      <c r="P208" s="1">
        <v>7.6381888270196001E-4</v>
      </c>
    </row>
    <row r="209" spans="1:16" x14ac:dyDescent="0.25">
      <c r="A209">
        <v>8.0000000000000002E-3</v>
      </c>
      <c r="B209">
        <v>6.1410256410256396</v>
      </c>
      <c r="C209">
        <v>1156</v>
      </c>
      <c r="D209">
        <v>-0.99964271290455298</v>
      </c>
      <c r="E209">
        <v>0.985923505932085</v>
      </c>
      <c r="F209">
        <v>1.0746566214659701</v>
      </c>
      <c r="G209" s="1">
        <v>1.8487738311978499E-4</v>
      </c>
      <c r="H209">
        <v>1.00000984361831</v>
      </c>
      <c r="I209" s="1">
        <v>7.5689116678955004E-4</v>
      </c>
      <c r="J209">
        <v>45122400</v>
      </c>
      <c r="K209">
        <v>11214</v>
      </c>
      <c r="L209">
        <v>150136800</v>
      </c>
      <c r="M209">
        <v>0.98663478588801801</v>
      </c>
      <c r="N209" s="1">
        <v>1.86569539198599E-4</v>
      </c>
      <c r="O209">
        <v>1.00009431235492</v>
      </c>
      <c r="P209" s="1">
        <v>7.6381888270196001E-4</v>
      </c>
    </row>
    <row r="210" spans="1:16" x14ac:dyDescent="0.25">
      <c r="A210">
        <v>4.0000000000000001E-3</v>
      </c>
      <c r="B210">
        <v>6.1410256410256396</v>
      </c>
      <c r="C210">
        <v>1156</v>
      </c>
      <c r="D210">
        <v>-0.99964271290455298</v>
      </c>
      <c r="E210">
        <v>0.985923505932085</v>
      </c>
      <c r="F210">
        <v>1.0746566214659701</v>
      </c>
      <c r="G210" s="1">
        <v>1.8487738311978499E-4</v>
      </c>
      <c r="H210">
        <v>1.00000984361831</v>
      </c>
      <c r="I210" s="1">
        <v>7.5689116678955004E-4</v>
      </c>
      <c r="J210">
        <v>46847900</v>
      </c>
      <c r="K210">
        <v>11214</v>
      </c>
      <c r="L210">
        <v>150136800</v>
      </c>
      <c r="M210">
        <v>0.98663478588801801</v>
      </c>
      <c r="N210" s="1">
        <v>1.86569539198599E-4</v>
      </c>
      <c r="O210">
        <v>1.00009431235492</v>
      </c>
      <c r="P210" s="1">
        <v>7.6381888270196001E-4</v>
      </c>
    </row>
    <row r="211" spans="1:16" x14ac:dyDescent="0.25">
      <c r="A211">
        <v>2E-3</v>
      </c>
      <c r="B211">
        <v>6.1410256410256396</v>
      </c>
      <c r="C211">
        <v>1604</v>
      </c>
      <c r="D211">
        <v>-0.999745617256529</v>
      </c>
      <c r="E211">
        <v>0.98374530921607595</v>
      </c>
      <c r="F211">
        <v>1.07228238704552</v>
      </c>
      <c r="G211" s="1">
        <v>1.85704168842892E-4</v>
      </c>
      <c r="H211">
        <v>1.00003867407475</v>
      </c>
      <c r="I211" s="1">
        <v>7.6027604167303996E-4</v>
      </c>
      <c r="J211">
        <v>62118300</v>
      </c>
      <c r="K211">
        <v>11214</v>
      </c>
      <c r="L211">
        <v>150136800</v>
      </c>
      <c r="M211">
        <v>0.98663478588801801</v>
      </c>
      <c r="N211" s="1">
        <v>1.86569539198599E-4</v>
      </c>
      <c r="O211">
        <v>1.00009431235492</v>
      </c>
      <c r="P211" s="1">
        <v>7.6381888270196001E-4</v>
      </c>
    </row>
    <row r="212" spans="1:16" x14ac:dyDescent="0.25">
      <c r="A212">
        <v>1E-3</v>
      </c>
      <c r="B212">
        <v>6.1410256410256396</v>
      </c>
      <c r="C212">
        <v>1280</v>
      </c>
      <c r="D212">
        <v>-1.00002367425463</v>
      </c>
      <c r="E212">
        <v>0.98699667078684705</v>
      </c>
      <c r="F212">
        <v>1.0758263711576601</v>
      </c>
      <c r="G212" s="1">
        <v>1.8607267981274301E-4</v>
      </c>
      <c r="H212">
        <v>1.00002367425463</v>
      </c>
      <c r="I212" s="1">
        <v>7.6178473188294005E-4</v>
      </c>
      <c r="J212">
        <v>51832200</v>
      </c>
      <c r="K212">
        <v>11214</v>
      </c>
      <c r="L212">
        <v>150136800</v>
      </c>
      <c r="M212">
        <v>0.98663478588801801</v>
      </c>
      <c r="N212" s="1">
        <v>1.86569539198599E-4</v>
      </c>
      <c r="O212">
        <v>1.00009431235492</v>
      </c>
      <c r="P212" s="1">
        <v>7.6381888270196001E-4</v>
      </c>
    </row>
    <row r="213" spans="1:16" x14ac:dyDescent="0.25">
      <c r="A213" s="1">
        <v>5.0000000000000001E-4</v>
      </c>
      <c r="B213">
        <v>6.1410256410256396</v>
      </c>
      <c r="C213">
        <v>1329</v>
      </c>
      <c r="D213">
        <v>-0.99989695553910396</v>
      </c>
      <c r="E213">
        <v>0.984120222906266</v>
      </c>
      <c r="F213">
        <v>1.07269104296783</v>
      </c>
      <c r="G213" s="1">
        <v>1.84591444389536E-4</v>
      </c>
      <c r="H213">
        <v>0.99999695469273697</v>
      </c>
      <c r="I213" s="1">
        <v>7.5572052874006896E-4</v>
      </c>
      <c r="J213">
        <v>57118000</v>
      </c>
      <c r="K213">
        <v>11214</v>
      </c>
      <c r="L213">
        <v>150136800</v>
      </c>
      <c r="M213">
        <v>0.98663478588801801</v>
      </c>
      <c r="N213" s="1">
        <v>1.86569539198599E-4</v>
      </c>
      <c r="O213">
        <v>1.00009431235492</v>
      </c>
      <c r="P213" s="1">
        <v>7.6381888270196001E-4</v>
      </c>
    </row>
    <row r="214" spans="1:16" x14ac:dyDescent="0.25">
      <c r="A214" s="1">
        <v>2.5000000000000001E-4</v>
      </c>
      <c r="B214">
        <v>6.1410256410256396</v>
      </c>
      <c r="C214">
        <v>1331</v>
      </c>
      <c r="D214">
        <v>-0.99985842726492102</v>
      </c>
      <c r="E214">
        <v>0.98815106090851801</v>
      </c>
      <c r="F214">
        <v>1.0770846563902801</v>
      </c>
      <c r="G214" s="1">
        <v>1.8266902738450701E-4</v>
      </c>
      <c r="H214">
        <v>0.99994263886056101</v>
      </c>
      <c r="I214" s="1">
        <v>7.4785012065965099E-4</v>
      </c>
      <c r="J214">
        <v>58149000</v>
      </c>
      <c r="K214">
        <v>11214</v>
      </c>
      <c r="L214">
        <v>150136800</v>
      </c>
      <c r="M214">
        <v>0.98663478588801801</v>
      </c>
      <c r="N214" s="1">
        <v>1.86569539198599E-4</v>
      </c>
      <c r="O214">
        <v>1.00009431235492</v>
      </c>
      <c r="P214" s="1">
        <v>7.6381888270196001E-4</v>
      </c>
    </row>
    <row r="215" spans="1:16" x14ac:dyDescent="0.25">
      <c r="A215" s="1">
        <v>1.25E-4</v>
      </c>
      <c r="B215">
        <v>6.1410256410256396</v>
      </c>
      <c r="C215">
        <v>1510</v>
      </c>
      <c r="D215">
        <v>-0.99999192770232403</v>
      </c>
      <c r="E215">
        <v>0.98609477718290095</v>
      </c>
      <c r="F215">
        <v>1.0748433071293599</v>
      </c>
      <c r="G215" s="1">
        <v>1.8521464006393499E-4</v>
      </c>
      <c r="H215">
        <v>1.0000146646566901</v>
      </c>
      <c r="I215" s="1">
        <v>7.5827190248397398E-4</v>
      </c>
      <c r="J215">
        <v>68753200</v>
      </c>
      <c r="K215">
        <v>11214</v>
      </c>
      <c r="L215">
        <v>150136800</v>
      </c>
      <c r="M215">
        <v>0.98663478588801801</v>
      </c>
      <c r="N215" s="1">
        <v>1.86569539198599E-4</v>
      </c>
      <c r="O215">
        <v>1.00009431235492</v>
      </c>
      <c r="P215" s="1">
        <v>7.6381888270196001E-4</v>
      </c>
    </row>
    <row r="216" spans="1:16" x14ac:dyDescent="0.25">
      <c r="A216" s="1">
        <v>6.2500000000000001E-5</v>
      </c>
      <c r="B216">
        <v>6.1410256410256396</v>
      </c>
      <c r="C216">
        <v>1139</v>
      </c>
      <c r="D216">
        <v>-0.99974046706237896</v>
      </c>
      <c r="E216">
        <v>0.98552663177863398</v>
      </c>
      <c r="F216">
        <v>1.0742240286387099</v>
      </c>
      <c r="G216" s="1">
        <v>1.86426110831194E-4</v>
      </c>
      <c r="H216">
        <v>1.00003272431523</v>
      </c>
      <c r="I216" s="1">
        <v>7.6323168451403699E-4</v>
      </c>
      <c r="J216">
        <v>58421800</v>
      </c>
      <c r="K216">
        <v>11214</v>
      </c>
      <c r="L216">
        <v>150136800</v>
      </c>
      <c r="M216">
        <v>0.98663478588801801</v>
      </c>
      <c r="N216" s="1">
        <v>1.86569539198599E-4</v>
      </c>
      <c r="O216">
        <v>1.00009431235492</v>
      </c>
      <c r="P216" s="1">
        <v>7.6381888270196001E-4</v>
      </c>
    </row>
    <row r="217" spans="1:16" x14ac:dyDescent="0.25">
      <c r="A217" s="1">
        <v>3.1250000000000001E-5</v>
      </c>
      <c r="B217">
        <v>6.1410256410256396</v>
      </c>
      <c r="C217">
        <v>1285</v>
      </c>
      <c r="D217">
        <v>-0.99996095696167497</v>
      </c>
      <c r="E217">
        <v>0.98359131174716596</v>
      </c>
      <c r="F217">
        <v>1.0721145298044099</v>
      </c>
      <c r="G217" s="1">
        <v>1.8424037197395301E-4</v>
      </c>
      <c r="H217">
        <v>0.99997909126478701</v>
      </c>
      <c r="I217" s="1">
        <v>7.5428323226943395E-4</v>
      </c>
      <c r="J217">
        <v>66190400</v>
      </c>
      <c r="K217">
        <v>11214</v>
      </c>
      <c r="L217">
        <v>150136800</v>
      </c>
      <c r="M217">
        <v>0.98663478588801801</v>
      </c>
      <c r="N217" s="1">
        <v>1.86569539198599E-4</v>
      </c>
      <c r="O217">
        <v>1.00009431235492</v>
      </c>
      <c r="P217" s="1">
        <v>7.6381888270196001E-4</v>
      </c>
    </row>
    <row r="218" spans="1:16" x14ac:dyDescent="0.25">
      <c r="A218" s="1">
        <v>1.5625E-5</v>
      </c>
      <c r="B218">
        <v>6.1410256410256396</v>
      </c>
      <c r="C218">
        <v>1420</v>
      </c>
      <c r="D218">
        <v>-0.99970739226912897</v>
      </c>
      <c r="E218">
        <v>0.98642245757443303</v>
      </c>
      <c r="F218">
        <v>1.07520047875613</v>
      </c>
      <c r="G218" s="1">
        <v>1.8385837717938E-4</v>
      </c>
      <c r="H218">
        <v>1.0000271683906901</v>
      </c>
      <c r="I218" s="1">
        <v>7.5271933905062395E-4</v>
      </c>
      <c r="J218">
        <v>86765800</v>
      </c>
      <c r="K218">
        <v>11214</v>
      </c>
      <c r="L218">
        <v>150136800</v>
      </c>
      <c r="M218">
        <v>0.98663478588801801</v>
      </c>
      <c r="N218" s="1">
        <v>1.86569539198599E-4</v>
      </c>
      <c r="O218">
        <v>1.00009431235492</v>
      </c>
      <c r="P218" s="1">
        <v>7.6381888270196001E-4</v>
      </c>
    </row>
    <row r="219" spans="1:16" x14ac:dyDescent="0.25">
      <c r="A219" t="s">
        <v>0</v>
      </c>
      <c r="B219">
        <v>6.6538461538461497</v>
      </c>
      <c r="C219">
        <v>12056</v>
      </c>
      <c r="D219">
        <v>-0.99992277619256598</v>
      </c>
      <c r="E219">
        <v>0.99685215073062095</v>
      </c>
      <c r="F219">
        <v>1.0865688442963699</v>
      </c>
      <c r="G219" s="1">
        <v>1.53115351120725E-4</v>
      </c>
      <c r="H219">
        <v>0.99996631363041499</v>
      </c>
      <c r="I219" s="1">
        <v>6.7920399343295902E-4</v>
      </c>
      <c r="J219">
        <v>160672400</v>
      </c>
    </row>
    <row r="220" spans="1:16" x14ac:dyDescent="0.25">
      <c r="A220">
        <v>1.024</v>
      </c>
      <c r="B220">
        <v>6.6538461538461497</v>
      </c>
      <c r="C220">
        <v>1063</v>
      </c>
      <c r="D220">
        <v>-1.0000041758551499</v>
      </c>
      <c r="E220">
        <v>0.99257412084928298</v>
      </c>
      <c r="F220">
        <v>1.08190579172571</v>
      </c>
      <c r="G220" s="1">
        <v>1.50478683136667E-4</v>
      </c>
      <c r="H220">
        <v>1.0000041758551499</v>
      </c>
      <c r="I220" s="1">
        <v>6.6750800468316697E-4</v>
      </c>
      <c r="J220">
        <v>42118000</v>
      </c>
      <c r="K220">
        <v>12056</v>
      </c>
      <c r="L220">
        <v>160672400</v>
      </c>
      <c r="M220">
        <v>0.99685215073062095</v>
      </c>
      <c r="N220" s="1">
        <v>1.53115351120725E-4</v>
      </c>
      <c r="O220">
        <v>0.99996631363041499</v>
      </c>
      <c r="P220" s="1">
        <v>6.7920399343295902E-4</v>
      </c>
    </row>
    <row r="221" spans="1:16" x14ac:dyDescent="0.25">
      <c r="A221">
        <v>0.51200000000000001</v>
      </c>
      <c r="B221">
        <v>6.6538461538461497</v>
      </c>
      <c r="C221">
        <v>1063</v>
      </c>
      <c r="D221">
        <v>-1.0000041758551499</v>
      </c>
      <c r="E221">
        <v>0.99257412084928298</v>
      </c>
      <c r="F221">
        <v>1.08190579172571</v>
      </c>
      <c r="G221" s="1">
        <v>1.50478683136667E-4</v>
      </c>
      <c r="H221">
        <v>1.0000041758551499</v>
      </c>
      <c r="I221" s="1">
        <v>6.6750800468316697E-4</v>
      </c>
      <c r="J221">
        <v>42469600</v>
      </c>
      <c r="K221">
        <v>12056</v>
      </c>
      <c r="L221">
        <v>160672400</v>
      </c>
      <c r="M221">
        <v>0.99685215073062095</v>
      </c>
      <c r="N221" s="1">
        <v>1.53115351120725E-4</v>
      </c>
      <c r="O221">
        <v>0.99996631363041499</v>
      </c>
      <c r="P221" s="1">
        <v>6.7920399343295902E-4</v>
      </c>
    </row>
    <row r="222" spans="1:16" x14ac:dyDescent="0.25">
      <c r="A222">
        <v>0.25600000000000001</v>
      </c>
      <c r="B222">
        <v>6.6538461538461497</v>
      </c>
      <c r="C222">
        <v>1063</v>
      </c>
      <c r="D222">
        <v>-1.0000041758551499</v>
      </c>
      <c r="E222">
        <v>0.99257412084928298</v>
      </c>
      <c r="F222">
        <v>1.08190579172571</v>
      </c>
      <c r="G222" s="1">
        <v>1.50478683136667E-4</v>
      </c>
      <c r="H222">
        <v>1.0000041758551499</v>
      </c>
      <c r="I222" s="1">
        <v>6.6750800468316697E-4</v>
      </c>
      <c r="J222">
        <v>43523000</v>
      </c>
      <c r="K222">
        <v>12056</v>
      </c>
      <c r="L222">
        <v>160672400</v>
      </c>
      <c r="M222">
        <v>0.99685215073062095</v>
      </c>
      <c r="N222" s="1">
        <v>1.53115351120725E-4</v>
      </c>
      <c r="O222">
        <v>0.99996631363041499</v>
      </c>
      <c r="P222" s="1">
        <v>6.7920399343295902E-4</v>
      </c>
    </row>
    <row r="223" spans="1:16" x14ac:dyDescent="0.25">
      <c r="A223">
        <v>0.128</v>
      </c>
      <c r="B223">
        <v>6.6538461538461497</v>
      </c>
      <c r="C223">
        <v>1063</v>
      </c>
      <c r="D223">
        <v>-1.0000041758551499</v>
      </c>
      <c r="E223">
        <v>0.99257412084928298</v>
      </c>
      <c r="F223">
        <v>1.08190579172571</v>
      </c>
      <c r="G223" s="1">
        <v>1.50478683136667E-4</v>
      </c>
      <c r="H223">
        <v>1.0000041758551499</v>
      </c>
      <c r="I223" s="1">
        <v>6.6750800468316697E-4</v>
      </c>
      <c r="J223">
        <v>42305700</v>
      </c>
      <c r="K223">
        <v>12056</v>
      </c>
      <c r="L223">
        <v>160672400</v>
      </c>
      <c r="M223">
        <v>0.99685215073062095</v>
      </c>
      <c r="N223" s="1">
        <v>1.53115351120725E-4</v>
      </c>
      <c r="O223">
        <v>0.99996631363041499</v>
      </c>
      <c r="P223" s="1">
        <v>6.7920399343295902E-4</v>
      </c>
    </row>
    <row r="224" spans="1:16" x14ac:dyDescent="0.25">
      <c r="A224">
        <v>6.4000000000000001E-2</v>
      </c>
      <c r="B224">
        <v>6.6538461538461497</v>
      </c>
      <c r="C224">
        <v>1794</v>
      </c>
      <c r="D224">
        <v>-0.99989439253662904</v>
      </c>
      <c r="E224">
        <v>0.99071563220732295</v>
      </c>
      <c r="F224">
        <v>1.07988003910598</v>
      </c>
      <c r="G224" s="1">
        <v>1.5137784076668599E-4</v>
      </c>
      <c r="H224">
        <v>0.99997911227774905</v>
      </c>
      <c r="I224" s="1">
        <v>6.71496575708635E-4</v>
      </c>
      <c r="J224">
        <v>68407100</v>
      </c>
      <c r="K224">
        <v>12056</v>
      </c>
      <c r="L224">
        <v>160672400</v>
      </c>
      <c r="M224">
        <v>0.99685215073062095</v>
      </c>
      <c r="N224" s="1">
        <v>1.53115351120725E-4</v>
      </c>
      <c r="O224">
        <v>0.99996631363041499</v>
      </c>
      <c r="P224" s="1">
        <v>6.7920399343295902E-4</v>
      </c>
    </row>
    <row r="225" spans="1:16" x14ac:dyDescent="0.25">
      <c r="A225">
        <v>3.2000000000000001E-2</v>
      </c>
      <c r="B225">
        <v>6.6538461538461497</v>
      </c>
      <c r="C225">
        <v>1794</v>
      </c>
      <c r="D225">
        <v>-0.99989439253662904</v>
      </c>
      <c r="E225">
        <v>0.99071563220732295</v>
      </c>
      <c r="F225">
        <v>1.07988003910598</v>
      </c>
      <c r="G225" s="1">
        <v>1.5137784076668599E-4</v>
      </c>
      <c r="H225">
        <v>0.99997911227774905</v>
      </c>
      <c r="I225" s="1">
        <v>6.71496575708635E-4</v>
      </c>
      <c r="J225">
        <v>71101300</v>
      </c>
      <c r="K225">
        <v>12056</v>
      </c>
      <c r="L225">
        <v>160672400</v>
      </c>
      <c r="M225">
        <v>0.99685215073062095</v>
      </c>
      <c r="N225" s="1">
        <v>1.53115351120725E-4</v>
      </c>
      <c r="O225">
        <v>0.99996631363041499</v>
      </c>
      <c r="P225" s="1">
        <v>6.7920399343295902E-4</v>
      </c>
    </row>
    <row r="226" spans="1:16" x14ac:dyDescent="0.25">
      <c r="A226">
        <v>1.6E-2</v>
      </c>
      <c r="B226">
        <v>6.6538461538461497</v>
      </c>
      <c r="C226">
        <v>2816</v>
      </c>
      <c r="D226">
        <v>-0.99988640916471505</v>
      </c>
      <c r="E226">
        <v>0.99281778956661804</v>
      </c>
      <c r="F226">
        <v>1.08217139062761</v>
      </c>
      <c r="G226" s="1">
        <v>1.5257839780691201E-4</v>
      </c>
      <c r="H226">
        <v>0.99997706177250401</v>
      </c>
      <c r="I226" s="1">
        <v>6.7682212360502302E-4</v>
      </c>
      <c r="J226">
        <v>102697400</v>
      </c>
      <c r="K226">
        <v>12056</v>
      </c>
      <c r="L226">
        <v>160672400</v>
      </c>
      <c r="M226">
        <v>0.99685215073062095</v>
      </c>
      <c r="N226" s="1">
        <v>1.53115351120725E-4</v>
      </c>
      <c r="O226">
        <v>0.99996631363041499</v>
      </c>
      <c r="P226" s="1">
        <v>6.7920399343295902E-4</v>
      </c>
    </row>
    <row r="227" spans="1:16" x14ac:dyDescent="0.25">
      <c r="A227">
        <v>8.0000000000000002E-3</v>
      </c>
      <c r="B227">
        <v>6.6538461538461497</v>
      </c>
      <c r="C227">
        <v>1092</v>
      </c>
      <c r="D227">
        <v>-0.99988865268440397</v>
      </c>
      <c r="E227">
        <v>0.98958892143745103</v>
      </c>
      <c r="F227">
        <v>1.07865192436682</v>
      </c>
      <c r="G227" s="1">
        <v>1.5254076068282801E-4</v>
      </c>
      <c r="H227">
        <v>1.00000393092047</v>
      </c>
      <c r="I227" s="1">
        <v>6.7665516918280402E-4</v>
      </c>
      <c r="J227">
        <v>46652300</v>
      </c>
      <c r="K227">
        <v>12056</v>
      </c>
      <c r="L227">
        <v>160672400</v>
      </c>
      <c r="M227">
        <v>0.99685215073062095</v>
      </c>
      <c r="N227" s="1">
        <v>1.53115351120725E-4</v>
      </c>
      <c r="O227">
        <v>0.99996631363041499</v>
      </c>
      <c r="P227" s="1">
        <v>6.7920399343295902E-4</v>
      </c>
    </row>
    <row r="228" spans="1:16" x14ac:dyDescent="0.25">
      <c r="A228">
        <v>4.0000000000000001E-3</v>
      </c>
      <c r="B228">
        <v>6.6538461538461497</v>
      </c>
      <c r="C228">
        <v>1092</v>
      </c>
      <c r="D228">
        <v>-0.99988865268440397</v>
      </c>
      <c r="E228">
        <v>0.98958892143745103</v>
      </c>
      <c r="F228">
        <v>1.07865192436682</v>
      </c>
      <c r="G228" s="1">
        <v>1.5254076068282801E-4</v>
      </c>
      <c r="H228">
        <v>1.00000393092047</v>
      </c>
      <c r="I228" s="1">
        <v>6.7665516918280402E-4</v>
      </c>
      <c r="J228">
        <v>43624500</v>
      </c>
      <c r="K228">
        <v>12056</v>
      </c>
      <c r="L228">
        <v>160672400</v>
      </c>
      <c r="M228">
        <v>0.99685215073062095</v>
      </c>
      <c r="N228" s="1">
        <v>1.53115351120725E-4</v>
      </c>
      <c r="O228">
        <v>0.99996631363041499</v>
      </c>
      <c r="P228" s="1">
        <v>6.7920399343295902E-4</v>
      </c>
    </row>
    <row r="229" spans="1:16" x14ac:dyDescent="0.25">
      <c r="A229">
        <v>2E-3</v>
      </c>
      <c r="B229">
        <v>6.6538461538461497</v>
      </c>
      <c r="C229">
        <v>1478</v>
      </c>
      <c r="D229">
        <v>-0.99989938755357199</v>
      </c>
      <c r="E229">
        <v>0.99123685143220996</v>
      </c>
      <c r="F229">
        <v>1.0804481680611</v>
      </c>
      <c r="G229" s="1">
        <v>1.53195679706952E-4</v>
      </c>
      <c r="H229">
        <v>0.99997480383566795</v>
      </c>
      <c r="I229" s="1">
        <v>6.7956032280263397E-4</v>
      </c>
      <c r="J229">
        <v>57279200</v>
      </c>
      <c r="K229">
        <v>12056</v>
      </c>
      <c r="L229">
        <v>160672400</v>
      </c>
      <c r="M229">
        <v>0.99685215073062095</v>
      </c>
      <c r="N229" s="1">
        <v>1.53115351120725E-4</v>
      </c>
      <c r="O229">
        <v>0.99996631363041499</v>
      </c>
      <c r="P229" s="1">
        <v>6.7920399343295902E-4</v>
      </c>
    </row>
    <row r="230" spans="1:16" x14ac:dyDescent="0.25">
      <c r="A230">
        <v>1E-3</v>
      </c>
      <c r="B230">
        <v>6.6538461538461497</v>
      </c>
      <c r="C230">
        <v>1484</v>
      </c>
      <c r="D230">
        <v>-1.0000101677908</v>
      </c>
      <c r="E230">
        <v>0.98298238920318803</v>
      </c>
      <c r="F230">
        <v>1.0714508042314701</v>
      </c>
      <c r="G230" s="1">
        <v>1.5249139499462399E-4</v>
      </c>
      <c r="H230">
        <v>1.000090593208</v>
      </c>
      <c r="I230" s="1">
        <v>6.7643618805307895E-4</v>
      </c>
      <c r="J230">
        <v>59427800</v>
      </c>
      <c r="K230">
        <v>12056</v>
      </c>
      <c r="L230">
        <v>160672400</v>
      </c>
      <c r="M230">
        <v>0.99685215073062095</v>
      </c>
      <c r="N230" s="1">
        <v>1.53115351120725E-4</v>
      </c>
      <c r="O230">
        <v>0.99996631363041499</v>
      </c>
      <c r="P230" s="1">
        <v>6.7920399343295902E-4</v>
      </c>
    </row>
    <row r="231" spans="1:16" x14ac:dyDescent="0.25">
      <c r="A231" s="1">
        <v>5.0000000000000001E-4</v>
      </c>
      <c r="B231">
        <v>6.6538461538461497</v>
      </c>
      <c r="C231">
        <v>1542</v>
      </c>
      <c r="D231">
        <v>-1.00002242578459</v>
      </c>
      <c r="E231">
        <v>0.98769897415966801</v>
      </c>
      <c r="F231">
        <v>1.0765918818340301</v>
      </c>
      <c r="G231" s="1">
        <v>1.52654093296233E-4</v>
      </c>
      <c r="H231">
        <v>1.00002242578459</v>
      </c>
      <c r="I231" s="1">
        <v>6.77157901032011E-4</v>
      </c>
      <c r="J231">
        <v>74729800</v>
      </c>
      <c r="K231">
        <v>12056</v>
      </c>
      <c r="L231">
        <v>160672400</v>
      </c>
      <c r="M231">
        <v>0.99685215073062095</v>
      </c>
      <c r="N231" s="1">
        <v>1.53115351120725E-4</v>
      </c>
      <c r="O231">
        <v>0.99996631363041499</v>
      </c>
      <c r="P231" s="1">
        <v>6.7920399343295902E-4</v>
      </c>
    </row>
    <row r="232" spans="1:16" x14ac:dyDescent="0.25">
      <c r="A232" s="1">
        <v>2.5000000000000001E-4</v>
      </c>
      <c r="B232">
        <v>6.6538461538461497</v>
      </c>
      <c r="C232">
        <v>1474</v>
      </c>
      <c r="D232">
        <v>-0.999702146480556</v>
      </c>
      <c r="E232">
        <v>0.98590687142526601</v>
      </c>
      <c r="F232">
        <v>1.0746384898535399</v>
      </c>
      <c r="G232" s="1">
        <v>1.5067756573527901E-4</v>
      </c>
      <c r="H232">
        <v>1.0000292547748999</v>
      </c>
      <c r="I232" s="1">
        <v>6.6839022749239497E-4</v>
      </c>
      <c r="J232">
        <v>64199100</v>
      </c>
      <c r="K232">
        <v>12056</v>
      </c>
      <c r="L232">
        <v>160672400</v>
      </c>
      <c r="M232">
        <v>0.99685215073062095</v>
      </c>
      <c r="N232" s="1">
        <v>1.53115351120725E-4</v>
      </c>
      <c r="O232">
        <v>0.99996631363041499</v>
      </c>
      <c r="P232" s="1">
        <v>6.7920399343295902E-4</v>
      </c>
    </row>
    <row r="233" spans="1:16" x14ac:dyDescent="0.25">
      <c r="A233" s="1">
        <v>1.25E-4</v>
      </c>
      <c r="B233">
        <v>6.6538461538461497</v>
      </c>
      <c r="C233">
        <v>1613</v>
      </c>
      <c r="D233">
        <v>-0.99985959342587905</v>
      </c>
      <c r="E233">
        <v>0.99255209758979301</v>
      </c>
      <c r="F233">
        <v>1.08188178637287</v>
      </c>
      <c r="G233" s="1">
        <v>1.52103302498596E-4</v>
      </c>
      <c r="H233">
        <v>0.99996154788758396</v>
      </c>
      <c r="I233" s="1">
        <v>6.7471464954505498E-4</v>
      </c>
      <c r="J233">
        <v>78026800</v>
      </c>
      <c r="K233">
        <v>12056</v>
      </c>
      <c r="L233">
        <v>160672400</v>
      </c>
      <c r="M233">
        <v>0.99685215073062095</v>
      </c>
      <c r="N233" s="1">
        <v>1.53115351120725E-4</v>
      </c>
      <c r="O233">
        <v>0.99996631363041499</v>
      </c>
      <c r="P233" s="1">
        <v>6.7920399343295902E-4</v>
      </c>
    </row>
    <row r="234" spans="1:16" x14ac:dyDescent="0.25">
      <c r="A234" s="1">
        <v>6.2500000000000001E-5</v>
      </c>
      <c r="B234">
        <v>6.6538461538461497</v>
      </c>
      <c r="C234">
        <v>1753</v>
      </c>
      <c r="D234">
        <v>-1.00003265924472</v>
      </c>
      <c r="E234">
        <v>0.98533553581969502</v>
      </c>
      <c r="F234">
        <v>1.07401573404346</v>
      </c>
      <c r="G234" s="1">
        <v>1.52007522366104E-4</v>
      </c>
      <c r="H234">
        <v>1.0000389952555599</v>
      </c>
      <c r="I234" s="1">
        <v>6.7428977870092395E-4</v>
      </c>
      <c r="J234">
        <v>83416900</v>
      </c>
      <c r="K234">
        <v>12056</v>
      </c>
      <c r="L234">
        <v>160672400</v>
      </c>
      <c r="M234">
        <v>0.99685215073062095</v>
      </c>
      <c r="N234" s="1">
        <v>1.53115351120725E-4</v>
      </c>
      <c r="O234">
        <v>0.99996631363041499</v>
      </c>
      <c r="P234" s="1">
        <v>6.7920399343295902E-4</v>
      </c>
    </row>
    <row r="235" spans="1:16" x14ac:dyDescent="0.25">
      <c r="A235" s="1">
        <v>3.1250000000000001E-5</v>
      </c>
      <c r="B235">
        <v>6.6538461538461497</v>
      </c>
      <c r="C235">
        <v>1770</v>
      </c>
      <c r="D235">
        <v>-1.0000042849497399</v>
      </c>
      <c r="E235">
        <v>0.98272267682252301</v>
      </c>
      <c r="F235">
        <v>1.07116771773655</v>
      </c>
      <c r="G235" s="1">
        <v>1.5051294859047499E-4</v>
      </c>
      <c r="H235">
        <v>1.0000939460629299</v>
      </c>
      <c r="I235" s="1">
        <v>6.6766000272185197E-4</v>
      </c>
      <c r="J235">
        <v>95488300</v>
      </c>
      <c r="K235">
        <v>12056</v>
      </c>
      <c r="L235">
        <v>160672400</v>
      </c>
      <c r="M235">
        <v>0.99685215073062095</v>
      </c>
      <c r="N235" s="1">
        <v>1.53115351120725E-4</v>
      </c>
      <c r="O235">
        <v>0.99996631363041499</v>
      </c>
      <c r="P235" s="1">
        <v>6.7920399343295902E-4</v>
      </c>
    </row>
    <row r="236" spans="1:16" x14ac:dyDescent="0.25">
      <c r="A236" s="1">
        <v>1.5625E-5</v>
      </c>
      <c r="B236">
        <v>6.6538461538461497</v>
      </c>
      <c r="C236">
        <v>1528</v>
      </c>
      <c r="D236">
        <v>-0.99992828155619895</v>
      </c>
      <c r="E236">
        <v>0.99219870091186002</v>
      </c>
      <c r="F236">
        <v>1.0814965839939199</v>
      </c>
      <c r="G236" s="1">
        <v>1.5211891540956E-4</v>
      </c>
      <c r="H236">
        <v>0.99998856640779998</v>
      </c>
      <c r="I236" s="1">
        <v>6.7478390681676695E-4</v>
      </c>
      <c r="J236">
        <v>81851800</v>
      </c>
      <c r="K236">
        <v>12056</v>
      </c>
      <c r="L236">
        <v>160672400</v>
      </c>
      <c r="M236">
        <v>0.99685215073062095</v>
      </c>
      <c r="N236" s="1">
        <v>1.53115351120725E-4</v>
      </c>
      <c r="O236">
        <v>0.99996631363041499</v>
      </c>
      <c r="P236" s="1">
        <v>6.7920399343295902E-4</v>
      </c>
    </row>
    <row r="237" spans="1:16" x14ac:dyDescent="0.25">
      <c r="A237" t="s">
        <v>0</v>
      </c>
      <c r="B237">
        <v>7.1666666666666599</v>
      </c>
      <c r="C237">
        <v>12836</v>
      </c>
      <c r="D237">
        <v>-0.99992194622681496</v>
      </c>
      <c r="E237">
        <v>0.99501110635037404</v>
      </c>
      <c r="F237">
        <v>1.0845621059218999</v>
      </c>
      <c r="G237" s="1">
        <v>1.3345167345091199E-4</v>
      </c>
      <c r="H237">
        <v>0.99999752310010503</v>
      </c>
      <c r="I237" s="1">
        <v>6.3760243982102695E-4</v>
      </c>
      <c r="J237">
        <v>173490100</v>
      </c>
    </row>
    <row r="238" spans="1:16" x14ac:dyDescent="0.25">
      <c r="A238">
        <v>1.024</v>
      </c>
      <c r="B238">
        <v>7.1666666666666599</v>
      </c>
      <c r="C238">
        <v>1408</v>
      </c>
      <c r="D238">
        <v>-0.99982314722194299</v>
      </c>
      <c r="E238">
        <v>0.98950895649770898</v>
      </c>
      <c r="F238">
        <v>1.0785647625824999</v>
      </c>
      <c r="G238" s="1">
        <v>1.3142313398939399E-4</v>
      </c>
      <c r="H238">
        <v>1.0000131128805401</v>
      </c>
      <c r="I238" s="1">
        <v>6.2791052906043996E-4</v>
      </c>
      <c r="J238">
        <v>56506500</v>
      </c>
      <c r="K238">
        <v>12836</v>
      </c>
      <c r="L238">
        <v>173490100</v>
      </c>
      <c r="M238">
        <v>0.99501110635037404</v>
      </c>
      <c r="N238" s="1">
        <v>1.3345167345091199E-4</v>
      </c>
      <c r="O238">
        <v>0.99999752310010503</v>
      </c>
      <c r="P238" s="1">
        <v>6.3760243982102695E-4</v>
      </c>
    </row>
    <row r="239" spans="1:16" x14ac:dyDescent="0.25">
      <c r="A239">
        <v>0.51200000000000001</v>
      </c>
      <c r="B239">
        <v>7.1666666666666599</v>
      </c>
      <c r="C239">
        <v>1408</v>
      </c>
      <c r="D239">
        <v>-0.99982314722194299</v>
      </c>
      <c r="E239">
        <v>0.98950895649770898</v>
      </c>
      <c r="F239">
        <v>1.0785647625824999</v>
      </c>
      <c r="G239" s="1">
        <v>1.3142313398939399E-4</v>
      </c>
      <c r="H239">
        <v>1.0000131128805401</v>
      </c>
      <c r="I239" s="1">
        <v>6.2791052906043996E-4</v>
      </c>
      <c r="J239">
        <v>56950300</v>
      </c>
      <c r="K239">
        <v>12836</v>
      </c>
      <c r="L239">
        <v>173490100</v>
      </c>
      <c r="M239">
        <v>0.99501110635037404</v>
      </c>
      <c r="N239" s="1">
        <v>1.3345167345091199E-4</v>
      </c>
      <c r="O239">
        <v>0.99999752310010503</v>
      </c>
      <c r="P239" s="1">
        <v>6.3760243982102695E-4</v>
      </c>
    </row>
    <row r="240" spans="1:16" x14ac:dyDescent="0.25">
      <c r="A240">
        <v>0.25600000000000001</v>
      </c>
      <c r="B240">
        <v>7.1666666666666599</v>
      </c>
      <c r="C240">
        <v>1408</v>
      </c>
      <c r="D240">
        <v>-0.99982314722194299</v>
      </c>
      <c r="E240">
        <v>0.98950895649770898</v>
      </c>
      <c r="F240">
        <v>1.0785647625824999</v>
      </c>
      <c r="G240" s="1">
        <v>1.3142313398939399E-4</v>
      </c>
      <c r="H240">
        <v>1.0000131128805401</v>
      </c>
      <c r="I240" s="1">
        <v>6.2791052906043996E-4</v>
      </c>
      <c r="J240">
        <v>56612000</v>
      </c>
      <c r="K240">
        <v>12836</v>
      </c>
      <c r="L240">
        <v>173490100</v>
      </c>
      <c r="M240">
        <v>0.99501110635037404</v>
      </c>
      <c r="N240" s="1">
        <v>1.3345167345091199E-4</v>
      </c>
      <c r="O240">
        <v>0.99999752310010503</v>
      </c>
      <c r="P240" s="1">
        <v>6.3760243982102695E-4</v>
      </c>
    </row>
    <row r="241" spans="1:16" x14ac:dyDescent="0.25">
      <c r="A241">
        <v>0.128</v>
      </c>
      <c r="B241">
        <v>7.1666666666666599</v>
      </c>
      <c r="C241">
        <v>1408</v>
      </c>
      <c r="D241">
        <v>-0.99982314722194299</v>
      </c>
      <c r="E241">
        <v>0.98950895649770898</v>
      </c>
      <c r="F241">
        <v>1.0785647625824999</v>
      </c>
      <c r="G241" s="1">
        <v>1.3142313398939399E-4</v>
      </c>
      <c r="H241">
        <v>1.0000131128805401</v>
      </c>
      <c r="I241" s="1">
        <v>6.2791052906043996E-4</v>
      </c>
      <c r="J241">
        <v>59331800</v>
      </c>
      <c r="K241">
        <v>12836</v>
      </c>
      <c r="L241">
        <v>173490100</v>
      </c>
      <c r="M241">
        <v>0.99501110635037404</v>
      </c>
      <c r="N241" s="1">
        <v>1.3345167345091199E-4</v>
      </c>
      <c r="O241">
        <v>0.99999752310010503</v>
      </c>
      <c r="P241" s="1">
        <v>6.3760243982102695E-4</v>
      </c>
    </row>
    <row r="242" spans="1:16" x14ac:dyDescent="0.25">
      <c r="A242">
        <v>6.4000000000000001E-2</v>
      </c>
      <c r="B242">
        <v>7.1666666666666599</v>
      </c>
      <c r="C242">
        <v>1525</v>
      </c>
      <c r="D242">
        <v>-0.99990696977316995</v>
      </c>
      <c r="E242">
        <v>0.98879741119632103</v>
      </c>
      <c r="F242">
        <v>1.0777891782039899</v>
      </c>
      <c r="G242" s="1">
        <v>1.31269701245329E-4</v>
      </c>
      <c r="H242">
        <v>0.99997583699135095</v>
      </c>
      <c r="I242" s="1">
        <v>6.2717746150545996E-4</v>
      </c>
      <c r="J242">
        <v>59737600</v>
      </c>
      <c r="K242">
        <v>12836</v>
      </c>
      <c r="L242">
        <v>173490100</v>
      </c>
      <c r="M242">
        <v>0.99501110635037404</v>
      </c>
      <c r="N242" s="1">
        <v>1.3345167345091199E-4</v>
      </c>
      <c r="O242">
        <v>0.99999752310010503</v>
      </c>
      <c r="P242" s="1">
        <v>6.3760243982102695E-4</v>
      </c>
    </row>
    <row r="243" spans="1:16" x14ac:dyDescent="0.25">
      <c r="A243">
        <v>3.2000000000000001E-2</v>
      </c>
      <c r="B243">
        <v>7.1666666666666599</v>
      </c>
      <c r="C243">
        <v>1525</v>
      </c>
      <c r="D243">
        <v>-0.99990696977316995</v>
      </c>
      <c r="E243">
        <v>0.98879741119632103</v>
      </c>
      <c r="F243">
        <v>1.0777891782039899</v>
      </c>
      <c r="G243" s="1">
        <v>1.31269701245329E-4</v>
      </c>
      <c r="H243">
        <v>0.99997583699135095</v>
      </c>
      <c r="I243" s="1">
        <v>6.2717746150545996E-4</v>
      </c>
      <c r="J243">
        <v>61937100</v>
      </c>
      <c r="K243">
        <v>12836</v>
      </c>
      <c r="L243">
        <v>173490100</v>
      </c>
      <c r="M243">
        <v>0.99501110635037404</v>
      </c>
      <c r="N243" s="1">
        <v>1.3345167345091199E-4</v>
      </c>
      <c r="O243">
        <v>0.99999752310010503</v>
      </c>
      <c r="P243" s="1">
        <v>6.3760243982102695E-4</v>
      </c>
    </row>
    <row r="244" spans="1:16" x14ac:dyDescent="0.25">
      <c r="A244">
        <v>1.6E-2</v>
      </c>
      <c r="B244">
        <v>7.1666666666666599</v>
      </c>
      <c r="C244">
        <v>2374</v>
      </c>
      <c r="D244">
        <v>-0.99990859379306096</v>
      </c>
      <c r="E244">
        <v>0.99148059528788801</v>
      </c>
      <c r="F244">
        <v>1.08071384886379</v>
      </c>
      <c r="G244" s="1">
        <v>1.32101314046062E-4</v>
      </c>
      <c r="H244">
        <v>0.99998035801970098</v>
      </c>
      <c r="I244" s="1">
        <v>6.3115072266452005E-4</v>
      </c>
      <c r="J244">
        <v>93220100</v>
      </c>
      <c r="K244">
        <v>12836</v>
      </c>
      <c r="L244">
        <v>173490100</v>
      </c>
      <c r="M244">
        <v>0.99501110635037404</v>
      </c>
      <c r="N244" s="1">
        <v>1.3345167345091199E-4</v>
      </c>
      <c r="O244">
        <v>0.99999752310010503</v>
      </c>
      <c r="P244" s="1">
        <v>6.3760243982102695E-4</v>
      </c>
    </row>
    <row r="245" spans="1:16" x14ac:dyDescent="0.25">
      <c r="A245">
        <v>8.0000000000000002E-3</v>
      </c>
      <c r="B245">
        <v>7.1666666666666599</v>
      </c>
      <c r="C245">
        <v>3099</v>
      </c>
      <c r="D245">
        <v>-0.99988406472189695</v>
      </c>
      <c r="E245">
        <v>0.99281732129363998</v>
      </c>
      <c r="F245">
        <v>1.08217088021006</v>
      </c>
      <c r="G245" s="1">
        <v>1.34919267015587E-4</v>
      </c>
      <c r="H245">
        <v>1.0000172717278299</v>
      </c>
      <c r="I245" s="1">
        <v>6.4461427574113897E-4</v>
      </c>
      <c r="J245">
        <v>116286200</v>
      </c>
      <c r="K245">
        <v>12836</v>
      </c>
      <c r="L245">
        <v>173490100</v>
      </c>
      <c r="M245">
        <v>0.99501110635037404</v>
      </c>
      <c r="N245" s="1">
        <v>1.3345167345091199E-4</v>
      </c>
      <c r="O245">
        <v>0.99999752310010503</v>
      </c>
      <c r="P245" s="1">
        <v>6.3760243982102695E-4</v>
      </c>
    </row>
    <row r="246" spans="1:16" x14ac:dyDescent="0.25">
      <c r="A246">
        <v>4.0000000000000001E-3</v>
      </c>
      <c r="B246">
        <v>7.1666666666666599</v>
      </c>
      <c r="C246">
        <v>3098</v>
      </c>
      <c r="D246">
        <v>-0.99988678986869395</v>
      </c>
      <c r="E246">
        <v>0.994705988591854</v>
      </c>
      <c r="F246">
        <v>1.0842295275651199</v>
      </c>
      <c r="G246" s="1">
        <v>1.3394604571925699E-4</v>
      </c>
      <c r="H246">
        <v>1.00000040325068</v>
      </c>
      <c r="I246" s="1">
        <v>6.3996444065867505E-4</v>
      </c>
      <c r="J246">
        <v>117420900</v>
      </c>
      <c r="K246">
        <v>12836</v>
      </c>
      <c r="L246">
        <v>173490100</v>
      </c>
      <c r="M246">
        <v>0.99501110635037404</v>
      </c>
      <c r="N246" s="1">
        <v>1.3345167345091199E-4</v>
      </c>
      <c r="O246">
        <v>0.99999752310010503</v>
      </c>
      <c r="P246" s="1">
        <v>6.3760243982102695E-4</v>
      </c>
    </row>
    <row r="247" spans="1:16" x14ac:dyDescent="0.25">
      <c r="A247">
        <v>2E-3</v>
      </c>
      <c r="B247">
        <v>7.1666666666666599</v>
      </c>
      <c r="C247">
        <v>3060</v>
      </c>
      <c r="D247">
        <v>-0.99989800023076503</v>
      </c>
      <c r="E247">
        <v>0.99317463067239398</v>
      </c>
      <c r="F247">
        <v>1.08256034743291</v>
      </c>
      <c r="G247" s="1">
        <v>1.3551640979980701E-4</v>
      </c>
      <c r="H247">
        <v>1.0000109756773099</v>
      </c>
      <c r="I247" s="1">
        <v>6.4746729126574599E-4</v>
      </c>
      <c r="J247">
        <v>114108400</v>
      </c>
      <c r="K247">
        <v>12836</v>
      </c>
      <c r="L247">
        <v>173490100</v>
      </c>
      <c r="M247">
        <v>0.99501110635037404</v>
      </c>
      <c r="N247" s="1">
        <v>1.3345167345091199E-4</v>
      </c>
      <c r="O247">
        <v>0.99999752310010503</v>
      </c>
      <c r="P247" s="1">
        <v>6.3760243982102695E-4</v>
      </c>
    </row>
    <row r="248" spans="1:16" x14ac:dyDescent="0.25">
      <c r="A248">
        <v>1E-3</v>
      </c>
      <c r="B248">
        <v>7.1666666666666599</v>
      </c>
      <c r="C248">
        <v>1370</v>
      </c>
      <c r="D248">
        <v>-0.99982868133974401</v>
      </c>
      <c r="E248">
        <v>0.98794698501948197</v>
      </c>
      <c r="F248">
        <v>1.07686221367123</v>
      </c>
      <c r="G248" s="1">
        <v>1.3100850596869899E-4</v>
      </c>
      <c r="H248">
        <v>0.99999593958268995</v>
      </c>
      <c r="I248" s="1">
        <v>6.2592952851711896E-4</v>
      </c>
      <c r="J248">
        <v>53887300</v>
      </c>
      <c r="K248">
        <v>12836</v>
      </c>
      <c r="L248">
        <v>173490100</v>
      </c>
      <c r="M248">
        <v>0.99501110635037404</v>
      </c>
      <c r="N248" s="1">
        <v>1.3345167345091199E-4</v>
      </c>
      <c r="O248">
        <v>0.99999752310010503</v>
      </c>
      <c r="P248" s="1">
        <v>6.3760243982102695E-4</v>
      </c>
    </row>
    <row r="249" spans="1:16" x14ac:dyDescent="0.25">
      <c r="A249" s="1">
        <v>5.0000000000000001E-4</v>
      </c>
      <c r="B249">
        <v>7.1666666666666599</v>
      </c>
      <c r="C249">
        <v>1945</v>
      </c>
      <c r="D249">
        <v>-0.99975879451758598</v>
      </c>
      <c r="E249">
        <v>0.98279486212251399</v>
      </c>
      <c r="F249">
        <v>1.07124639971354</v>
      </c>
      <c r="G249" s="1">
        <v>1.33291666681079E-4</v>
      </c>
      <c r="H249">
        <v>1.00008549490938</v>
      </c>
      <c r="I249" s="1">
        <v>6.3683796303182195E-4</v>
      </c>
      <c r="J249">
        <v>79699300</v>
      </c>
      <c r="K249">
        <v>12836</v>
      </c>
      <c r="L249">
        <v>173490100</v>
      </c>
      <c r="M249">
        <v>0.99501110635037404</v>
      </c>
      <c r="N249" s="1">
        <v>1.3345167345091199E-4</v>
      </c>
      <c r="O249">
        <v>0.99999752310010503</v>
      </c>
      <c r="P249" s="1">
        <v>6.3760243982102695E-4</v>
      </c>
    </row>
    <row r="250" spans="1:16" x14ac:dyDescent="0.25">
      <c r="A250" s="1">
        <v>2.5000000000000001E-4</v>
      </c>
      <c r="B250">
        <v>7.1666666666666599</v>
      </c>
      <c r="C250">
        <v>1299</v>
      </c>
      <c r="D250">
        <v>-0.99999093129776195</v>
      </c>
      <c r="E250">
        <v>0.98503499938019301</v>
      </c>
      <c r="F250">
        <v>1.0736881493244099</v>
      </c>
      <c r="G250" s="1">
        <v>1.3096647117005701E-4</v>
      </c>
      <c r="H250">
        <v>1.00000914796464</v>
      </c>
      <c r="I250" s="1">
        <v>6.2572869559027395E-4</v>
      </c>
      <c r="J250">
        <v>58133300</v>
      </c>
      <c r="K250">
        <v>12836</v>
      </c>
      <c r="L250">
        <v>173490100</v>
      </c>
      <c r="M250">
        <v>0.99501110635037404</v>
      </c>
      <c r="N250" s="1">
        <v>1.3345167345091199E-4</v>
      </c>
      <c r="O250">
        <v>0.99999752310010503</v>
      </c>
      <c r="P250" s="1">
        <v>6.3760243982102695E-4</v>
      </c>
    </row>
    <row r="251" spans="1:16" x14ac:dyDescent="0.25">
      <c r="A251" s="1">
        <v>1.25E-4</v>
      </c>
      <c r="B251">
        <v>7.1666666666666599</v>
      </c>
      <c r="C251">
        <v>1875</v>
      </c>
      <c r="D251">
        <v>-0.999719662125373</v>
      </c>
      <c r="E251">
        <v>0.98406953875494496</v>
      </c>
      <c r="F251">
        <v>1.0726357972428899</v>
      </c>
      <c r="G251" s="1">
        <v>1.3144763015870899E-4</v>
      </c>
      <c r="H251">
        <v>1.0000878028612601</v>
      </c>
      <c r="I251" s="1">
        <v>6.2802756631383499E-4</v>
      </c>
      <c r="J251">
        <v>81307500</v>
      </c>
      <c r="K251">
        <v>12836</v>
      </c>
      <c r="L251">
        <v>173490100</v>
      </c>
      <c r="M251">
        <v>0.99501110635037404</v>
      </c>
      <c r="N251" s="1">
        <v>1.3345167345091199E-4</v>
      </c>
      <c r="O251">
        <v>0.99999752310010503</v>
      </c>
      <c r="P251" s="1">
        <v>6.3760243982102695E-4</v>
      </c>
    </row>
    <row r="252" spans="1:16" x14ac:dyDescent="0.25">
      <c r="A252" s="1">
        <v>6.2500000000000001E-5</v>
      </c>
      <c r="B252">
        <v>7.1666666666666599</v>
      </c>
      <c r="C252">
        <v>1623</v>
      </c>
      <c r="D252">
        <v>-0.99982547587771298</v>
      </c>
      <c r="E252">
        <v>0.98658296104811904</v>
      </c>
      <c r="F252">
        <v>1.0753754275424401</v>
      </c>
      <c r="G252" s="1">
        <v>1.3069089160977401E-4</v>
      </c>
      <c r="H252">
        <v>1.0000042291075899</v>
      </c>
      <c r="I252" s="1">
        <v>6.2441203769114596E-4</v>
      </c>
      <c r="J252">
        <v>76837900</v>
      </c>
      <c r="K252">
        <v>12836</v>
      </c>
      <c r="L252">
        <v>173490100</v>
      </c>
      <c r="M252">
        <v>0.99501110635037404</v>
      </c>
      <c r="N252" s="1">
        <v>1.3345167345091199E-4</v>
      </c>
      <c r="O252">
        <v>0.99999752310010503</v>
      </c>
      <c r="P252" s="1">
        <v>6.3760243982102695E-4</v>
      </c>
    </row>
    <row r="253" spans="1:16" x14ac:dyDescent="0.25">
      <c r="A253" s="1">
        <v>3.1250000000000001E-5</v>
      </c>
      <c r="B253">
        <v>7.1666666666666599</v>
      </c>
      <c r="C253">
        <v>1533</v>
      </c>
      <c r="D253">
        <v>-0.999813090224284</v>
      </c>
      <c r="E253">
        <v>0.985240227537728</v>
      </c>
      <c r="F253">
        <v>1.0739118480161201</v>
      </c>
      <c r="G253" s="1">
        <v>1.31653205696857E-4</v>
      </c>
      <c r="H253">
        <v>1.0000320074706399</v>
      </c>
      <c r="I253" s="1">
        <v>6.2900976055165305E-4</v>
      </c>
      <c r="J253">
        <v>77922500</v>
      </c>
      <c r="K253">
        <v>12836</v>
      </c>
      <c r="L253">
        <v>173490100</v>
      </c>
      <c r="M253">
        <v>0.99501110635037404</v>
      </c>
      <c r="N253" s="1">
        <v>1.3345167345091199E-4</v>
      </c>
      <c r="O253">
        <v>0.99999752310010503</v>
      </c>
      <c r="P253" s="1">
        <v>6.3760243982102695E-4</v>
      </c>
    </row>
    <row r="254" spans="1:16" x14ac:dyDescent="0.25">
      <c r="A254" s="1">
        <v>1.5625E-5</v>
      </c>
      <c r="B254">
        <v>7.1666666666666599</v>
      </c>
      <c r="C254">
        <v>1424</v>
      </c>
      <c r="D254">
        <v>-0.99976589672042504</v>
      </c>
      <c r="E254">
        <v>0.98362643846076103</v>
      </c>
      <c r="F254">
        <v>1.0721528179222299</v>
      </c>
      <c r="G254" s="1">
        <v>1.3236468736999E-4</v>
      </c>
      <c r="H254">
        <v>1.0000219273164099</v>
      </c>
      <c r="I254" s="1">
        <v>6.3240906187884201E-4</v>
      </c>
      <c r="J254">
        <v>80750400</v>
      </c>
      <c r="K254">
        <v>12836</v>
      </c>
      <c r="L254">
        <v>173490100</v>
      </c>
      <c r="M254">
        <v>0.99501110635037404</v>
      </c>
      <c r="N254" s="1">
        <v>1.3345167345091199E-4</v>
      </c>
      <c r="O254">
        <v>0.99999752310010503</v>
      </c>
      <c r="P254" s="1">
        <v>6.3760243982102695E-4</v>
      </c>
    </row>
    <row r="255" spans="1:16" x14ac:dyDescent="0.25">
      <c r="A255" t="s">
        <v>0</v>
      </c>
      <c r="B255">
        <v>7.67948717948717</v>
      </c>
      <c r="C255">
        <v>13713</v>
      </c>
      <c r="D255">
        <v>-0.99989797178834205</v>
      </c>
      <c r="E255">
        <v>0.99510218767418401</v>
      </c>
      <c r="F255">
        <v>1.0846613845648601</v>
      </c>
      <c r="G255" s="1">
        <v>1.18284916213684E-4</v>
      </c>
      <c r="H255">
        <v>1.0000269667753201</v>
      </c>
      <c r="I255" s="1">
        <v>6.0557833172647003E-4</v>
      </c>
      <c r="J255">
        <v>185735400</v>
      </c>
    </row>
    <row r="256" spans="1:16" x14ac:dyDescent="0.25">
      <c r="A256">
        <v>1.024</v>
      </c>
      <c r="B256">
        <v>7.67948717948717</v>
      </c>
      <c r="C256">
        <v>1699</v>
      </c>
      <c r="D256">
        <v>-0.99980200588548296</v>
      </c>
      <c r="E256">
        <v>0.98488410313603603</v>
      </c>
      <c r="F256">
        <v>1.07352367241827</v>
      </c>
      <c r="G256" s="1">
        <v>1.1664855032178499E-4</v>
      </c>
      <c r="H256">
        <v>1.0000797232602201</v>
      </c>
      <c r="I256" s="1">
        <v>5.9720069780127498E-4</v>
      </c>
      <c r="J256">
        <v>67061500</v>
      </c>
      <c r="K256">
        <v>13713</v>
      </c>
      <c r="L256">
        <v>185735400</v>
      </c>
      <c r="M256">
        <v>0.99510218767418401</v>
      </c>
      <c r="N256" s="1">
        <v>1.18284916213684E-4</v>
      </c>
      <c r="O256">
        <v>1.0000269667753201</v>
      </c>
      <c r="P256" s="1">
        <v>6.0557833172647003E-4</v>
      </c>
    </row>
    <row r="257" spans="1:16" x14ac:dyDescent="0.25">
      <c r="A257">
        <v>0.51200000000000001</v>
      </c>
      <c r="B257">
        <v>7.67948717948717</v>
      </c>
      <c r="C257">
        <v>1699</v>
      </c>
      <c r="D257">
        <v>-0.99980200588548296</v>
      </c>
      <c r="E257">
        <v>0.98488410313603603</v>
      </c>
      <c r="F257">
        <v>1.07352367241827</v>
      </c>
      <c r="G257" s="1">
        <v>1.1664855032178499E-4</v>
      </c>
      <c r="H257">
        <v>1.0000797232602201</v>
      </c>
      <c r="I257" s="1">
        <v>5.9720069780127498E-4</v>
      </c>
      <c r="J257">
        <v>68410500</v>
      </c>
      <c r="K257">
        <v>13713</v>
      </c>
      <c r="L257">
        <v>185735400</v>
      </c>
      <c r="M257">
        <v>0.99510218767418401</v>
      </c>
      <c r="N257" s="1">
        <v>1.18284916213684E-4</v>
      </c>
      <c r="O257">
        <v>1.0000269667753201</v>
      </c>
      <c r="P257" s="1">
        <v>6.0557833172647003E-4</v>
      </c>
    </row>
    <row r="258" spans="1:16" x14ac:dyDescent="0.25">
      <c r="A258">
        <v>0.25600000000000001</v>
      </c>
      <c r="B258">
        <v>7.67948717948717</v>
      </c>
      <c r="C258">
        <v>1699</v>
      </c>
      <c r="D258">
        <v>-0.99980200588548296</v>
      </c>
      <c r="E258">
        <v>0.98488410313603603</v>
      </c>
      <c r="F258">
        <v>1.07352367241827</v>
      </c>
      <c r="G258" s="1">
        <v>1.1664855032178499E-4</v>
      </c>
      <c r="H258">
        <v>1.0000797232602201</v>
      </c>
      <c r="I258" s="1">
        <v>5.9720069780127498E-4</v>
      </c>
      <c r="J258">
        <v>66703400</v>
      </c>
      <c r="K258">
        <v>13713</v>
      </c>
      <c r="L258">
        <v>185735400</v>
      </c>
      <c r="M258">
        <v>0.99510218767418401</v>
      </c>
      <c r="N258" s="1">
        <v>1.18284916213684E-4</v>
      </c>
      <c r="O258">
        <v>1.0000269667753201</v>
      </c>
      <c r="P258" s="1">
        <v>6.0557833172647003E-4</v>
      </c>
    </row>
    <row r="259" spans="1:16" x14ac:dyDescent="0.25">
      <c r="A259">
        <v>0.128</v>
      </c>
      <c r="B259">
        <v>7.67948717948717</v>
      </c>
      <c r="C259">
        <v>1699</v>
      </c>
      <c r="D259">
        <v>-0.99980200588548296</v>
      </c>
      <c r="E259">
        <v>0.98488410313603603</v>
      </c>
      <c r="F259">
        <v>1.07352367241827</v>
      </c>
      <c r="G259" s="1">
        <v>1.1664855032178499E-4</v>
      </c>
      <c r="H259">
        <v>1.0000797232602201</v>
      </c>
      <c r="I259" s="1">
        <v>5.9720069780127498E-4</v>
      </c>
      <c r="J259">
        <v>72339500</v>
      </c>
      <c r="K259">
        <v>13713</v>
      </c>
      <c r="L259">
        <v>185735400</v>
      </c>
      <c r="M259">
        <v>0.99510218767418401</v>
      </c>
      <c r="N259" s="1">
        <v>1.18284916213684E-4</v>
      </c>
      <c r="O259">
        <v>1.0000269667753201</v>
      </c>
      <c r="P259" s="1">
        <v>6.0557833172647003E-4</v>
      </c>
    </row>
    <row r="260" spans="1:16" x14ac:dyDescent="0.25">
      <c r="A260">
        <v>6.4000000000000001E-2</v>
      </c>
      <c r="B260">
        <v>7.67948717948717</v>
      </c>
      <c r="C260">
        <v>1724</v>
      </c>
      <c r="D260">
        <v>-1.0000330287238599</v>
      </c>
      <c r="E260">
        <v>0.98574287141667005</v>
      </c>
      <c r="F260">
        <v>1.07445972984417</v>
      </c>
      <c r="G260" s="1">
        <v>1.1564296087585E-4</v>
      </c>
      <c r="H260">
        <v>1.00006837991904</v>
      </c>
      <c r="I260" s="1">
        <v>5.9205242362935298E-4</v>
      </c>
      <c r="J260">
        <v>66966900</v>
      </c>
      <c r="K260">
        <v>13713</v>
      </c>
      <c r="L260">
        <v>185735400</v>
      </c>
      <c r="M260">
        <v>0.99510218767418401</v>
      </c>
      <c r="N260" s="1">
        <v>1.18284916213684E-4</v>
      </c>
      <c r="O260">
        <v>1.0000269667753201</v>
      </c>
      <c r="P260" s="1">
        <v>6.0557833172647003E-4</v>
      </c>
    </row>
    <row r="261" spans="1:16" x14ac:dyDescent="0.25">
      <c r="A261">
        <v>3.2000000000000001E-2</v>
      </c>
      <c r="B261">
        <v>7.67948717948717</v>
      </c>
      <c r="C261">
        <v>1724</v>
      </c>
      <c r="D261">
        <v>-1.0000330287238599</v>
      </c>
      <c r="E261">
        <v>0.98574287141667005</v>
      </c>
      <c r="F261">
        <v>1.07445972984417</v>
      </c>
      <c r="G261" s="1">
        <v>1.1564296087585E-4</v>
      </c>
      <c r="H261">
        <v>1.00006837991904</v>
      </c>
      <c r="I261" s="1">
        <v>5.9205242362935298E-4</v>
      </c>
      <c r="J261">
        <v>68545700</v>
      </c>
      <c r="K261">
        <v>13713</v>
      </c>
      <c r="L261">
        <v>185735400</v>
      </c>
      <c r="M261">
        <v>0.99510218767418401</v>
      </c>
      <c r="N261" s="1">
        <v>1.18284916213684E-4</v>
      </c>
      <c r="O261">
        <v>1.0000269667753201</v>
      </c>
      <c r="P261" s="1">
        <v>6.0557833172647003E-4</v>
      </c>
    </row>
    <row r="262" spans="1:16" x14ac:dyDescent="0.25">
      <c r="A262">
        <v>1.6E-2</v>
      </c>
      <c r="B262">
        <v>7.67948717948717</v>
      </c>
      <c r="C262">
        <v>1724</v>
      </c>
      <c r="D262">
        <v>-1.0000330287238599</v>
      </c>
      <c r="E262">
        <v>0.98574287141667005</v>
      </c>
      <c r="F262">
        <v>1.07445972984417</v>
      </c>
      <c r="G262" s="1">
        <v>1.1564296087585E-4</v>
      </c>
      <c r="H262">
        <v>1.00006837991904</v>
      </c>
      <c r="I262" s="1">
        <v>5.9205242362935298E-4</v>
      </c>
      <c r="J262">
        <v>69829000</v>
      </c>
      <c r="K262">
        <v>13713</v>
      </c>
      <c r="L262">
        <v>185735400</v>
      </c>
      <c r="M262">
        <v>0.99510218767418401</v>
      </c>
      <c r="N262" s="1">
        <v>1.18284916213684E-4</v>
      </c>
      <c r="O262">
        <v>1.0000269667753201</v>
      </c>
      <c r="P262" s="1">
        <v>6.0557833172647003E-4</v>
      </c>
    </row>
    <row r="263" spans="1:16" x14ac:dyDescent="0.25">
      <c r="A263">
        <v>8.0000000000000002E-3</v>
      </c>
      <c r="B263">
        <v>7.67948717948717</v>
      </c>
      <c r="C263">
        <v>2721</v>
      </c>
      <c r="D263">
        <v>-0.99990443823933295</v>
      </c>
      <c r="E263">
        <v>0.99251273076681601</v>
      </c>
      <c r="F263">
        <v>1.08183887653583</v>
      </c>
      <c r="G263" s="1">
        <v>1.1830268407531E-4</v>
      </c>
      <c r="H263">
        <v>1.0000151151516301</v>
      </c>
      <c r="I263" s="1">
        <v>6.0566929710351505E-4</v>
      </c>
      <c r="J263">
        <v>103468400</v>
      </c>
      <c r="K263">
        <v>13713</v>
      </c>
      <c r="L263">
        <v>185735400</v>
      </c>
      <c r="M263">
        <v>0.99510218767418401</v>
      </c>
      <c r="N263" s="1">
        <v>1.18284916213684E-4</v>
      </c>
      <c r="O263">
        <v>1.0000269667753201</v>
      </c>
      <c r="P263" s="1">
        <v>6.0557833172647003E-4</v>
      </c>
    </row>
    <row r="264" spans="1:16" x14ac:dyDescent="0.25">
      <c r="A264">
        <v>4.0000000000000001E-3</v>
      </c>
      <c r="B264">
        <v>7.67948717948717</v>
      </c>
      <c r="C264">
        <v>2342</v>
      </c>
      <c r="D264">
        <v>-0.99980203155979497</v>
      </c>
      <c r="E264">
        <v>0.98456102244968802</v>
      </c>
      <c r="F264">
        <v>1.0731715144701599</v>
      </c>
      <c r="G264" s="1">
        <v>1.18255584251936E-4</v>
      </c>
      <c r="H264">
        <v>1.0000560766910001</v>
      </c>
      <c r="I264" s="1">
        <v>6.0542816211033902E-4</v>
      </c>
      <c r="J264">
        <v>89793400</v>
      </c>
      <c r="K264">
        <v>13713</v>
      </c>
      <c r="L264">
        <v>185735400</v>
      </c>
      <c r="M264">
        <v>0.99510218767418401</v>
      </c>
      <c r="N264" s="1">
        <v>1.18284916213684E-4</v>
      </c>
      <c r="O264">
        <v>1.0000269667753201</v>
      </c>
      <c r="P264" s="1">
        <v>6.0557833172647003E-4</v>
      </c>
    </row>
    <row r="265" spans="1:16" x14ac:dyDescent="0.25">
      <c r="A265">
        <v>2E-3</v>
      </c>
      <c r="B265">
        <v>7.67948717948717</v>
      </c>
      <c r="C265">
        <v>3390</v>
      </c>
      <c r="D265">
        <v>-0.99991113519607799</v>
      </c>
      <c r="E265">
        <v>0.99366204044867101</v>
      </c>
      <c r="F265">
        <v>1.08309162408905</v>
      </c>
      <c r="G265" s="1">
        <v>1.1742953678206499E-4</v>
      </c>
      <c r="H265">
        <v>1.00000694042113</v>
      </c>
      <c r="I265" s="1">
        <v>6.0119908147399299E-4</v>
      </c>
      <c r="J265">
        <v>127006400</v>
      </c>
      <c r="K265">
        <v>13713</v>
      </c>
      <c r="L265">
        <v>185735400</v>
      </c>
      <c r="M265">
        <v>0.99510218767418401</v>
      </c>
      <c r="N265" s="1">
        <v>1.18284916213684E-4</v>
      </c>
      <c r="O265">
        <v>1.0000269667753201</v>
      </c>
      <c r="P265" s="1">
        <v>6.0557833172647003E-4</v>
      </c>
    </row>
    <row r="266" spans="1:16" x14ac:dyDescent="0.25">
      <c r="A266">
        <v>1E-3</v>
      </c>
      <c r="B266">
        <v>7.67948717948717</v>
      </c>
      <c r="C266">
        <v>1569</v>
      </c>
      <c r="D266">
        <v>-0.99996982208287299</v>
      </c>
      <c r="E266">
        <v>0.98576745674515198</v>
      </c>
      <c r="F266">
        <v>1.07448652785221</v>
      </c>
      <c r="G266" s="1">
        <v>1.15684376982394E-4</v>
      </c>
      <c r="H266">
        <v>1.0000906253397099</v>
      </c>
      <c r="I266" s="1">
        <v>5.92264459935507E-4</v>
      </c>
      <c r="J266">
        <v>62247700</v>
      </c>
      <c r="K266">
        <v>13713</v>
      </c>
      <c r="L266">
        <v>185735400</v>
      </c>
      <c r="M266">
        <v>0.99510218767418401</v>
      </c>
      <c r="N266" s="1">
        <v>1.18284916213684E-4</v>
      </c>
      <c r="O266">
        <v>1.0000269667753201</v>
      </c>
      <c r="P266" s="1">
        <v>6.0557833172647003E-4</v>
      </c>
    </row>
    <row r="267" spans="1:16" x14ac:dyDescent="0.25">
      <c r="A267" s="1">
        <v>5.0000000000000001E-4</v>
      </c>
      <c r="B267">
        <v>7.67948717948717</v>
      </c>
      <c r="C267">
        <v>3445</v>
      </c>
      <c r="D267">
        <v>-0.99995586647909795</v>
      </c>
      <c r="E267">
        <v>0.993183933580012</v>
      </c>
      <c r="F267">
        <v>1.08257048760221</v>
      </c>
      <c r="G267" s="1">
        <v>1.17744228253169E-4</v>
      </c>
      <c r="H267">
        <v>1.00000341837214</v>
      </c>
      <c r="I267" s="1">
        <v>6.0281019421921705E-4</v>
      </c>
      <c r="J267">
        <v>131612600</v>
      </c>
      <c r="K267">
        <v>13713</v>
      </c>
      <c r="L267">
        <v>185735400</v>
      </c>
      <c r="M267">
        <v>0.99510218767418401</v>
      </c>
      <c r="N267" s="1">
        <v>1.18284916213684E-4</v>
      </c>
      <c r="O267">
        <v>1.0000269667753201</v>
      </c>
      <c r="P267" s="1">
        <v>6.0557833172647003E-4</v>
      </c>
    </row>
    <row r="268" spans="1:16" x14ac:dyDescent="0.25">
      <c r="A268" s="1">
        <v>2.5000000000000001E-4</v>
      </c>
      <c r="B268">
        <v>7.67948717948717</v>
      </c>
      <c r="C268">
        <v>3159</v>
      </c>
      <c r="D268">
        <v>-0.99993289304283295</v>
      </c>
      <c r="E268">
        <v>0.99470154229586405</v>
      </c>
      <c r="F268">
        <v>1.08422468110249</v>
      </c>
      <c r="G268" s="1">
        <v>1.17463502411041E-4</v>
      </c>
      <c r="H268">
        <v>1.00001034635875</v>
      </c>
      <c r="I268" s="1">
        <v>6.01372973882169E-4</v>
      </c>
      <c r="J268">
        <v>122686700</v>
      </c>
      <c r="K268">
        <v>13713</v>
      </c>
      <c r="L268">
        <v>185735400</v>
      </c>
      <c r="M268">
        <v>0.99510218767418401</v>
      </c>
      <c r="N268" s="1">
        <v>1.18284916213684E-4</v>
      </c>
      <c r="O268">
        <v>1.0000269667753201</v>
      </c>
      <c r="P268" s="1">
        <v>6.0557833172647003E-4</v>
      </c>
    </row>
    <row r="269" spans="1:16" x14ac:dyDescent="0.25">
      <c r="A269" s="1">
        <v>1.25E-4</v>
      </c>
      <c r="B269">
        <v>7.67948717948717</v>
      </c>
      <c r="C269">
        <v>1651</v>
      </c>
      <c r="D269">
        <v>-0.99992822624323197</v>
      </c>
      <c r="E269">
        <v>0.98475114021336096</v>
      </c>
      <c r="F269">
        <v>1.0733787428325601</v>
      </c>
      <c r="G269" s="1">
        <v>1.15794242266376E-4</v>
      </c>
      <c r="H269">
        <v>1.0000085600650299</v>
      </c>
      <c r="I269" s="1">
        <v>5.9282693262871099E-4</v>
      </c>
      <c r="J269">
        <v>74156400</v>
      </c>
      <c r="K269">
        <v>13713</v>
      </c>
      <c r="L269">
        <v>185735400</v>
      </c>
      <c r="M269">
        <v>0.99510218767418401</v>
      </c>
      <c r="N269" s="1">
        <v>1.18284916213684E-4</v>
      </c>
      <c r="O269">
        <v>1.0000269667753201</v>
      </c>
      <c r="P269" s="1">
        <v>6.0557833172647003E-4</v>
      </c>
    </row>
    <row r="270" spans="1:16" x14ac:dyDescent="0.25">
      <c r="A270" s="1">
        <v>6.2500000000000001E-5</v>
      </c>
      <c r="B270">
        <v>7.67948717948717</v>
      </c>
      <c r="C270">
        <v>1671</v>
      </c>
      <c r="D270">
        <v>-0.99979264875142104</v>
      </c>
      <c r="E270">
        <v>0.987284629996383</v>
      </c>
      <c r="F270">
        <v>1.0761402466960499</v>
      </c>
      <c r="G270" s="1">
        <v>1.15664784363422E-4</v>
      </c>
      <c r="H270">
        <v>1.0000488694081899</v>
      </c>
      <c r="I270" s="1">
        <v>5.9216415242470302E-4</v>
      </c>
      <c r="J270">
        <v>76520300</v>
      </c>
      <c r="K270">
        <v>13713</v>
      </c>
      <c r="L270">
        <v>185735400</v>
      </c>
      <c r="M270">
        <v>0.99510218767418401</v>
      </c>
      <c r="N270" s="1">
        <v>1.18284916213684E-4</v>
      </c>
      <c r="O270">
        <v>1.0000269667753201</v>
      </c>
      <c r="P270" s="1">
        <v>6.0557833172647003E-4</v>
      </c>
    </row>
    <row r="271" spans="1:16" x14ac:dyDescent="0.25">
      <c r="A271" s="1">
        <v>3.1250000000000001E-5</v>
      </c>
      <c r="B271">
        <v>7.67948717948717</v>
      </c>
      <c r="C271">
        <v>1725</v>
      </c>
      <c r="D271">
        <v>-0.99996536836313299</v>
      </c>
      <c r="E271">
        <v>0.98564213024193104</v>
      </c>
      <c r="F271">
        <v>1.0743499219637</v>
      </c>
      <c r="G271" s="1">
        <v>1.15392989230578E-4</v>
      </c>
      <c r="H271">
        <v>1.00004195602665</v>
      </c>
      <c r="I271" s="1">
        <v>5.90772654265952E-4</v>
      </c>
      <c r="J271">
        <v>84455200</v>
      </c>
      <c r="K271">
        <v>13713</v>
      </c>
      <c r="L271">
        <v>185735400</v>
      </c>
      <c r="M271">
        <v>0.99510218767418401</v>
      </c>
      <c r="N271" s="1">
        <v>1.18284916213684E-4</v>
      </c>
      <c r="O271">
        <v>1.0000269667753201</v>
      </c>
      <c r="P271" s="1">
        <v>6.0557833172647003E-4</v>
      </c>
    </row>
    <row r="272" spans="1:16" x14ac:dyDescent="0.25">
      <c r="A272" s="1">
        <v>1.5625E-5</v>
      </c>
      <c r="B272">
        <v>7.67948717948717</v>
      </c>
      <c r="C272">
        <v>1386</v>
      </c>
      <c r="D272">
        <v>-0.99986148518775697</v>
      </c>
      <c r="E272">
        <v>0.98976214178689303</v>
      </c>
      <c r="F272">
        <v>1.07884073454771</v>
      </c>
      <c r="G272" s="1">
        <v>1.14013093747367E-4</v>
      </c>
      <c r="H272">
        <v>1.0000042445250501</v>
      </c>
      <c r="I272" s="1">
        <v>5.8370806115104999E-4</v>
      </c>
      <c r="J272">
        <v>72198400</v>
      </c>
      <c r="K272">
        <v>13713</v>
      </c>
      <c r="L272">
        <v>185735400</v>
      </c>
      <c r="M272">
        <v>0.99510218767418401</v>
      </c>
      <c r="N272" s="1">
        <v>1.18284916213684E-4</v>
      </c>
      <c r="O272">
        <v>1.0000269667753201</v>
      </c>
      <c r="P272" s="1">
        <v>6.0557833172647003E-4</v>
      </c>
    </row>
    <row r="273" spans="1:16" x14ac:dyDescent="0.25">
      <c r="A273" t="s">
        <v>0</v>
      </c>
      <c r="B273">
        <v>8.1923076923076898</v>
      </c>
      <c r="C273">
        <v>14583</v>
      </c>
      <c r="D273">
        <v>-0.99990428733837999</v>
      </c>
      <c r="E273">
        <v>0.99541067507428904</v>
      </c>
      <c r="F273">
        <v>1.0849976358309701</v>
      </c>
      <c r="G273" s="1">
        <v>1.0369456936165599E-4</v>
      </c>
      <c r="H273">
        <v>1.00001941985978</v>
      </c>
      <c r="I273" s="1">
        <v>5.6633187882135401E-4</v>
      </c>
      <c r="J273">
        <v>194915800</v>
      </c>
    </row>
    <row r="274" spans="1:16" x14ac:dyDescent="0.25">
      <c r="A274">
        <v>1.024</v>
      </c>
      <c r="B274">
        <v>8.1923076923076898</v>
      </c>
      <c r="C274">
        <v>1661</v>
      </c>
      <c r="D274">
        <v>-0.99975563449120897</v>
      </c>
      <c r="E274">
        <v>0.98622228522097199</v>
      </c>
      <c r="F274">
        <v>1.0749822908908599</v>
      </c>
      <c r="G274" s="1">
        <v>1.02001547285235E-4</v>
      </c>
      <c r="H274">
        <v>1.00009715661433</v>
      </c>
      <c r="I274" s="1">
        <v>5.5708537363474697E-4</v>
      </c>
      <c r="J274">
        <v>66084500</v>
      </c>
      <c r="K274">
        <v>14583</v>
      </c>
      <c r="L274">
        <v>194915800</v>
      </c>
      <c r="M274">
        <v>0.99541067507428904</v>
      </c>
      <c r="N274" s="1">
        <v>1.0369456936165599E-4</v>
      </c>
      <c r="O274">
        <v>1.00001941985978</v>
      </c>
      <c r="P274" s="1">
        <v>5.6633187882135401E-4</v>
      </c>
    </row>
    <row r="275" spans="1:16" x14ac:dyDescent="0.25">
      <c r="A275">
        <v>0.51200000000000001</v>
      </c>
      <c r="B275">
        <v>8.1923076923076898</v>
      </c>
      <c r="C275">
        <v>1661</v>
      </c>
      <c r="D275">
        <v>-0.99975563449120897</v>
      </c>
      <c r="E275">
        <v>0.98622228522097199</v>
      </c>
      <c r="F275">
        <v>1.0749822908908599</v>
      </c>
      <c r="G275" s="1">
        <v>1.02001547285235E-4</v>
      </c>
      <c r="H275">
        <v>1.00009715661433</v>
      </c>
      <c r="I275" s="1">
        <v>5.5708537363474697E-4</v>
      </c>
      <c r="J275">
        <v>64091500</v>
      </c>
      <c r="K275">
        <v>14583</v>
      </c>
      <c r="L275">
        <v>194915800</v>
      </c>
      <c r="M275">
        <v>0.99541067507428904</v>
      </c>
      <c r="N275" s="1">
        <v>1.0369456936165599E-4</v>
      </c>
      <c r="O275">
        <v>1.00001941985978</v>
      </c>
      <c r="P275" s="1">
        <v>5.6633187882135401E-4</v>
      </c>
    </row>
    <row r="276" spans="1:16" x14ac:dyDescent="0.25">
      <c r="A276">
        <v>0.25600000000000001</v>
      </c>
      <c r="B276">
        <v>8.1923076923076898</v>
      </c>
      <c r="C276">
        <v>1661</v>
      </c>
      <c r="D276">
        <v>-0.99975563449120897</v>
      </c>
      <c r="E276">
        <v>0.98622228522097199</v>
      </c>
      <c r="F276">
        <v>1.0749822908908599</v>
      </c>
      <c r="G276" s="1">
        <v>1.02001547285235E-4</v>
      </c>
      <c r="H276">
        <v>1.00009715661433</v>
      </c>
      <c r="I276" s="1">
        <v>5.5708537363474697E-4</v>
      </c>
      <c r="J276">
        <v>72727400</v>
      </c>
      <c r="K276">
        <v>14583</v>
      </c>
      <c r="L276">
        <v>194915800</v>
      </c>
      <c r="M276">
        <v>0.99541067507428904</v>
      </c>
      <c r="N276" s="1">
        <v>1.0369456936165599E-4</v>
      </c>
      <c r="O276">
        <v>1.00001941985978</v>
      </c>
      <c r="P276" s="1">
        <v>5.6633187882135401E-4</v>
      </c>
    </row>
    <row r="277" spans="1:16" x14ac:dyDescent="0.25">
      <c r="A277">
        <v>0.128</v>
      </c>
      <c r="B277">
        <v>8.1923076923076898</v>
      </c>
      <c r="C277">
        <v>1661</v>
      </c>
      <c r="D277">
        <v>-0.99975563449120897</v>
      </c>
      <c r="E277">
        <v>0.98622228522097199</v>
      </c>
      <c r="F277">
        <v>1.0749822908908599</v>
      </c>
      <c r="G277" s="1">
        <v>1.02001547285235E-4</v>
      </c>
      <c r="H277">
        <v>1.00009715661433</v>
      </c>
      <c r="I277" s="1">
        <v>5.5708537363474697E-4</v>
      </c>
      <c r="J277">
        <v>64681900</v>
      </c>
      <c r="K277">
        <v>14583</v>
      </c>
      <c r="L277">
        <v>194915800</v>
      </c>
      <c r="M277">
        <v>0.99541067507428904</v>
      </c>
      <c r="N277" s="1">
        <v>1.0369456936165599E-4</v>
      </c>
      <c r="O277">
        <v>1.00001941985978</v>
      </c>
      <c r="P277" s="1">
        <v>5.6633187882135401E-4</v>
      </c>
    </row>
    <row r="278" spans="1:16" x14ac:dyDescent="0.25">
      <c r="A278">
        <v>6.4000000000000001E-2</v>
      </c>
      <c r="B278">
        <v>8.1923076923076898</v>
      </c>
      <c r="C278">
        <v>1363</v>
      </c>
      <c r="D278">
        <v>-1.0000213085765499</v>
      </c>
      <c r="E278">
        <v>0.99103250340254501</v>
      </c>
      <c r="F278">
        <v>1.08022542870877</v>
      </c>
      <c r="G278" s="1">
        <v>1.0099467326107799E-4</v>
      </c>
      <c r="H278">
        <v>1.0000213085765499</v>
      </c>
      <c r="I278" s="1">
        <v>5.5158629242589195E-4</v>
      </c>
      <c r="J278">
        <v>55519200</v>
      </c>
      <c r="K278">
        <v>14583</v>
      </c>
      <c r="L278">
        <v>194915800</v>
      </c>
      <c r="M278">
        <v>0.99541067507428904</v>
      </c>
      <c r="N278" s="1">
        <v>1.0369456936165599E-4</v>
      </c>
      <c r="O278">
        <v>1.00001941985978</v>
      </c>
      <c r="P278" s="1">
        <v>5.6633187882135401E-4</v>
      </c>
    </row>
    <row r="279" spans="1:16" x14ac:dyDescent="0.25">
      <c r="A279">
        <v>3.2000000000000001E-2</v>
      </c>
      <c r="B279">
        <v>8.1923076923076898</v>
      </c>
      <c r="C279">
        <v>1363</v>
      </c>
      <c r="D279">
        <v>-1.0000213085765499</v>
      </c>
      <c r="E279">
        <v>0.99103250340254501</v>
      </c>
      <c r="F279">
        <v>1.08022542870877</v>
      </c>
      <c r="G279" s="1">
        <v>1.0099467326107799E-4</v>
      </c>
      <c r="H279">
        <v>1.0000213085765499</v>
      </c>
      <c r="I279" s="1">
        <v>5.5158629242589195E-4</v>
      </c>
      <c r="J279">
        <v>55136300</v>
      </c>
      <c r="K279">
        <v>14583</v>
      </c>
      <c r="L279">
        <v>194915800</v>
      </c>
      <c r="M279">
        <v>0.99541067507428904</v>
      </c>
      <c r="N279" s="1">
        <v>1.0369456936165599E-4</v>
      </c>
      <c r="O279">
        <v>1.00001941985978</v>
      </c>
      <c r="P279" s="1">
        <v>5.6633187882135401E-4</v>
      </c>
    </row>
    <row r="280" spans="1:16" x14ac:dyDescent="0.25">
      <c r="A280">
        <v>1.6E-2</v>
      </c>
      <c r="B280">
        <v>8.1923076923076898</v>
      </c>
      <c r="C280">
        <v>1674</v>
      </c>
      <c r="D280">
        <v>-1.0000622151440799</v>
      </c>
      <c r="E280">
        <v>0.98842845871287299</v>
      </c>
      <c r="F280">
        <v>1.0773870199970299</v>
      </c>
      <c r="G280" s="1">
        <v>1.02936927867669E-4</v>
      </c>
      <c r="H280">
        <v>1.0000622151440799</v>
      </c>
      <c r="I280" s="1">
        <v>5.6219399066188705E-4</v>
      </c>
      <c r="J280">
        <v>65313600</v>
      </c>
      <c r="K280">
        <v>14583</v>
      </c>
      <c r="L280">
        <v>194915800</v>
      </c>
      <c r="M280">
        <v>0.99541067507428904</v>
      </c>
      <c r="N280" s="1">
        <v>1.0369456936165599E-4</v>
      </c>
      <c r="O280">
        <v>1.00001941985978</v>
      </c>
      <c r="P280" s="1">
        <v>5.6633187882135401E-4</v>
      </c>
    </row>
    <row r="281" spans="1:16" x14ac:dyDescent="0.25">
      <c r="A281">
        <v>8.0000000000000002E-3</v>
      </c>
      <c r="B281">
        <v>8.1923076923076898</v>
      </c>
      <c r="C281">
        <v>1731</v>
      </c>
      <c r="D281">
        <v>-0.99972565842504701</v>
      </c>
      <c r="E281">
        <v>0.98673048297186905</v>
      </c>
      <c r="F281">
        <v>1.07553622643933</v>
      </c>
      <c r="G281" s="1">
        <v>1.02091356325551E-4</v>
      </c>
      <c r="H281">
        <v>1.0000956335162601</v>
      </c>
      <c r="I281" s="1">
        <v>5.5757586916262397E-4</v>
      </c>
      <c r="J281">
        <v>67830400</v>
      </c>
      <c r="K281">
        <v>14583</v>
      </c>
      <c r="L281">
        <v>194915800</v>
      </c>
      <c r="M281">
        <v>0.99541067507428904</v>
      </c>
      <c r="N281" s="1">
        <v>1.0369456936165599E-4</v>
      </c>
      <c r="O281">
        <v>1.00001941985978</v>
      </c>
      <c r="P281" s="1">
        <v>5.6633187882135401E-4</v>
      </c>
    </row>
    <row r="282" spans="1:16" x14ac:dyDescent="0.25">
      <c r="A282">
        <v>4.0000000000000001E-3</v>
      </c>
      <c r="B282">
        <v>8.1923076923076898</v>
      </c>
      <c r="C282">
        <v>1624</v>
      </c>
      <c r="D282">
        <v>-0.99994815188165798</v>
      </c>
      <c r="E282">
        <v>0.98814238496797402</v>
      </c>
      <c r="F282">
        <v>1.07707519961509</v>
      </c>
      <c r="G282" s="1">
        <v>1.01533796889818E-4</v>
      </c>
      <c r="H282">
        <v>1.0000609796873501</v>
      </c>
      <c r="I282" s="1">
        <v>5.5453073685978003E-4</v>
      </c>
      <c r="J282">
        <v>65706300</v>
      </c>
      <c r="K282">
        <v>14583</v>
      </c>
      <c r="L282">
        <v>194915800</v>
      </c>
      <c r="M282">
        <v>0.99541067507428904</v>
      </c>
      <c r="N282" s="1">
        <v>1.0369456936165599E-4</v>
      </c>
      <c r="O282">
        <v>1.00001941985978</v>
      </c>
      <c r="P282" s="1">
        <v>5.6633187882135401E-4</v>
      </c>
    </row>
    <row r="283" spans="1:16" x14ac:dyDescent="0.25">
      <c r="A283">
        <v>2E-3</v>
      </c>
      <c r="B283">
        <v>8.1923076923076898</v>
      </c>
      <c r="C283">
        <v>1692</v>
      </c>
      <c r="D283">
        <v>-0.99975878296586695</v>
      </c>
      <c r="E283">
        <v>0.98447162995294002</v>
      </c>
      <c r="F283">
        <v>1.0730740766486999</v>
      </c>
      <c r="G283" s="1">
        <v>1.01685814368979E-4</v>
      </c>
      <c r="H283">
        <v>1.0000921677675101</v>
      </c>
      <c r="I283" s="1">
        <v>5.5536098616903995E-4</v>
      </c>
      <c r="J283">
        <v>65446200</v>
      </c>
      <c r="K283">
        <v>14583</v>
      </c>
      <c r="L283">
        <v>194915800</v>
      </c>
      <c r="M283">
        <v>0.99541067507428904</v>
      </c>
      <c r="N283" s="1">
        <v>1.0369456936165599E-4</v>
      </c>
      <c r="O283">
        <v>1.00001941985978</v>
      </c>
      <c r="P283" s="1">
        <v>5.6633187882135401E-4</v>
      </c>
    </row>
    <row r="284" spans="1:16" x14ac:dyDescent="0.25">
      <c r="A284">
        <v>1E-3</v>
      </c>
      <c r="B284">
        <v>8.1923076923076898</v>
      </c>
      <c r="C284">
        <v>1777</v>
      </c>
      <c r="D284">
        <v>-0.99995073792562505</v>
      </c>
      <c r="E284">
        <v>0.98584642719587301</v>
      </c>
      <c r="F284">
        <v>1.0745726056435001</v>
      </c>
      <c r="G284" s="1">
        <v>1.01863915575095E-4</v>
      </c>
      <c r="H284">
        <v>1.0000923889972599</v>
      </c>
      <c r="I284" s="1">
        <v>5.5633369275629103E-4</v>
      </c>
      <c r="J284">
        <v>71028000</v>
      </c>
      <c r="K284">
        <v>14583</v>
      </c>
      <c r="L284">
        <v>194915800</v>
      </c>
      <c r="M284">
        <v>0.99541067507428904</v>
      </c>
      <c r="N284" s="1">
        <v>1.0369456936165599E-4</v>
      </c>
      <c r="O284">
        <v>1.00001941985978</v>
      </c>
      <c r="P284" s="1">
        <v>5.6633187882135401E-4</v>
      </c>
    </row>
    <row r="285" spans="1:16" x14ac:dyDescent="0.25">
      <c r="A285" s="1">
        <v>5.0000000000000001E-4</v>
      </c>
      <c r="B285">
        <v>8.1923076923076898</v>
      </c>
      <c r="C285">
        <v>3641</v>
      </c>
      <c r="D285">
        <v>-0.99990741798956895</v>
      </c>
      <c r="E285">
        <v>0.99529995686330297</v>
      </c>
      <c r="F285">
        <v>1.0848769529810001</v>
      </c>
      <c r="G285" s="1">
        <v>1.04598749821938E-4</v>
      </c>
      <c r="H285">
        <v>1.0000317655675599</v>
      </c>
      <c r="I285" s="1">
        <v>5.7127009518135403E-4</v>
      </c>
      <c r="J285">
        <v>137517100</v>
      </c>
      <c r="K285">
        <v>14583</v>
      </c>
      <c r="L285">
        <v>194915800</v>
      </c>
      <c r="M285">
        <v>0.99541067507428904</v>
      </c>
      <c r="N285" s="1">
        <v>1.0369456936165599E-4</v>
      </c>
      <c r="O285">
        <v>1.00001941985978</v>
      </c>
      <c r="P285" s="1">
        <v>5.6633187882135401E-4</v>
      </c>
    </row>
    <row r="286" spans="1:16" x14ac:dyDescent="0.25">
      <c r="A286" s="1">
        <v>2.5000000000000001E-4</v>
      </c>
      <c r="B286">
        <v>8.1923076923076898</v>
      </c>
      <c r="C286">
        <v>1676</v>
      </c>
      <c r="D286">
        <v>-0.99976708443253903</v>
      </c>
      <c r="E286">
        <v>0.98758638574890301</v>
      </c>
      <c r="F286">
        <v>1.0764691604662999</v>
      </c>
      <c r="G286" s="1">
        <v>1.01477761571766E-4</v>
      </c>
      <c r="H286">
        <v>1.0000678499523401</v>
      </c>
      <c r="I286" s="1">
        <v>5.5422469781503197E-4</v>
      </c>
      <c r="J286">
        <v>70308900</v>
      </c>
      <c r="K286">
        <v>14583</v>
      </c>
      <c r="L286">
        <v>194915800</v>
      </c>
      <c r="M286">
        <v>0.99541067507428904</v>
      </c>
      <c r="N286" s="1">
        <v>1.0369456936165599E-4</v>
      </c>
      <c r="O286">
        <v>1.00001941985978</v>
      </c>
      <c r="P286" s="1">
        <v>5.6633187882135401E-4</v>
      </c>
    </row>
    <row r="287" spans="1:16" x14ac:dyDescent="0.25">
      <c r="A287" s="1">
        <v>1.25E-4</v>
      </c>
      <c r="B287">
        <v>8.1923076923076898</v>
      </c>
      <c r="C287">
        <v>3298</v>
      </c>
      <c r="D287">
        <v>-0.99990923687842004</v>
      </c>
      <c r="E287">
        <v>0.99364268027652902</v>
      </c>
      <c r="F287">
        <v>1.08307052150141</v>
      </c>
      <c r="G287" s="1">
        <v>1.0367448934489501E-4</v>
      </c>
      <c r="H287">
        <v>1.0000132308462899</v>
      </c>
      <c r="I287" s="1">
        <v>5.6622221103750801E-4</v>
      </c>
      <c r="J287">
        <v>132351900</v>
      </c>
      <c r="K287">
        <v>14583</v>
      </c>
      <c r="L287">
        <v>194915800</v>
      </c>
      <c r="M287">
        <v>0.99541067507428904</v>
      </c>
      <c r="N287" s="1">
        <v>1.0369456936165599E-4</v>
      </c>
      <c r="O287">
        <v>1.00001941985978</v>
      </c>
      <c r="P287" s="1">
        <v>5.6633187882135401E-4</v>
      </c>
    </row>
    <row r="288" spans="1:16" x14ac:dyDescent="0.25">
      <c r="A288" s="1">
        <v>6.2500000000000001E-5</v>
      </c>
      <c r="B288">
        <v>8.1923076923076898</v>
      </c>
      <c r="C288">
        <v>1652</v>
      </c>
      <c r="D288">
        <v>-0.99989529178558501</v>
      </c>
      <c r="E288">
        <v>0.99006383012612398</v>
      </c>
      <c r="F288">
        <v>1.0791695748374699</v>
      </c>
      <c r="G288" s="1">
        <v>1.01983838907138E-4</v>
      </c>
      <c r="H288">
        <v>0.99999025963170896</v>
      </c>
      <c r="I288" s="1">
        <v>5.5698865864667704E-4</v>
      </c>
      <c r="J288">
        <v>77813700</v>
      </c>
      <c r="K288">
        <v>14583</v>
      </c>
      <c r="L288">
        <v>194915800</v>
      </c>
      <c r="M288">
        <v>0.99541067507428904</v>
      </c>
      <c r="N288" s="1">
        <v>1.0369456936165599E-4</v>
      </c>
      <c r="O288">
        <v>1.00001941985978</v>
      </c>
      <c r="P288" s="1">
        <v>5.6633187882135401E-4</v>
      </c>
    </row>
    <row r="289" spans="1:16" x14ac:dyDescent="0.25">
      <c r="A289" s="1">
        <v>3.1250000000000001E-5</v>
      </c>
      <c r="B289">
        <v>8.1923076923076898</v>
      </c>
      <c r="C289">
        <v>1578</v>
      </c>
      <c r="D289">
        <v>-0.99998081445119302</v>
      </c>
      <c r="E289">
        <v>0.98442195235288099</v>
      </c>
      <c r="F289">
        <v>1.07301992806464</v>
      </c>
      <c r="G289" s="1">
        <v>1.00677872756249E-4</v>
      </c>
      <c r="H289">
        <v>1.0000256496231601</v>
      </c>
      <c r="I289" s="1">
        <v>5.4985607428413195E-4</v>
      </c>
      <c r="J289">
        <v>77691800</v>
      </c>
      <c r="K289">
        <v>14583</v>
      </c>
      <c r="L289">
        <v>194915800</v>
      </c>
      <c r="M289">
        <v>0.99541067507428904</v>
      </c>
      <c r="N289" s="1">
        <v>1.0369456936165599E-4</v>
      </c>
      <c r="O289">
        <v>1.00001941985978</v>
      </c>
      <c r="P289" s="1">
        <v>5.6633187882135401E-4</v>
      </c>
    </row>
    <row r="290" spans="1:16" x14ac:dyDescent="0.25">
      <c r="A290" s="1">
        <v>1.5625E-5</v>
      </c>
      <c r="B290">
        <v>8.1923076923076898</v>
      </c>
      <c r="C290">
        <v>1726</v>
      </c>
      <c r="D290">
        <v>-0.99994990557249597</v>
      </c>
      <c r="E290">
        <v>0.98661223757415895</v>
      </c>
      <c r="F290">
        <v>1.0754073389558301</v>
      </c>
      <c r="G290" s="1">
        <v>1.01682857482243E-4</v>
      </c>
      <c r="H290">
        <v>1.00003360928605</v>
      </c>
      <c r="I290" s="1">
        <v>5.5534483701840797E-4</v>
      </c>
      <c r="J290">
        <v>94937100</v>
      </c>
      <c r="K290">
        <v>14583</v>
      </c>
      <c r="L290">
        <v>194915800</v>
      </c>
      <c r="M290">
        <v>0.99541067507428904</v>
      </c>
      <c r="N290" s="1">
        <v>1.0369456936165599E-4</v>
      </c>
      <c r="O290">
        <v>1.00001941985978</v>
      </c>
      <c r="P290" s="1">
        <v>5.6633187882135401E-4</v>
      </c>
    </row>
    <row r="291" spans="1:16" x14ac:dyDescent="0.25">
      <c r="A291" t="s">
        <v>0</v>
      </c>
      <c r="B291">
        <v>8.7051282051282008</v>
      </c>
      <c r="C291">
        <v>15766</v>
      </c>
      <c r="D291">
        <v>-0.99989213423376899</v>
      </c>
      <c r="E291">
        <v>0.99460491804669304</v>
      </c>
      <c r="F291">
        <v>1.0841193606708901</v>
      </c>
      <c r="G291" s="1">
        <v>9.2811664176628493E-5</v>
      </c>
      <c r="H291">
        <v>1.00007081444462</v>
      </c>
      <c r="I291" s="1">
        <v>5.3862495705923701E-4</v>
      </c>
      <c r="J291">
        <v>216840900</v>
      </c>
    </row>
    <row r="292" spans="1:16" x14ac:dyDescent="0.25">
      <c r="A292">
        <v>1.024</v>
      </c>
      <c r="B292">
        <v>8.7051282051282008</v>
      </c>
      <c r="C292">
        <v>1596</v>
      </c>
      <c r="D292">
        <v>-0.99991219161627898</v>
      </c>
      <c r="E292">
        <v>0.98299831279152095</v>
      </c>
      <c r="F292">
        <v>1.0714681609427501</v>
      </c>
      <c r="G292" s="1">
        <v>9.0704707249700202E-5</v>
      </c>
      <c r="H292">
        <v>1.00007632463221</v>
      </c>
      <c r="I292" s="1">
        <v>5.2639740361150799E-4</v>
      </c>
      <c r="J292">
        <v>65084800</v>
      </c>
      <c r="K292">
        <v>15766</v>
      </c>
      <c r="L292">
        <v>216840900</v>
      </c>
      <c r="M292">
        <v>0.99460491804669304</v>
      </c>
      <c r="N292" s="1">
        <v>9.2811664176628493E-5</v>
      </c>
      <c r="O292">
        <v>1.00007081444462</v>
      </c>
      <c r="P292" s="1">
        <v>5.3862495705923701E-4</v>
      </c>
    </row>
    <row r="293" spans="1:16" x14ac:dyDescent="0.25">
      <c r="A293">
        <v>0.51200000000000001</v>
      </c>
      <c r="B293">
        <v>8.7051282051282008</v>
      </c>
      <c r="C293">
        <v>1596</v>
      </c>
      <c r="D293">
        <v>-0.99991219161627898</v>
      </c>
      <c r="E293">
        <v>0.98299831279152095</v>
      </c>
      <c r="F293">
        <v>1.0714681609427501</v>
      </c>
      <c r="G293" s="1">
        <v>9.0704707249700202E-5</v>
      </c>
      <c r="H293">
        <v>1.00007632463221</v>
      </c>
      <c r="I293" s="1">
        <v>5.2639740361150799E-4</v>
      </c>
      <c r="J293">
        <v>64042600</v>
      </c>
      <c r="K293">
        <v>15766</v>
      </c>
      <c r="L293">
        <v>216840900</v>
      </c>
      <c r="M293">
        <v>0.99460491804669304</v>
      </c>
      <c r="N293" s="1">
        <v>9.2811664176628493E-5</v>
      </c>
      <c r="O293">
        <v>1.00007081444462</v>
      </c>
      <c r="P293" s="1">
        <v>5.3862495705923701E-4</v>
      </c>
    </row>
    <row r="294" spans="1:16" x14ac:dyDescent="0.25">
      <c r="A294">
        <v>0.25600000000000001</v>
      </c>
      <c r="B294">
        <v>8.7051282051282008</v>
      </c>
      <c r="C294">
        <v>1596</v>
      </c>
      <c r="D294">
        <v>-0.99991219161627898</v>
      </c>
      <c r="E294">
        <v>0.98299831279152095</v>
      </c>
      <c r="F294">
        <v>1.0714681609427501</v>
      </c>
      <c r="G294" s="1">
        <v>9.0704707249700202E-5</v>
      </c>
      <c r="H294">
        <v>1.00007632463221</v>
      </c>
      <c r="I294" s="1">
        <v>5.2639740361150799E-4</v>
      </c>
      <c r="J294">
        <v>62076000</v>
      </c>
      <c r="K294">
        <v>15766</v>
      </c>
      <c r="L294">
        <v>216840900</v>
      </c>
      <c r="M294">
        <v>0.99460491804669304</v>
      </c>
      <c r="N294" s="1">
        <v>9.2811664176628493E-5</v>
      </c>
      <c r="O294">
        <v>1.00007081444462</v>
      </c>
      <c r="P294" s="1">
        <v>5.3862495705923701E-4</v>
      </c>
    </row>
    <row r="295" spans="1:16" x14ac:dyDescent="0.25">
      <c r="A295">
        <v>0.128</v>
      </c>
      <c r="B295">
        <v>8.7051282051282008</v>
      </c>
      <c r="C295">
        <v>1596</v>
      </c>
      <c r="D295">
        <v>-0.99991219161627898</v>
      </c>
      <c r="E295">
        <v>0.98299831279152095</v>
      </c>
      <c r="F295">
        <v>1.0714681609427501</v>
      </c>
      <c r="G295" s="1">
        <v>9.0704707249700202E-5</v>
      </c>
      <c r="H295">
        <v>1.00007632463221</v>
      </c>
      <c r="I295" s="1">
        <v>5.2639740361150799E-4</v>
      </c>
      <c r="J295">
        <v>65081300</v>
      </c>
      <c r="K295">
        <v>15766</v>
      </c>
      <c r="L295">
        <v>216840900</v>
      </c>
      <c r="M295">
        <v>0.99460491804669304</v>
      </c>
      <c r="N295" s="1">
        <v>9.2811664176628493E-5</v>
      </c>
      <c r="O295">
        <v>1.00007081444462</v>
      </c>
      <c r="P295" s="1">
        <v>5.3862495705923701E-4</v>
      </c>
    </row>
    <row r="296" spans="1:16" x14ac:dyDescent="0.25">
      <c r="A296">
        <v>6.4000000000000001E-2</v>
      </c>
      <c r="B296">
        <v>8.7051282051282008</v>
      </c>
      <c r="C296">
        <v>2415</v>
      </c>
      <c r="D296">
        <v>-0.99994175819309405</v>
      </c>
      <c r="E296">
        <v>0.98822442099758701</v>
      </c>
      <c r="F296">
        <v>1.07716461888737</v>
      </c>
      <c r="G296" s="1">
        <v>9.1010176275885203E-5</v>
      </c>
      <c r="H296">
        <v>1.00003432018959</v>
      </c>
      <c r="I296" s="1">
        <v>5.2817016830193197E-4</v>
      </c>
      <c r="J296">
        <v>92545900</v>
      </c>
      <c r="K296">
        <v>15766</v>
      </c>
      <c r="L296">
        <v>216840900</v>
      </c>
      <c r="M296">
        <v>0.99460491804669304</v>
      </c>
      <c r="N296" s="1">
        <v>9.2811664176628493E-5</v>
      </c>
      <c r="O296">
        <v>1.00007081444462</v>
      </c>
      <c r="P296" s="1">
        <v>5.3862495705923701E-4</v>
      </c>
    </row>
    <row r="297" spans="1:16" x14ac:dyDescent="0.25">
      <c r="A297">
        <v>3.2000000000000001E-2</v>
      </c>
      <c r="B297">
        <v>8.7051282051282008</v>
      </c>
      <c r="C297">
        <v>2415</v>
      </c>
      <c r="D297">
        <v>-0.99994175819309405</v>
      </c>
      <c r="E297">
        <v>0.98822442099758701</v>
      </c>
      <c r="F297">
        <v>1.07716461888737</v>
      </c>
      <c r="G297" s="1">
        <v>9.1010176275885203E-5</v>
      </c>
      <c r="H297">
        <v>1.00003432018959</v>
      </c>
      <c r="I297" s="1">
        <v>5.2817016830193197E-4</v>
      </c>
      <c r="J297">
        <v>94470700</v>
      </c>
      <c r="K297">
        <v>15766</v>
      </c>
      <c r="L297">
        <v>216840900</v>
      </c>
      <c r="M297">
        <v>0.99460491804669304</v>
      </c>
      <c r="N297" s="1">
        <v>9.2811664176628493E-5</v>
      </c>
      <c r="O297">
        <v>1.00007081444462</v>
      </c>
      <c r="P297" s="1">
        <v>5.3862495705923701E-4</v>
      </c>
    </row>
    <row r="298" spans="1:16" x14ac:dyDescent="0.25">
      <c r="A298">
        <v>1.6E-2</v>
      </c>
      <c r="B298">
        <v>8.7051282051282008</v>
      </c>
      <c r="C298">
        <v>4641</v>
      </c>
      <c r="D298">
        <v>-0.99990194030767399</v>
      </c>
      <c r="E298">
        <v>0.99345749499152802</v>
      </c>
      <c r="F298">
        <v>1.0828686695407601</v>
      </c>
      <c r="G298" s="1">
        <v>9.2333576619196806E-5</v>
      </c>
      <c r="H298">
        <v>1.0000334936542401</v>
      </c>
      <c r="I298" s="1">
        <v>5.3585041473875705E-4</v>
      </c>
      <c r="J298">
        <v>178510900</v>
      </c>
      <c r="K298">
        <v>15766</v>
      </c>
      <c r="L298">
        <v>216840900</v>
      </c>
      <c r="M298">
        <v>0.99460491804669304</v>
      </c>
      <c r="N298" s="1">
        <v>9.2811664176628493E-5</v>
      </c>
      <c r="O298">
        <v>1.00007081444462</v>
      </c>
      <c r="P298" s="1">
        <v>5.3862495705923701E-4</v>
      </c>
    </row>
    <row r="299" spans="1:16" x14ac:dyDescent="0.25">
      <c r="A299">
        <v>8.0000000000000002E-3</v>
      </c>
      <c r="B299">
        <v>8.7051282051282008</v>
      </c>
      <c r="C299">
        <v>1461</v>
      </c>
      <c r="D299">
        <v>-0.99980370029935195</v>
      </c>
      <c r="E299">
        <v>0.98571834329383701</v>
      </c>
      <c r="F299">
        <v>1.0744329941902799</v>
      </c>
      <c r="G299" s="1">
        <v>9.0681054659591504E-5</v>
      </c>
      <c r="H299">
        <v>1.00008578699351</v>
      </c>
      <c r="I299" s="1">
        <v>5.2626013772532102E-4</v>
      </c>
      <c r="J299">
        <v>57790500</v>
      </c>
      <c r="K299">
        <v>15766</v>
      </c>
      <c r="L299">
        <v>216840900</v>
      </c>
      <c r="M299">
        <v>0.99460491804669304</v>
      </c>
      <c r="N299" s="1">
        <v>9.2811664176628493E-5</v>
      </c>
      <c r="O299">
        <v>1.00007081444462</v>
      </c>
      <c r="P299" s="1">
        <v>5.3862495705923701E-4</v>
      </c>
    </row>
    <row r="300" spans="1:16" x14ac:dyDescent="0.25">
      <c r="A300">
        <v>4.0000000000000001E-3</v>
      </c>
      <c r="B300">
        <v>8.7051282051282008</v>
      </c>
      <c r="C300">
        <v>1655</v>
      </c>
      <c r="D300">
        <v>-0.99986096501730803</v>
      </c>
      <c r="E300">
        <v>0.98228798540239604</v>
      </c>
      <c r="F300">
        <v>1.0706939040886101</v>
      </c>
      <c r="G300" s="1">
        <v>9.0225833548673794E-5</v>
      </c>
      <c r="H300">
        <v>1.00002826932662</v>
      </c>
      <c r="I300" s="1">
        <v>5.2361829897050796E-4</v>
      </c>
      <c r="J300">
        <v>66175500</v>
      </c>
      <c r="K300">
        <v>15766</v>
      </c>
      <c r="L300">
        <v>216840900</v>
      </c>
      <c r="M300">
        <v>0.99460491804669304</v>
      </c>
      <c r="N300" s="1">
        <v>9.2811664176628493E-5</v>
      </c>
      <c r="O300">
        <v>1.00007081444462</v>
      </c>
      <c r="P300" s="1">
        <v>5.3862495705923701E-4</v>
      </c>
    </row>
    <row r="301" spans="1:16" x14ac:dyDescent="0.25">
      <c r="A301">
        <v>2E-3</v>
      </c>
      <c r="B301">
        <v>8.7051282051282008</v>
      </c>
      <c r="C301">
        <v>3521</v>
      </c>
      <c r="D301">
        <v>-0.99995937397599199</v>
      </c>
      <c r="E301">
        <v>0.99172835311916896</v>
      </c>
      <c r="F301">
        <v>1.0809839048998899</v>
      </c>
      <c r="G301" s="1">
        <v>9.1452767432387202E-5</v>
      </c>
      <c r="H301">
        <v>1.0000295466056499</v>
      </c>
      <c r="I301" s="1">
        <v>5.30738710141803E-4</v>
      </c>
      <c r="J301">
        <v>133400000</v>
      </c>
      <c r="K301">
        <v>15766</v>
      </c>
      <c r="L301">
        <v>216840900</v>
      </c>
      <c r="M301">
        <v>0.99460491804669304</v>
      </c>
      <c r="N301" s="1">
        <v>9.2811664176628493E-5</v>
      </c>
      <c r="O301">
        <v>1.00007081444462</v>
      </c>
      <c r="P301" s="1">
        <v>5.3862495705923701E-4</v>
      </c>
    </row>
    <row r="302" spans="1:16" x14ac:dyDescent="0.25">
      <c r="A302">
        <v>1E-3</v>
      </c>
      <c r="B302">
        <v>8.7051282051282008</v>
      </c>
      <c r="C302">
        <v>3388</v>
      </c>
      <c r="D302">
        <v>-1.00004725896561</v>
      </c>
      <c r="E302">
        <v>0.98888664597366305</v>
      </c>
      <c r="F302">
        <v>1.0778864441112901</v>
      </c>
      <c r="G302" s="1">
        <v>9.2690005397466594E-5</v>
      </c>
      <c r="H302">
        <v>1.0000606227731199</v>
      </c>
      <c r="I302" s="1">
        <v>5.3791892021264802E-4</v>
      </c>
      <c r="J302">
        <v>126737800</v>
      </c>
      <c r="K302">
        <v>15766</v>
      </c>
      <c r="L302">
        <v>216840900</v>
      </c>
      <c r="M302">
        <v>0.99460491804669304</v>
      </c>
      <c r="N302" s="1">
        <v>9.2811664176628493E-5</v>
      </c>
      <c r="O302">
        <v>1.00007081444462</v>
      </c>
      <c r="P302" s="1">
        <v>5.3862495705923701E-4</v>
      </c>
    </row>
    <row r="303" spans="1:16" x14ac:dyDescent="0.25">
      <c r="A303" s="1">
        <v>5.0000000000000001E-4</v>
      </c>
      <c r="B303">
        <v>8.7051282051282008</v>
      </c>
      <c r="C303">
        <v>2140</v>
      </c>
      <c r="D303">
        <v>-0.99983881995774804</v>
      </c>
      <c r="E303">
        <v>0.98404419903236495</v>
      </c>
      <c r="F303">
        <v>1.07260817694527</v>
      </c>
      <c r="G303" s="1">
        <v>9.0820274186498295E-5</v>
      </c>
      <c r="H303">
        <v>1.00012297708269</v>
      </c>
      <c r="I303" s="1">
        <v>5.2706808694557498E-4</v>
      </c>
      <c r="J303">
        <v>88654600</v>
      </c>
      <c r="K303">
        <v>15766</v>
      </c>
      <c r="L303">
        <v>216840900</v>
      </c>
      <c r="M303">
        <v>0.99460491804669304</v>
      </c>
      <c r="N303" s="1">
        <v>9.2811664176628493E-5</v>
      </c>
      <c r="O303">
        <v>1.00007081444462</v>
      </c>
      <c r="P303" s="1">
        <v>5.3862495705923701E-4</v>
      </c>
    </row>
    <row r="304" spans="1:16" x14ac:dyDescent="0.25">
      <c r="A304" s="1">
        <v>2.5000000000000001E-4</v>
      </c>
      <c r="B304">
        <v>8.7051282051282008</v>
      </c>
      <c r="C304">
        <v>1452</v>
      </c>
      <c r="D304">
        <v>-0.99981744730479705</v>
      </c>
      <c r="E304">
        <v>0.98345052126756005</v>
      </c>
      <c r="F304">
        <v>1.0719610681816401</v>
      </c>
      <c r="G304" s="1">
        <v>9.06311420112437E-5</v>
      </c>
      <c r="H304">
        <v>1.0000734879039801</v>
      </c>
      <c r="I304" s="1">
        <v>5.2597047372337201E-4</v>
      </c>
      <c r="J304">
        <v>60779500</v>
      </c>
      <c r="K304">
        <v>15766</v>
      </c>
      <c r="L304">
        <v>216840900</v>
      </c>
      <c r="M304">
        <v>0.99460491804669304</v>
      </c>
      <c r="N304" s="1">
        <v>9.2811664176628493E-5</v>
      </c>
      <c r="O304">
        <v>1.00007081444462</v>
      </c>
      <c r="P304" s="1">
        <v>5.3862495705923701E-4</v>
      </c>
    </row>
    <row r="305" spans="1:16" x14ac:dyDescent="0.25">
      <c r="A305" s="1">
        <v>1.25E-4</v>
      </c>
      <c r="B305">
        <v>8.7051282051282008</v>
      </c>
      <c r="C305">
        <v>2524</v>
      </c>
      <c r="D305">
        <v>-1.0001043916113701</v>
      </c>
      <c r="E305">
        <v>0.98435871756786697</v>
      </c>
      <c r="F305">
        <v>1.0729510021489701</v>
      </c>
      <c r="G305" s="1">
        <v>9.1477680930429601E-5</v>
      </c>
      <c r="H305">
        <v>1.0001043916113701</v>
      </c>
      <c r="I305" s="1">
        <v>5.3088329360480096E-4</v>
      </c>
      <c r="J305">
        <v>105557400</v>
      </c>
      <c r="K305">
        <v>15766</v>
      </c>
      <c r="L305">
        <v>216840900</v>
      </c>
      <c r="M305">
        <v>0.99460491804669304</v>
      </c>
      <c r="N305" s="1">
        <v>9.2811664176628493E-5</v>
      </c>
      <c r="O305">
        <v>1.00007081444462</v>
      </c>
      <c r="P305" s="1">
        <v>5.3862495705923701E-4</v>
      </c>
    </row>
    <row r="306" spans="1:16" x14ac:dyDescent="0.25">
      <c r="A306" s="1">
        <v>6.2500000000000001E-5</v>
      </c>
      <c r="B306">
        <v>8.7051282051282008</v>
      </c>
      <c r="C306">
        <v>2177</v>
      </c>
      <c r="D306">
        <v>-0.99977855473464505</v>
      </c>
      <c r="E306">
        <v>0.98357010834140701</v>
      </c>
      <c r="F306">
        <v>1.0720914180921299</v>
      </c>
      <c r="G306" s="1">
        <v>9.1389832410637695E-5</v>
      </c>
      <c r="H306">
        <v>1.0000899647677099</v>
      </c>
      <c r="I306" s="1">
        <v>5.3037347185318695E-4</v>
      </c>
      <c r="J306">
        <v>98037400</v>
      </c>
      <c r="K306">
        <v>15766</v>
      </c>
      <c r="L306">
        <v>216840900</v>
      </c>
      <c r="M306">
        <v>0.99460491804669304</v>
      </c>
      <c r="N306" s="1">
        <v>9.2811664176628493E-5</v>
      </c>
      <c r="O306">
        <v>1.00007081444462</v>
      </c>
      <c r="P306" s="1">
        <v>5.3862495705923701E-4</v>
      </c>
    </row>
    <row r="307" spans="1:16" x14ac:dyDescent="0.25">
      <c r="A307" s="1">
        <v>3.1250000000000001E-5</v>
      </c>
      <c r="B307">
        <v>8.7051282051282008</v>
      </c>
      <c r="C307">
        <v>2297</v>
      </c>
      <c r="D307">
        <v>-0.99982708624789196</v>
      </c>
      <c r="E307">
        <v>0.98793230325395598</v>
      </c>
      <c r="F307">
        <v>1.07684621054681</v>
      </c>
      <c r="G307" s="1">
        <v>9.0778998783624902E-5</v>
      </c>
      <c r="H307">
        <v>1.0000412945510599</v>
      </c>
      <c r="I307" s="1">
        <v>5.2682854849642104E-4</v>
      </c>
      <c r="J307">
        <v>105144800</v>
      </c>
      <c r="K307">
        <v>15766</v>
      </c>
      <c r="L307">
        <v>216840900</v>
      </c>
      <c r="M307">
        <v>0.99460491804669304</v>
      </c>
      <c r="N307" s="1">
        <v>9.2811664176628493E-5</v>
      </c>
      <c r="O307">
        <v>1.00007081444462</v>
      </c>
      <c r="P307" s="1">
        <v>5.3862495705923701E-4</v>
      </c>
    </row>
    <row r="308" spans="1:16" x14ac:dyDescent="0.25">
      <c r="A308" s="1">
        <v>1.5625E-5</v>
      </c>
      <c r="B308">
        <v>8.7051282051282008</v>
      </c>
      <c r="C308">
        <v>1582</v>
      </c>
      <c r="D308">
        <v>-0.99990916679062003</v>
      </c>
      <c r="E308">
        <v>0.98820720091910996</v>
      </c>
      <c r="F308">
        <v>1.07714584900183</v>
      </c>
      <c r="G308" s="1">
        <v>8.9120917156515394E-5</v>
      </c>
      <c r="H308">
        <v>1.0000306171923501</v>
      </c>
      <c r="I308" s="1">
        <v>5.1720600640405099E-4</v>
      </c>
      <c r="J308">
        <v>86899900</v>
      </c>
      <c r="K308">
        <v>15766</v>
      </c>
      <c r="L308">
        <v>216840900</v>
      </c>
      <c r="M308">
        <v>0.99460491804669304</v>
      </c>
      <c r="N308" s="1">
        <v>9.2811664176628493E-5</v>
      </c>
      <c r="O308">
        <v>1.00007081444462</v>
      </c>
      <c r="P308" s="1">
        <v>5.3862495705923701E-4</v>
      </c>
    </row>
    <row r="309" spans="1:16" x14ac:dyDescent="0.25">
      <c r="A309" t="s">
        <v>0</v>
      </c>
      <c r="B309">
        <v>9.2179487179487101</v>
      </c>
      <c r="C309">
        <v>16837</v>
      </c>
      <c r="D309">
        <v>-0.99996657668350097</v>
      </c>
      <c r="E309">
        <v>0.99121640521351795</v>
      </c>
      <c r="F309">
        <v>1.0804258816827299</v>
      </c>
      <c r="G309" s="1">
        <v>8.05947243941451E-5</v>
      </c>
      <c r="H309">
        <v>1.0000381624111001</v>
      </c>
      <c r="I309" s="1">
        <v>4.9527869093496E-4</v>
      </c>
      <c r="J309">
        <v>222593800</v>
      </c>
    </row>
    <row r="310" spans="1:16" x14ac:dyDescent="0.25">
      <c r="A310">
        <v>1.024</v>
      </c>
      <c r="B310">
        <v>9.2179487179487101</v>
      </c>
      <c r="C310">
        <v>1878</v>
      </c>
      <c r="D310">
        <v>-0.99999575602804602</v>
      </c>
      <c r="E310">
        <v>0.98587218375734198</v>
      </c>
      <c r="F310">
        <v>1.0746006802954999</v>
      </c>
      <c r="G310" s="1">
        <v>7.9954861047504199E-5</v>
      </c>
      <c r="H310">
        <v>1.0000675178924801</v>
      </c>
      <c r="I310" s="1">
        <v>4.9134653925773898E-4</v>
      </c>
      <c r="J310">
        <v>75015900</v>
      </c>
      <c r="K310">
        <v>16837</v>
      </c>
      <c r="L310">
        <v>222593800</v>
      </c>
      <c r="M310">
        <v>0.99121640521351795</v>
      </c>
      <c r="N310" s="1">
        <v>8.05947243941451E-5</v>
      </c>
      <c r="O310">
        <v>1.0000381624111001</v>
      </c>
      <c r="P310" s="1">
        <v>4.9527869093496E-4</v>
      </c>
    </row>
    <row r="311" spans="1:16" x14ac:dyDescent="0.25">
      <c r="A311">
        <v>0.51200000000000001</v>
      </c>
      <c r="B311">
        <v>9.2179487179487101</v>
      </c>
      <c r="C311">
        <v>1878</v>
      </c>
      <c r="D311">
        <v>-0.99999575602804602</v>
      </c>
      <c r="E311">
        <v>0.98587218375734198</v>
      </c>
      <c r="F311">
        <v>1.0746006802954999</v>
      </c>
      <c r="G311" s="1">
        <v>7.9954861047504199E-5</v>
      </c>
      <c r="H311">
        <v>1.0000675178924801</v>
      </c>
      <c r="I311" s="1">
        <v>4.9134653925773898E-4</v>
      </c>
      <c r="J311">
        <v>72518500</v>
      </c>
      <c r="K311">
        <v>16837</v>
      </c>
      <c r="L311">
        <v>222593800</v>
      </c>
      <c r="M311">
        <v>0.99121640521351795</v>
      </c>
      <c r="N311" s="1">
        <v>8.05947243941451E-5</v>
      </c>
      <c r="O311">
        <v>1.0000381624111001</v>
      </c>
      <c r="P311" s="1">
        <v>4.9527869093496E-4</v>
      </c>
    </row>
    <row r="312" spans="1:16" x14ac:dyDescent="0.25">
      <c r="A312">
        <v>0.25600000000000001</v>
      </c>
      <c r="B312">
        <v>9.2179487179487101</v>
      </c>
      <c r="C312">
        <v>1878</v>
      </c>
      <c r="D312">
        <v>-0.99999575602804602</v>
      </c>
      <c r="E312">
        <v>0.98587218375734198</v>
      </c>
      <c r="F312">
        <v>1.0746006802954999</v>
      </c>
      <c r="G312" s="1">
        <v>7.9954861047504199E-5</v>
      </c>
      <c r="H312">
        <v>1.0000675178924801</v>
      </c>
      <c r="I312" s="1">
        <v>4.9134653925773898E-4</v>
      </c>
      <c r="J312">
        <v>75876400</v>
      </c>
      <c r="K312">
        <v>16837</v>
      </c>
      <c r="L312">
        <v>222593800</v>
      </c>
      <c r="M312">
        <v>0.99121640521351795</v>
      </c>
      <c r="N312" s="1">
        <v>8.05947243941451E-5</v>
      </c>
      <c r="O312">
        <v>1.0000381624111001</v>
      </c>
      <c r="P312" s="1">
        <v>4.9527869093496E-4</v>
      </c>
    </row>
    <row r="313" spans="1:16" x14ac:dyDescent="0.25">
      <c r="A313">
        <v>0.128</v>
      </c>
      <c r="B313">
        <v>9.2179487179487101</v>
      </c>
      <c r="C313">
        <v>1878</v>
      </c>
      <c r="D313">
        <v>-0.99999575602804602</v>
      </c>
      <c r="E313">
        <v>0.98587218375734198</v>
      </c>
      <c r="F313">
        <v>1.0746006802954999</v>
      </c>
      <c r="G313" s="1">
        <v>7.9954861047504199E-5</v>
      </c>
      <c r="H313">
        <v>1.0000675178924801</v>
      </c>
      <c r="I313" s="1">
        <v>4.9134653925773898E-4</v>
      </c>
      <c r="J313">
        <v>73611300</v>
      </c>
      <c r="K313">
        <v>16837</v>
      </c>
      <c r="L313">
        <v>222593800</v>
      </c>
      <c r="M313">
        <v>0.99121640521351795</v>
      </c>
      <c r="N313" s="1">
        <v>8.05947243941451E-5</v>
      </c>
      <c r="O313">
        <v>1.0000381624111001</v>
      </c>
      <c r="P313" s="1">
        <v>4.9527869093496E-4</v>
      </c>
    </row>
    <row r="314" spans="1:16" x14ac:dyDescent="0.25">
      <c r="A314">
        <v>6.4000000000000001E-2</v>
      </c>
      <c r="B314">
        <v>9.2179487179487101</v>
      </c>
      <c r="C314">
        <v>2252</v>
      </c>
      <c r="D314">
        <v>-0.99971432394881599</v>
      </c>
      <c r="E314">
        <v>0.98264176182006402</v>
      </c>
      <c r="F314">
        <v>1.0710795203838701</v>
      </c>
      <c r="G314" s="1">
        <v>7.99207058169715E-5</v>
      </c>
      <c r="H314">
        <v>1.00006865299032</v>
      </c>
      <c r="I314" s="1">
        <v>4.9113664514873899E-4</v>
      </c>
      <c r="J314">
        <v>91328500</v>
      </c>
      <c r="K314">
        <v>16837</v>
      </c>
      <c r="L314">
        <v>222593800</v>
      </c>
      <c r="M314">
        <v>0.99121640521351795</v>
      </c>
      <c r="N314" s="1">
        <v>8.05947243941451E-5</v>
      </c>
      <c r="O314">
        <v>1.0000381624111001</v>
      </c>
      <c r="P314" s="1">
        <v>4.9527869093496E-4</v>
      </c>
    </row>
    <row r="315" spans="1:16" x14ac:dyDescent="0.25">
      <c r="A315">
        <v>3.2000000000000001E-2</v>
      </c>
      <c r="B315">
        <v>9.2179487179487101</v>
      </c>
      <c r="C315">
        <v>2252</v>
      </c>
      <c r="D315">
        <v>-0.99971432394881599</v>
      </c>
      <c r="E315">
        <v>0.98264176182006402</v>
      </c>
      <c r="F315">
        <v>1.0710795203838701</v>
      </c>
      <c r="G315" s="1">
        <v>7.99207058169715E-5</v>
      </c>
      <c r="H315">
        <v>1.00006865299032</v>
      </c>
      <c r="I315" s="1">
        <v>4.9113664514873899E-4</v>
      </c>
      <c r="J315">
        <v>85640800</v>
      </c>
      <c r="K315">
        <v>16837</v>
      </c>
      <c r="L315">
        <v>222593800</v>
      </c>
      <c r="M315">
        <v>0.99121640521351795</v>
      </c>
      <c r="N315" s="1">
        <v>8.05947243941451E-5</v>
      </c>
      <c r="O315">
        <v>1.0000381624111001</v>
      </c>
      <c r="P315" s="1">
        <v>4.9527869093496E-4</v>
      </c>
    </row>
    <row r="316" spans="1:16" x14ac:dyDescent="0.25">
      <c r="A316">
        <v>1.6E-2</v>
      </c>
      <c r="B316">
        <v>9.2179487179487101</v>
      </c>
      <c r="C316">
        <v>1497</v>
      </c>
      <c r="D316">
        <v>-0.99985123120533603</v>
      </c>
      <c r="E316">
        <v>0.986712415103983</v>
      </c>
      <c r="F316">
        <v>1.07551653246334</v>
      </c>
      <c r="G316" s="1">
        <v>8.1039848597530496E-5</v>
      </c>
      <c r="H316">
        <v>1.00003199766316</v>
      </c>
      <c r="I316" s="1">
        <v>4.9801411232157605E-4</v>
      </c>
      <c r="J316">
        <v>69525300</v>
      </c>
      <c r="K316">
        <v>16837</v>
      </c>
      <c r="L316">
        <v>222593800</v>
      </c>
      <c r="M316">
        <v>0.99121640521351795</v>
      </c>
      <c r="N316" s="1">
        <v>8.05947243941451E-5</v>
      </c>
      <c r="O316">
        <v>1.0000381624111001</v>
      </c>
      <c r="P316" s="1">
        <v>4.9527869093496E-4</v>
      </c>
    </row>
    <row r="317" spans="1:16" x14ac:dyDescent="0.25">
      <c r="A317">
        <v>8.0000000000000002E-3</v>
      </c>
      <c r="B317">
        <v>9.2179487179487101</v>
      </c>
      <c r="C317">
        <v>2430</v>
      </c>
      <c r="D317">
        <v>-0.99973469234165901</v>
      </c>
      <c r="E317">
        <v>0.982801831610705</v>
      </c>
      <c r="F317">
        <v>1.07125399645566</v>
      </c>
      <c r="G317" s="1">
        <v>8.0010119806517207E-5</v>
      </c>
      <c r="H317">
        <v>1.00007706770712</v>
      </c>
      <c r="I317" s="1">
        <v>4.9168612086227198E-4</v>
      </c>
      <c r="J317">
        <v>99912100</v>
      </c>
      <c r="K317">
        <v>16837</v>
      </c>
      <c r="L317">
        <v>222593800</v>
      </c>
      <c r="M317">
        <v>0.99121640521351795</v>
      </c>
      <c r="N317" s="1">
        <v>8.05947243941451E-5</v>
      </c>
      <c r="O317">
        <v>1.0000381624111001</v>
      </c>
      <c r="P317" s="1">
        <v>4.9527869093496E-4</v>
      </c>
    </row>
    <row r="318" spans="1:16" x14ac:dyDescent="0.25">
      <c r="A318">
        <v>4.0000000000000001E-3</v>
      </c>
      <c r="B318">
        <v>9.2179487179487101</v>
      </c>
      <c r="C318">
        <v>3110</v>
      </c>
      <c r="D318">
        <v>-0.99995157237300403</v>
      </c>
      <c r="E318">
        <v>0.99269696514477501</v>
      </c>
      <c r="F318">
        <v>1.0820396920077999</v>
      </c>
      <c r="G318" s="1">
        <v>8.1788391985804205E-5</v>
      </c>
      <c r="H318">
        <v>1.0000294677366499</v>
      </c>
      <c r="I318" s="1">
        <v>5.0261413536575395E-4</v>
      </c>
      <c r="J318">
        <v>115608900</v>
      </c>
      <c r="K318">
        <v>16837</v>
      </c>
      <c r="L318">
        <v>222593800</v>
      </c>
      <c r="M318">
        <v>0.99121640521351795</v>
      </c>
      <c r="N318" s="1">
        <v>8.05947243941451E-5</v>
      </c>
      <c r="O318">
        <v>1.0000381624111001</v>
      </c>
      <c r="P318" s="1">
        <v>4.9527869093496E-4</v>
      </c>
    </row>
    <row r="319" spans="1:16" x14ac:dyDescent="0.25">
      <c r="A319">
        <v>2E-3</v>
      </c>
      <c r="B319">
        <v>9.2179487179487101</v>
      </c>
      <c r="C319">
        <v>2236</v>
      </c>
      <c r="D319">
        <v>-0.99973324674597297</v>
      </c>
      <c r="E319">
        <v>0.984911459611301</v>
      </c>
      <c r="F319">
        <v>1.07355349097631</v>
      </c>
      <c r="G319" s="1">
        <v>8.1001442885919595E-5</v>
      </c>
      <c r="H319">
        <v>1.00010169636643</v>
      </c>
      <c r="I319" s="1">
        <v>4.9777809773483904E-4</v>
      </c>
      <c r="J319">
        <v>88078200</v>
      </c>
      <c r="K319">
        <v>16837</v>
      </c>
      <c r="L319">
        <v>222593800</v>
      </c>
      <c r="M319">
        <v>0.99121640521351795</v>
      </c>
      <c r="N319" s="1">
        <v>8.05947243941451E-5</v>
      </c>
      <c r="O319">
        <v>1.0000381624111001</v>
      </c>
      <c r="P319" s="1">
        <v>4.9527869093496E-4</v>
      </c>
    </row>
    <row r="320" spans="1:16" x14ac:dyDescent="0.25">
      <c r="A320">
        <v>1E-3</v>
      </c>
      <c r="B320">
        <v>9.2179487179487101</v>
      </c>
      <c r="C320">
        <v>2020</v>
      </c>
      <c r="D320">
        <v>-1.0000342394487201</v>
      </c>
      <c r="E320">
        <v>0.98276663694497102</v>
      </c>
      <c r="F320">
        <v>1.0712156342700101</v>
      </c>
      <c r="G320" s="1">
        <v>8.0547142145004304E-5</v>
      </c>
      <c r="H320">
        <v>1.0001642783075</v>
      </c>
      <c r="I320" s="1">
        <v>4.9498628377998399E-4</v>
      </c>
      <c r="J320">
        <v>78374900</v>
      </c>
      <c r="K320">
        <v>16837</v>
      </c>
      <c r="L320">
        <v>222593800</v>
      </c>
      <c r="M320">
        <v>0.99121640521351795</v>
      </c>
      <c r="N320" s="1">
        <v>8.05947243941451E-5</v>
      </c>
      <c r="O320">
        <v>1.0000381624111001</v>
      </c>
      <c r="P320" s="1">
        <v>4.9527869093496E-4</v>
      </c>
    </row>
    <row r="321" spans="1:16" x14ac:dyDescent="0.25">
      <c r="A321" s="1">
        <v>5.0000000000000001E-4</v>
      </c>
      <c r="B321">
        <v>9.2179487179487101</v>
      </c>
      <c r="C321">
        <v>2105</v>
      </c>
      <c r="D321">
        <v>-0.99974165101938495</v>
      </c>
      <c r="E321">
        <v>0.98434652165058001</v>
      </c>
      <c r="F321">
        <v>1.0729377085991301</v>
      </c>
      <c r="G321" s="1">
        <v>7.9929151601154603E-5</v>
      </c>
      <c r="H321">
        <v>1.0001195880462299</v>
      </c>
      <c r="I321" s="1">
        <v>4.9118854701906095E-4</v>
      </c>
      <c r="J321">
        <v>84358500</v>
      </c>
      <c r="K321">
        <v>16837</v>
      </c>
      <c r="L321">
        <v>222593800</v>
      </c>
      <c r="M321">
        <v>0.99121640521351795</v>
      </c>
      <c r="N321" s="1">
        <v>8.05947243941451E-5</v>
      </c>
      <c r="O321">
        <v>1.0000381624111001</v>
      </c>
      <c r="P321" s="1">
        <v>4.9527869093496E-4</v>
      </c>
    </row>
    <row r="322" spans="1:16" x14ac:dyDescent="0.25">
      <c r="A322" s="1">
        <v>2.5000000000000001E-4</v>
      </c>
      <c r="B322">
        <v>9.2179487179487101</v>
      </c>
      <c r="C322">
        <v>2240</v>
      </c>
      <c r="D322">
        <v>-0.99971309670207098</v>
      </c>
      <c r="E322">
        <v>0.98417816241077805</v>
      </c>
      <c r="F322">
        <v>1.0727541970277401</v>
      </c>
      <c r="G322" s="1">
        <v>8.0488110469678604E-5</v>
      </c>
      <c r="H322">
        <v>1.0000922131229</v>
      </c>
      <c r="I322" s="1">
        <v>4.9462351647605899E-4</v>
      </c>
      <c r="J322">
        <v>90848200</v>
      </c>
      <c r="K322">
        <v>16837</v>
      </c>
      <c r="L322">
        <v>222593800</v>
      </c>
      <c r="M322">
        <v>0.99121640521351795</v>
      </c>
      <c r="N322" s="1">
        <v>8.05947243941451E-5</v>
      </c>
      <c r="O322">
        <v>1.0000381624111001</v>
      </c>
      <c r="P322" s="1">
        <v>4.9527869093496E-4</v>
      </c>
    </row>
    <row r="323" spans="1:16" x14ac:dyDescent="0.25">
      <c r="A323" s="1">
        <v>1.25E-4</v>
      </c>
      <c r="B323">
        <v>9.2179487179487101</v>
      </c>
      <c r="C323">
        <v>2164</v>
      </c>
      <c r="D323">
        <v>-0.99972625536652904</v>
      </c>
      <c r="E323">
        <v>0.98473956326095202</v>
      </c>
      <c r="F323">
        <v>1.0733661239544301</v>
      </c>
      <c r="G323" s="1">
        <v>8.0272494328070807E-5</v>
      </c>
      <c r="H323">
        <v>1.00009287229827</v>
      </c>
      <c r="I323" s="1">
        <v>4.9329849078532404E-4</v>
      </c>
      <c r="J323">
        <v>94497800</v>
      </c>
      <c r="K323">
        <v>16837</v>
      </c>
      <c r="L323">
        <v>222593800</v>
      </c>
      <c r="M323">
        <v>0.99121640521351795</v>
      </c>
      <c r="N323" s="1">
        <v>8.05947243941451E-5</v>
      </c>
      <c r="O323">
        <v>1.0000381624111001</v>
      </c>
      <c r="P323" s="1">
        <v>4.9527869093496E-4</v>
      </c>
    </row>
    <row r="324" spans="1:16" x14ac:dyDescent="0.25">
      <c r="A324" s="1">
        <v>6.2500000000000001E-5</v>
      </c>
      <c r="B324">
        <v>9.2179487179487101</v>
      </c>
      <c r="C324">
        <v>2284</v>
      </c>
      <c r="D324">
        <v>-1.0000518286675599</v>
      </c>
      <c r="E324">
        <v>0.98352201317347399</v>
      </c>
      <c r="F324">
        <v>1.07203899435908</v>
      </c>
      <c r="G324" s="1">
        <v>8.0732487598877899E-5</v>
      </c>
      <c r="H324">
        <v>1.00012967269137</v>
      </c>
      <c r="I324" s="1">
        <v>4.9612528703925796E-4</v>
      </c>
      <c r="J324">
        <v>99298500</v>
      </c>
      <c r="K324">
        <v>16837</v>
      </c>
      <c r="L324">
        <v>222593800</v>
      </c>
      <c r="M324">
        <v>0.99121640521351795</v>
      </c>
      <c r="N324" s="1">
        <v>8.05947243941451E-5</v>
      </c>
      <c r="O324">
        <v>1.0000381624111001</v>
      </c>
      <c r="P324" s="1">
        <v>4.9527869093496E-4</v>
      </c>
    </row>
    <row r="325" spans="1:16" x14ac:dyDescent="0.25">
      <c r="A325" s="1">
        <v>3.1250000000000001E-5</v>
      </c>
      <c r="B325">
        <v>9.2179487179487101</v>
      </c>
      <c r="C325">
        <v>1712</v>
      </c>
      <c r="D325">
        <v>-0.99985045616669499</v>
      </c>
      <c r="E325">
        <v>0.98809025106453396</v>
      </c>
      <c r="F325">
        <v>1.07701837366034</v>
      </c>
      <c r="G325" s="1">
        <v>7.9736455136591999E-5</v>
      </c>
      <c r="H325">
        <v>1.00002586549032</v>
      </c>
      <c r="I325" s="1">
        <v>4.9000436960008203E-4</v>
      </c>
      <c r="J325">
        <v>87100000</v>
      </c>
      <c r="K325">
        <v>16837</v>
      </c>
      <c r="L325">
        <v>222593800</v>
      </c>
      <c r="M325">
        <v>0.99121640521351795</v>
      </c>
      <c r="N325" s="1">
        <v>8.05947243941451E-5</v>
      </c>
      <c r="O325">
        <v>1.0000381624111001</v>
      </c>
      <c r="P325" s="1">
        <v>4.9527869093496E-4</v>
      </c>
    </row>
    <row r="326" spans="1:16" x14ac:dyDescent="0.25">
      <c r="A326" s="1">
        <v>1.5625E-5</v>
      </c>
      <c r="B326">
        <v>9.2179487179487101</v>
      </c>
      <c r="C326">
        <v>1893</v>
      </c>
      <c r="D326">
        <v>-0.99992192893444998</v>
      </c>
      <c r="E326">
        <v>0.985306132110777</v>
      </c>
      <c r="F326">
        <v>1.07398368400074</v>
      </c>
      <c r="G326" s="1">
        <v>7.9500088058348503E-5</v>
      </c>
      <c r="H326">
        <v>1.00002728737138</v>
      </c>
      <c r="I326" s="1">
        <v>4.8855182319617501E-4</v>
      </c>
      <c r="J326">
        <v>102266400</v>
      </c>
      <c r="K326">
        <v>16837</v>
      </c>
      <c r="L326">
        <v>222593800</v>
      </c>
      <c r="M326">
        <v>0.99121640521351795</v>
      </c>
      <c r="N326" s="1">
        <v>8.05947243941451E-5</v>
      </c>
      <c r="O326">
        <v>1.0000381624111001</v>
      </c>
      <c r="P326" s="1">
        <v>4.9527869093496E-4</v>
      </c>
    </row>
    <row r="327" spans="1:16" x14ac:dyDescent="0.25">
      <c r="A327" t="s">
        <v>0</v>
      </c>
      <c r="B327">
        <v>9.7307692307692299</v>
      </c>
      <c r="C327">
        <v>18019</v>
      </c>
      <c r="D327">
        <v>-0.99998416220274</v>
      </c>
      <c r="E327">
        <v>0.98514818522825198</v>
      </c>
      <c r="F327">
        <v>1.07381152189879</v>
      </c>
      <c r="G327" s="1">
        <v>7.11450624332199E-5</v>
      </c>
      <c r="H327">
        <v>1.00008080597714</v>
      </c>
      <c r="I327" s="1">
        <v>4.61530789630888E-4</v>
      </c>
      <c r="J327">
        <v>245581400</v>
      </c>
    </row>
    <row r="328" spans="1:16" x14ac:dyDescent="0.25">
      <c r="A328">
        <v>1.024</v>
      </c>
      <c r="B328">
        <v>9.7307692307692299</v>
      </c>
      <c r="C328">
        <v>1838</v>
      </c>
      <c r="D328">
        <v>-1.0000070972397299</v>
      </c>
      <c r="E328">
        <v>0.98451364903592598</v>
      </c>
      <c r="F328">
        <v>1.0731198774491599</v>
      </c>
      <c r="G328" s="1">
        <v>7.1093166563285197E-5</v>
      </c>
      <c r="H328">
        <v>1.0000657803073001</v>
      </c>
      <c r="I328" s="1">
        <v>4.61194131807978E-4</v>
      </c>
      <c r="J328">
        <v>76274900</v>
      </c>
      <c r="K328">
        <v>18019</v>
      </c>
      <c r="L328">
        <v>245581400</v>
      </c>
      <c r="M328">
        <v>0.98514818522825198</v>
      </c>
      <c r="N328" s="1">
        <v>7.11450624332199E-5</v>
      </c>
      <c r="O328">
        <v>1.00008080597714</v>
      </c>
      <c r="P328" s="1">
        <v>4.61530789630888E-4</v>
      </c>
    </row>
    <row r="329" spans="1:16" x14ac:dyDescent="0.25">
      <c r="A329">
        <v>0.51200000000000001</v>
      </c>
      <c r="B329">
        <v>9.7307692307692299</v>
      </c>
      <c r="C329">
        <v>1838</v>
      </c>
      <c r="D329">
        <v>-1.0000070972397299</v>
      </c>
      <c r="E329">
        <v>0.98451364903592598</v>
      </c>
      <c r="F329">
        <v>1.0731198774491599</v>
      </c>
      <c r="G329" s="1">
        <v>7.1093166563285197E-5</v>
      </c>
      <c r="H329">
        <v>1.0000657803073001</v>
      </c>
      <c r="I329" s="1">
        <v>4.61194131807978E-4</v>
      </c>
      <c r="J329">
        <v>75799700</v>
      </c>
      <c r="K329">
        <v>18019</v>
      </c>
      <c r="L329">
        <v>245581400</v>
      </c>
      <c r="M329">
        <v>0.98514818522825198</v>
      </c>
      <c r="N329" s="1">
        <v>7.11450624332199E-5</v>
      </c>
      <c r="O329">
        <v>1.00008080597714</v>
      </c>
      <c r="P329" s="1">
        <v>4.61530789630888E-4</v>
      </c>
    </row>
    <row r="330" spans="1:16" x14ac:dyDescent="0.25">
      <c r="A330">
        <v>0.25600000000000001</v>
      </c>
      <c r="B330">
        <v>9.7307692307692299</v>
      </c>
      <c r="C330">
        <v>1838</v>
      </c>
      <c r="D330">
        <v>-1.0000070972397299</v>
      </c>
      <c r="E330">
        <v>0.98451364903592598</v>
      </c>
      <c r="F330">
        <v>1.0731198774491599</v>
      </c>
      <c r="G330" s="1">
        <v>7.1093166563285197E-5</v>
      </c>
      <c r="H330">
        <v>1.0000657803073001</v>
      </c>
      <c r="I330" s="1">
        <v>4.61194131807978E-4</v>
      </c>
      <c r="J330">
        <v>75029900</v>
      </c>
      <c r="K330">
        <v>18019</v>
      </c>
      <c r="L330">
        <v>245581400</v>
      </c>
      <c r="M330">
        <v>0.98514818522825198</v>
      </c>
      <c r="N330" s="1">
        <v>7.11450624332199E-5</v>
      </c>
      <c r="O330">
        <v>1.00008080597714</v>
      </c>
      <c r="P330" s="1">
        <v>4.61530789630888E-4</v>
      </c>
    </row>
    <row r="331" spans="1:16" x14ac:dyDescent="0.25">
      <c r="A331">
        <v>0.128</v>
      </c>
      <c r="B331">
        <v>9.7307692307692299</v>
      </c>
      <c r="C331">
        <v>1838</v>
      </c>
      <c r="D331">
        <v>-1.0000070972397299</v>
      </c>
      <c r="E331">
        <v>0.98451364903592598</v>
      </c>
      <c r="F331">
        <v>1.0731198774491599</v>
      </c>
      <c r="G331" s="1">
        <v>7.1093166563285197E-5</v>
      </c>
      <c r="H331">
        <v>1.0000657803073001</v>
      </c>
      <c r="I331" s="1">
        <v>4.61194131807978E-4</v>
      </c>
      <c r="J331">
        <v>76408900</v>
      </c>
      <c r="K331">
        <v>18019</v>
      </c>
      <c r="L331">
        <v>245581400</v>
      </c>
      <c r="M331">
        <v>0.98514818522825198</v>
      </c>
      <c r="N331" s="1">
        <v>7.11450624332199E-5</v>
      </c>
      <c r="O331">
        <v>1.00008080597714</v>
      </c>
      <c r="P331" s="1">
        <v>4.61530789630888E-4</v>
      </c>
    </row>
    <row r="332" spans="1:16" x14ac:dyDescent="0.25">
      <c r="A332">
        <v>6.4000000000000001E-2</v>
      </c>
      <c r="B332">
        <v>9.7307692307692299</v>
      </c>
      <c r="C332">
        <v>3380</v>
      </c>
      <c r="D332">
        <v>-0.99979846033693998</v>
      </c>
      <c r="E332">
        <v>0.98298519387954897</v>
      </c>
      <c r="F332">
        <v>1.0714538613286999</v>
      </c>
      <c r="G332" s="1">
        <v>7.2514148555691204E-5</v>
      </c>
      <c r="H332">
        <v>1.00011725321887</v>
      </c>
      <c r="I332" s="1">
        <v>4.7041229704076598E-4</v>
      </c>
      <c r="J332">
        <v>128602400</v>
      </c>
      <c r="K332">
        <v>18019</v>
      </c>
      <c r="L332">
        <v>245581400</v>
      </c>
      <c r="M332">
        <v>0.98514818522825198</v>
      </c>
      <c r="N332" s="1">
        <v>7.11450624332199E-5</v>
      </c>
      <c r="O332">
        <v>1.00008080597714</v>
      </c>
      <c r="P332" s="1">
        <v>4.61530789630888E-4</v>
      </c>
    </row>
    <row r="333" spans="1:16" x14ac:dyDescent="0.25">
      <c r="A333">
        <v>3.2000000000000001E-2</v>
      </c>
      <c r="B333">
        <v>9.7307692307692299</v>
      </c>
      <c r="C333">
        <v>2700</v>
      </c>
      <c r="D333">
        <v>-1.0000641512583599</v>
      </c>
      <c r="E333">
        <v>0.98468108567717005</v>
      </c>
      <c r="F333">
        <v>1.0733023833881099</v>
      </c>
      <c r="G333" s="1">
        <v>7.1566309350123899E-5</v>
      </c>
      <c r="H333">
        <v>1.00016769039794</v>
      </c>
      <c r="I333" s="1">
        <v>4.6426349398926499E-4</v>
      </c>
      <c r="J333">
        <v>103644400</v>
      </c>
      <c r="K333">
        <v>18019</v>
      </c>
      <c r="L333">
        <v>245581400</v>
      </c>
      <c r="M333">
        <v>0.98514818522825198</v>
      </c>
      <c r="N333" s="1">
        <v>7.11450624332199E-5</v>
      </c>
      <c r="O333">
        <v>1.00008080597714</v>
      </c>
      <c r="P333" s="1">
        <v>4.61530789630888E-4</v>
      </c>
    </row>
    <row r="334" spans="1:16" x14ac:dyDescent="0.25">
      <c r="A334">
        <v>1.6E-2</v>
      </c>
      <c r="B334">
        <v>9.7307692307692299</v>
      </c>
      <c r="C334">
        <v>4587</v>
      </c>
      <c r="D334">
        <v>-0.99991920735488304</v>
      </c>
      <c r="E334">
        <v>0.99503918408870196</v>
      </c>
      <c r="F334">
        <v>1.0845927106566799</v>
      </c>
      <c r="G334" s="1">
        <v>7.3000329417815995E-5</v>
      </c>
      <c r="H334">
        <v>1.00004976739745</v>
      </c>
      <c r="I334" s="1">
        <v>4.7356623955660098E-4</v>
      </c>
      <c r="J334">
        <v>169068200</v>
      </c>
      <c r="K334">
        <v>18019</v>
      </c>
      <c r="L334">
        <v>245581400</v>
      </c>
      <c r="M334">
        <v>0.98514818522825198</v>
      </c>
      <c r="N334" s="1">
        <v>7.11450624332199E-5</v>
      </c>
      <c r="O334">
        <v>1.00008080597714</v>
      </c>
      <c r="P334" s="1">
        <v>4.61530789630888E-4</v>
      </c>
    </row>
    <row r="335" spans="1:16" x14ac:dyDescent="0.25">
      <c r="A335">
        <v>8.0000000000000002E-3</v>
      </c>
      <c r="B335">
        <v>9.7307692307692299</v>
      </c>
      <c r="C335">
        <v>1993</v>
      </c>
      <c r="D335">
        <v>-0.99986426574734599</v>
      </c>
      <c r="E335">
        <v>0.98974755260495195</v>
      </c>
      <c r="F335">
        <v>1.0788248323393901</v>
      </c>
      <c r="G335" s="1">
        <v>7.2493458618705294E-5</v>
      </c>
      <c r="H335">
        <v>1.0000789426722001</v>
      </c>
      <c r="I335" s="1">
        <v>4.7027807770596002E-4</v>
      </c>
      <c r="J335">
        <v>77566600</v>
      </c>
      <c r="K335">
        <v>18019</v>
      </c>
      <c r="L335">
        <v>245581400</v>
      </c>
      <c r="M335">
        <v>0.98514818522825198</v>
      </c>
      <c r="N335" s="1">
        <v>7.11450624332199E-5</v>
      </c>
      <c r="O335">
        <v>1.00008080597714</v>
      </c>
      <c r="P335" s="1">
        <v>4.61530789630888E-4</v>
      </c>
    </row>
    <row r="336" spans="1:16" x14ac:dyDescent="0.25">
      <c r="A336">
        <v>4.0000000000000001E-3</v>
      </c>
      <c r="B336">
        <v>9.7307692307692299</v>
      </c>
      <c r="C336">
        <v>1635</v>
      </c>
      <c r="D336">
        <v>-0.99982139703607298</v>
      </c>
      <c r="E336">
        <v>0.98390923996524704</v>
      </c>
      <c r="F336">
        <v>1.0724610715621099</v>
      </c>
      <c r="G336" s="1">
        <v>7.0728673059572395E-5</v>
      </c>
      <c r="H336">
        <v>1.00004176592619</v>
      </c>
      <c r="I336" s="1">
        <v>4.5882959702748198E-4</v>
      </c>
      <c r="J336">
        <v>66583400</v>
      </c>
      <c r="K336">
        <v>18019</v>
      </c>
      <c r="L336">
        <v>245581400</v>
      </c>
      <c r="M336">
        <v>0.98514818522825198</v>
      </c>
      <c r="N336" s="1">
        <v>7.11450624332199E-5</v>
      </c>
      <c r="O336">
        <v>1.00008080597714</v>
      </c>
      <c r="P336" s="1">
        <v>4.61530789630888E-4</v>
      </c>
    </row>
    <row r="337" spans="1:16" x14ac:dyDescent="0.25">
      <c r="A337">
        <v>2E-3</v>
      </c>
      <c r="B337">
        <v>9.7307692307692299</v>
      </c>
      <c r="C337">
        <v>5438</v>
      </c>
      <c r="D337">
        <v>-0.999996367782086</v>
      </c>
      <c r="E337">
        <v>0.99332581516611196</v>
      </c>
      <c r="F337">
        <v>1.0827251385310599</v>
      </c>
      <c r="G337" s="1">
        <v>7.3398525231582705E-5</v>
      </c>
      <c r="H337">
        <v>1.00004542727682</v>
      </c>
      <c r="I337" s="1">
        <v>4.7614940727154899E-4</v>
      </c>
      <c r="J337">
        <v>203568500</v>
      </c>
      <c r="K337">
        <v>18019</v>
      </c>
      <c r="L337">
        <v>245581400</v>
      </c>
      <c r="M337">
        <v>0.98514818522825198</v>
      </c>
      <c r="N337" s="1">
        <v>7.11450624332199E-5</v>
      </c>
      <c r="O337">
        <v>1.00008080597714</v>
      </c>
      <c r="P337" s="1">
        <v>4.61530789630888E-4</v>
      </c>
    </row>
    <row r="338" spans="1:16" x14ac:dyDescent="0.25">
      <c r="A338">
        <v>1E-3</v>
      </c>
      <c r="B338">
        <v>9.7307692307692299</v>
      </c>
      <c r="C338">
        <v>5475</v>
      </c>
      <c r="D338">
        <v>-0.99999228560046705</v>
      </c>
      <c r="E338">
        <v>0.99339158784871995</v>
      </c>
      <c r="F338">
        <v>1.0827968307550999</v>
      </c>
      <c r="G338" s="1">
        <v>7.3056373759872105E-5</v>
      </c>
      <c r="H338">
        <v>1.00004344918824</v>
      </c>
      <c r="I338" s="1">
        <v>4.7392980926275999E-4</v>
      </c>
      <c r="J338">
        <v>202148000</v>
      </c>
      <c r="K338">
        <v>18019</v>
      </c>
      <c r="L338">
        <v>245581400</v>
      </c>
      <c r="M338">
        <v>0.98514818522825198</v>
      </c>
      <c r="N338" s="1">
        <v>7.11450624332199E-5</v>
      </c>
      <c r="O338">
        <v>1.00008080597714</v>
      </c>
      <c r="P338" s="1">
        <v>4.61530789630888E-4</v>
      </c>
    </row>
    <row r="339" spans="1:16" x14ac:dyDescent="0.25">
      <c r="A339" s="1">
        <v>5.0000000000000001E-4</v>
      </c>
      <c r="B339">
        <v>9.7307692307692299</v>
      </c>
      <c r="C339">
        <v>4043</v>
      </c>
      <c r="D339">
        <v>-1.0000392630571999</v>
      </c>
      <c r="E339">
        <v>0.98791316982663602</v>
      </c>
      <c r="F339">
        <v>1.0768253551110301</v>
      </c>
      <c r="G339" s="1">
        <v>7.3130116226560697E-5</v>
      </c>
      <c r="H339">
        <v>1.00006610895002</v>
      </c>
      <c r="I339" s="1">
        <v>4.7440818987999601E-4</v>
      </c>
      <c r="J339">
        <v>156232200</v>
      </c>
      <c r="K339">
        <v>18019</v>
      </c>
      <c r="L339">
        <v>245581400</v>
      </c>
      <c r="M339">
        <v>0.98514818522825198</v>
      </c>
      <c r="N339" s="1">
        <v>7.11450624332199E-5</v>
      </c>
      <c r="O339">
        <v>1.00008080597714</v>
      </c>
      <c r="P339" s="1">
        <v>4.61530789630888E-4</v>
      </c>
    </row>
    <row r="340" spans="1:16" x14ac:dyDescent="0.25">
      <c r="A340" s="1">
        <v>2.5000000000000001E-4</v>
      </c>
      <c r="B340">
        <v>9.7307692307692299</v>
      </c>
      <c r="C340">
        <v>1692</v>
      </c>
      <c r="D340">
        <v>-0.99991078797774602</v>
      </c>
      <c r="E340">
        <v>0.98440857433064699</v>
      </c>
      <c r="F340">
        <v>1.0730053460204001</v>
      </c>
      <c r="G340" s="1">
        <v>7.1911221409814904E-5</v>
      </c>
      <c r="H340">
        <v>1.00005953013792</v>
      </c>
      <c r="I340" s="1">
        <v>4.66501000427774E-4</v>
      </c>
      <c r="J340">
        <v>71690900</v>
      </c>
      <c r="K340">
        <v>18019</v>
      </c>
      <c r="L340">
        <v>245581400</v>
      </c>
      <c r="M340">
        <v>0.98514818522825198</v>
      </c>
      <c r="N340" s="1">
        <v>7.11450624332199E-5</v>
      </c>
      <c r="O340">
        <v>1.00008080597714</v>
      </c>
      <c r="P340" s="1">
        <v>4.61530789630888E-4</v>
      </c>
    </row>
    <row r="341" spans="1:16" x14ac:dyDescent="0.25">
      <c r="A341" s="1">
        <v>1.25E-4</v>
      </c>
      <c r="B341">
        <v>9.7307692307692299</v>
      </c>
      <c r="C341">
        <v>2649</v>
      </c>
      <c r="D341">
        <v>-0.99981736292664303</v>
      </c>
      <c r="E341">
        <v>0.98444667446274403</v>
      </c>
      <c r="F341">
        <v>1.07304687516439</v>
      </c>
      <c r="G341" s="1">
        <v>7.1957106419717699E-5</v>
      </c>
      <c r="H341">
        <v>1.00007688100615</v>
      </c>
      <c r="I341" s="1">
        <v>4.6679866472278402E-4</v>
      </c>
      <c r="J341">
        <v>110604500</v>
      </c>
      <c r="K341">
        <v>18019</v>
      </c>
      <c r="L341">
        <v>245581400</v>
      </c>
      <c r="M341">
        <v>0.98514818522825198</v>
      </c>
      <c r="N341" s="1">
        <v>7.11450624332199E-5</v>
      </c>
      <c r="O341">
        <v>1.00008080597714</v>
      </c>
      <c r="P341" s="1">
        <v>4.61530789630888E-4</v>
      </c>
    </row>
    <row r="342" spans="1:16" x14ac:dyDescent="0.25">
      <c r="A342" s="1">
        <v>6.2500000000000001E-5</v>
      </c>
      <c r="B342">
        <v>9.7307692307692299</v>
      </c>
      <c r="C342">
        <v>2343</v>
      </c>
      <c r="D342">
        <v>-0.99979560240273302</v>
      </c>
      <c r="E342">
        <v>0.98320105820427095</v>
      </c>
      <c r="F342">
        <v>1.07168915344265</v>
      </c>
      <c r="G342" s="1">
        <v>7.1360596067271395E-5</v>
      </c>
      <c r="H342">
        <v>1.00008847059604</v>
      </c>
      <c r="I342" s="1">
        <v>4.6292899500050401E-4</v>
      </c>
      <c r="J342">
        <v>104054200</v>
      </c>
      <c r="K342">
        <v>18019</v>
      </c>
      <c r="L342">
        <v>245581400</v>
      </c>
      <c r="M342">
        <v>0.98514818522825198</v>
      </c>
      <c r="N342" s="1">
        <v>7.11450624332199E-5</v>
      </c>
      <c r="O342">
        <v>1.00008080597714</v>
      </c>
      <c r="P342" s="1">
        <v>4.61530789630888E-4</v>
      </c>
    </row>
    <row r="343" spans="1:16" x14ac:dyDescent="0.25">
      <c r="A343" s="1">
        <v>3.1250000000000001E-5</v>
      </c>
      <c r="B343">
        <v>9.7307692307692299</v>
      </c>
      <c r="C343">
        <v>6520</v>
      </c>
      <c r="D343">
        <v>-1.00010908789653</v>
      </c>
      <c r="E343">
        <v>0.98263590028197201</v>
      </c>
      <c r="F343">
        <v>1.07107313130735</v>
      </c>
      <c r="G343" s="1">
        <v>7.1966432085845898E-5</v>
      </c>
      <c r="H343">
        <v>1.00010908789653</v>
      </c>
      <c r="I343" s="1">
        <v>4.6685916199279502E-4</v>
      </c>
      <c r="J343">
        <v>259278200</v>
      </c>
      <c r="K343">
        <v>18019</v>
      </c>
      <c r="L343">
        <v>245581400</v>
      </c>
      <c r="M343">
        <v>0.98514818522825198</v>
      </c>
      <c r="N343" s="1">
        <v>7.11450624332199E-5</v>
      </c>
      <c r="O343">
        <v>1.00008080597714</v>
      </c>
      <c r="P343" s="1">
        <v>4.61530789630888E-4</v>
      </c>
    </row>
    <row r="344" spans="1:16" x14ac:dyDescent="0.25">
      <c r="A344" s="1">
        <v>1.5625E-5</v>
      </c>
      <c r="B344">
        <v>9.7307692307692299</v>
      </c>
      <c r="C344">
        <v>1540</v>
      </c>
      <c r="D344">
        <v>-0.99979355592517605</v>
      </c>
      <c r="E344">
        <v>0.98854277307921401</v>
      </c>
      <c r="F344">
        <v>1.0775116226563399</v>
      </c>
      <c r="G344" s="1">
        <v>7.0761985417888695E-5</v>
      </c>
      <c r="H344">
        <v>1.00004694816399</v>
      </c>
      <c r="I344" s="1">
        <v>4.5904570027502102E-4</v>
      </c>
      <c r="J344">
        <v>82052600</v>
      </c>
      <c r="K344">
        <v>18019</v>
      </c>
      <c r="L344">
        <v>245581400</v>
      </c>
      <c r="M344">
        <v>0.98514818522825198</v>
      </c>
      <c r="N344" s="1">
        <v>7.11450624332199E-5</v>
      </c>
      <c r="O344">
        <v>1.00008080597714</v>
      </c>
      <c r="P344" s="1">
        <v>4.61530789630888E-4</v>
      </c>
    </row>
    <row r="345" spans="1:16" x14ac:dyDescent="0.25">
      <c r="A345" t="s">
        <v>0</v>
      </c>
      <c r="B345">
        <v>10.2435897435897</v>
      </c>
      <c r="C345">
        <v>20052</v>
      </c>
      <c r="D345">
        <v>-0.99995980431165898</v>
      </c>
      <c r="E345">
        <v>0.98064600931244295</v>
      </c>
      <c r="F345">
        <v>1.0689041501505601</v>
      </c>
      <c r="G345" s="1">
        <v>6.34292733571184E-5</v>
      </c>
      <c r="H345">
        <v>1.0002594242240599</v>
      </c>
      <c r="I345" s="1">
        <v>4.3316230266955198E-4</v>
      </c>
      <c r="J345">
        <v>268928800</v>
      </c>
    </row>
    <row r="346" spans="1:16" x14ac:dyDescent="0.25">
      <c r="A346">
        <v>1.024</v>
      </c>
      <c r="B346">
        <v>10.2435897435897</v>
      </c>
      <c r="C346">
        <v>3633</v>
      </c>
      <c r="D346">
        <v>-0.99973838514788405</v>
      </c>
      <c r="E346">
        <v>0.98361272336685301</v>
      </c>
      <c r="F346">
        <v>1.0721378684698699</v>
      </c>
      <c r="G346" s="1">
        <v>6.4243876684799694E-5</v>
      </c>
      <c r="H346">
        <v>1.0000815728802399</v>
      </c>
      <c r="I346" s="1">
        <v>4.3872527753123801E-4</v>
      </c>
      <c r="J346">
        <v>135354000</v>
      </c>
      <c r="K346">
        <v>20052</v>
      </c>
      <c r="L346">
        <v>268928800</v>
      </c>
      <c r="M346">
        <v>0.98064600931244295</v>
      </c>
      <c r="N346" s="1">
        <v>6.34292733571184E-5</v>
      </c>
      <c r="O346">
        <v>1.0002594242240599</v>
      </c>
      <c r="P346" s="1">
        <v>4.3316230266955198E-4</v>
      </c>
    </row>
    <row r="347" spans="1:16" x14ac:dyDescent="0.25">
      <c r="A347">
        <v>0.51200000000000001</v>
      </c>
      <c r="B347">
        <v>10.2435897435897</v>
      </c>
      <c r="C347">
        <v>3633</v>
      </c>
      <c r="D347">
        <v>-0.99973838514788405</v>
      </c>
      <c r="E347">
        <v>0.98361272336685301</v>
      </c>
      <c r="F347">
        <v>1.0721378684698699</v>
      </c>
      <c r="G347" s="1">
        <v>6.4243876684799694E-5</v>
      </c>
      <c r="H347">
        <v>1.0000815728802399</v>
      </c>
      <c r="I347" s="1">
        <v>4.3872527753123801E-4</v>
      </c>
      <c r="J347">
        <v>141206300</v>
      </c>
      <c r="K347">
        <v>20052</v>
      </c>
      <c r="L347">
        <v>268928800</v>
      </c>
      <c r="M347">
        <v>0.98064600931244295</v>
      </c>
      <c r="N347" s="1">
        <v>6.34292733571184E-5</v>
      </c>
      <c r="O347">
        <v>1.0002594242240599</v>
      </c>
      <c r="P347" s="1">
        <v>4.3316230266955198E-4</v>
      </c>
    </row>
    <row r="348" spans="1:16" x14ac:dyDescent="0.25">
      <c r="A348">
        <v>0.25600000000000001</v>
      </c>
      <c r="B348">
        <v>10.2435897435897</v>
      </c>
      <c r="C348">
        <v>3633</v>
      </c>
      <c r="D348">
        <v>-0.99973838514788405</v>
      </c>
      <c r="E348">
        <v>0.98361272336685301</v>
      </c>
      <c r="F348">
        <v>1.0721378684698699</v>
      </c>
      <c r="G348" s="1">
        <v>6.4243876684799694E-5</v>
      </c>
      <c r="H348">
        <v>1.0000815728802399</v>
      </c>
      <c r="I348" s="1">
        <v>4.3872527753123801E-4</v>
      </c>
      <c r="J348">
        <v>137848500</v>
      </c>
      <c r="K348">
        <v>20052</v>
      </c>
      <c r="L348">
        <v>268928800</v>
      </c>
      <c r="M348">
        <v>0.98064600931244295</v>
      </c>
      <c r="N348" s="1">
        <v>6.34292733571184E-5</v>
      </c>
      <c r="O348">
        <v>1.0002594242240599</v>
      </c>
      <c r="P348" s="1">
        <v>4.3316230266955198E-4</v>
      </c>
    </row>
    <row r="349" spans="1:16" x14ac:dyDescent="0.25">
      <c r="A349">
        <v>0.128</v>
      </c>
      <c r="B349">
        <v>10.2435897435897</v>
      </c>
      <c r="C349">
        <v>3633</v>
      </c>
      <c r="D349">
        <v>-0.99973838514788405</v>
      </c>
      <c r="E349">
        <v>0.98361272336685301</v>
      </c>
      <c r="F349">
        <v>1.0721378684698699</v>
      </c>
      <c r="G349" s="1">
        <v>6.4243876684799694E-5</v>
      </c>
      <c r="H349">
        <v>1.0000815728802399</v>
      </c>
      <c r="I349" s="1">
        <v>4.3872527753123801E-4</v>
      </c>
      <c r="J349">
        <v>133576200</v>
      </c>
      <c r="K349">
        <v>20052</v>
      </c>
      <c r="L349">
        <v>268928800</v>
      </c>
      <c r="M349">
        <v>0.98064600931244295</v>
      </c>
      <c r="N349" s="1">
        <v>6.34292733571184E-5</v>
      </c>
      <c r="O349">
        <v>1.0002594242240599</v>
      </c>
      <c r="P349" s="1">
        <v>4.3316230266955198E-4</v>
      </c>
    </row>
    <row r="350" spans="1:16" x14ac:dyDescent="0.25">
      <c r="A350">
        <v>6.4000000000000001E-2</v>
      </c>
      <c r="B350">
        <v>10.2435897435897</v>
      </c>
      <c r="C350">
        <v>1616</v>
      </c>
      <c r="D350">
        <v>-0.99991719097452703</v>
      </c>
      <c r="E350">
        <v>0.99001007228224303</v>
      </c>
      <c r="F350">
        <v>1.0791109787876401</v>
      </c>
      <c r="G350" s="1">
        <v>6.4624767884047197E-5</v>
      </c>
      <c r="H350">
        <v>1.00006222837228</v>
      </c>
      <c r="I350" s="1">
        <v>4.41326406319262E-4</v>
      </c>
      <c r="J350">
        <v>68659000</v>
      </c>
      <c r="K350">
        <v>20052</v>
      </c>
      <c r="L350">
        <v>268928800</v>
      </c>
      <c r="M350">
        <v>0.98064600931244295</v>
      </c>
      <c r="N350" s="1">
        <v>6.34292733571184E-5</v>
      </c>
      <c r="O350">
        <v>1.0002594242240599</v>
      </c>
      <c r="P350" s="1">
        <v>4.3316230266955198E-4</v>
      </c>
    </row>
    <row r="351" spans="1:16" x14ac:dyDescent="0.25">
      <c r="A351">
        <v>3.2000000000000001E-2</v>
      </c>
      <c r="B351">
        <v>10.2435897435897</v>
      </c>
      <c r="C351">
        <v>1616</v>
      </c>
      <c r="D351">
        <v>-0.99991719097452703</v>
      </c>
      <c r="E351">
        <v>0.99001007228224303</v>
      </c>
      <c r="F351">
        <v>1.0791109787876401</v>
      </c>
      <c r="G351" s="1">
        <v>6.4624767884047197E-5</v>
      </c>
      <c r="H351">
        <v>1.00006222837228</v>
      </c>
      <c r="I351" s="1">
        <v>4.41326406319262E-4</v>
      </c>
      <c r="J351">
        <v>63381700</v>
      </c>
      <c r="K351">
        <v>20052</v>
      </c>
      <c r="L351">
        <v>268928800</v>
      </c>
      <c r="M351">
        <v>0.98064600931244295</v>
      </c>
      <c r="N351" s="1">
        <v>6.34292733571184E-5</v>
      </c>
      <c r="O351">
        <v>1.0002594242240599</v>
      </c>
      <c r="P351" s="1">
        <v>4.3316230266955198E-4</v>
      </c>
    </row>
    <row r="352" spans="1:16" x14ac:dyDescent="0.25">
      <c r="A352">
        <v>1.6E-2</v>
      </c>
      <c r="B352">
        <v>10.2435897435897</v>
      </c>
      <c r="C352">
        <v>3337</v>
      </c>
      <c r="D352">
        <v>-0.99992333847358805</v>
      </c>
      <c r="E352">
        <v>0.994415956664367</v>
      </c>
      <c r="F352">
        <v>1.08391339276416</v>
      </c>
      <c r="G352" s="1">
        <v>6.5403345271941501E-5</v>
      </c>
      <c r="H352">
        <v>1.0000531048719501</v>
      </c>
      <c r="I352" s="1">
        <v>4.4664335788274599E-4</v>
      </c>
      <c r="J352">
        <v>125416200</v>
      </c>
      <c r="K352">
        <v>20052</v>
      </c>
      <c r="L352">
        <v>268928800</v>
      </c>
      <c r="M352">
        <v>0.98064600931244295</v>
      </c>
      <c r="N352" s="1">
        <v>6.34292733571184E-5</v>
      </c>
      <c r="O352">
        <v>1.0002594242240599</v>
      </c>
      <c r="P352" s="1">
        <v>4.3316230266955198E-4</v>
      </c>
    </row>
    <row r="353" spans="1:16" x14ac:dyDescent="0.25">
      <c r="A353">
        <v>8.0000000000000002E-3</v>
      </c>
      <c r="B353">
        <v>10.2435897435897</v>
      </c>
      <c r="C353">
        <v>3337</v>
      </c>
      <c r="D353">
        <v>-0.99992333847358805</v>
      </c>
      <c r="E353">
        <v>0.994415956664367</v>
      </c>
      <c r="F353">
        <v>1.08391339276416</v>
      </c>
      <c r="G353" s="1">
        <v>6.5403345271941501E-5</v>
      </c>
      <c r="H353">
        <v>1.0000531048719501</v>
      </c>
      <c r="I353" s="1">
        <v>4.4664335788274599E-4</v>
      </c>
      <c r="J353">
        <v>128123400</v>
      </c>
      <c r="K353">
        <v>20052</v>
      </c>
      <c r="L353">
        <v>268928800</v>
      </c>
      <c r="M353">
        <v>0.98064600931244295</v>
      </c>
      <c r="N353" s="1">
        <v>6.34292733571184E-5</v>
      </c>
      <c r="O353">
        <v>1.0002594242240599</v>
      </c>
      <c r="P353" s="1">
        <v>4.3316230266955198E-4</v>
      </c>
    </row>
    <row r="354" spans="1:16" x14ac:dyDescent="0.25">
      <c r="A354">
        <v>4.0000000000000001E-3</v>
      </c>
      <c r="B354">
        <v>10.2435897435897</v>
      </c>
      <c r="C354">
        <v>2757</v>
      </c>
      <c r="D354">
        <v>-0.99973696476521701</v>
      </c>
      <c r="E354">
        <v>0.98523439026904303</v>
      </c>
      <c r="F354">
        <v>1.0739054853932499</v>
      </c>
      <c r="G354" s="1">
        <v>6.4425096337306006E-5</v>
      </c>
      <c r="H354">
        <v>1.0001623474363599</v>
      </c>
      <c r="I354" s="1">
        <v>4.3996283738040602E-4</v>
      </c>
      <c r="J354">
        <v>107963200</v>
      </c>
      <c r="K354">
        <v>20052</v>
      </c>
      <c r="L354">
        <v>268928800</v>
      </c>
      <c r="M354">
        <v>0.98064600931244295</v>
      </c>
      <c r="N354" s="1">
        <v>6.34292733571184E-5</v>
      </c>
      <c r="O354">
        <v>1.0002594242240599</v>
      </c>
      <c r="P354" s="1">
        <v>4.3316230266955198E-4</v>
      </c>
    </row>
    <row r="355" spans="1:16" x14ac:dyDescent="0.25">
      <c r="A355">
        <v>2E-3</v>
      </c>
      <c r="B355">
        <v>10.2435897435897</v>
      </c>
      <c r="C355">
        <v>2552</v>
      </c>
      <c r="D355">
        <v>-1.00005311327354</v>
      </c>
      <c r="E355">
        <v>0.98531661557484895</v>
      </c>
      <c r="F355">
        <v>1.07399511097658</v>
      </c>
      <c r="G355" s="1">
        <v>6.4342925792715196E-5</v>
      </c>
      <c r="H355">
        <v>1.00007722647968</v>
      </c>
      <c r="I355" s="1">
        <v>4.3940168981520899E-4</v>
      </c>
      <c r="J355">
        <v>97148600</v>
      </c>
      <c r="K355">
        <v>20052</v>
      </c>
      <c r="L355">
        <v>268928800</v>
      </c>
      <c r="M355">
        <v>0.98064600931244295</v>
      </c>
      <c r="N355" s="1">
        <v>6.34292733571184E-5</v>
      </c>
      <c r="O355">
        <v>1.0002594242240599</v>
      </c>
      <c r="P355" s="1">
        <v>4.3316230266955198E-4</v>
      </c>
    </row>
    <row r="356" spans="1:16" x14ac:dyDescent="0.25">
      <c r="A356">
        <v>1E-3</v>
      </c>
      <c r="B356">
        <v>10.2435897435897</v>
      </c>
      <c r="C356">
        <v>1968</v>
      </c>
      <c r="D356">
        <v>-1.00000118336855</v>
      </c>
      <c r="E356">
        <v>0.98676600063587006</v>
      </c>
      <c r="F356">
        <v>1.0755749406930899</v>
      </c>
      <c r="G356" s="1">
        <v>6.3907398829221503E-5</v>
      </c>
      <c r="H356">
        <v>1.00012326051426</v>
      </c>
      <c r="I356" s="1">
        <v>4.3642745012434202E-4</v>
      </c>
      <c r="J356">
        <v>79154900</v>
      </c>
      <c r="K356">
        <v>20052</v>
      </c>
      <c r="L356">
        <v>268928800</v>
      </c>
      <c r="M356">
        <v>0.98064600931244295</v>
      </c>
      <c r="N356" s="1">
        <v>6.34292733571184E-5</v>
      </c>
      <c r="O356">
        <v>1.0002594242240599</v>
      </c>
      <c r="P356" s="1">
        <v>4.3316230266955198E-4</v>
      </c>
    </row>
    <row r="357" spans="1:16" x14ac:dyDescent="0.25">
      <c r="A357" s="1">
        <v>5.0000000000000001E-4</v>
      </c>
      <c r="B357">
        <v>10.2435897435897</v>
      </c>
      <c r="C357">
        <v>2579</v>
      </c>
      <c r="D357">
        <v>-1.00005972368462</v>
      </c>
      <c r="E357">
        <v>0.98305464810198695</v>
      </c>
      <c r="F357">
        <v>1.0715295664311599</v>
      </c>
      <c r="G357" s="1">
        <v>6.4011938351482502E-5</v>
      </c>
      <c r="H357">
        <v>1.00014015429541</v>
      </c>
      <c r="I357" s="1">
        <v>4.37141356776363E-4</v>
      </c>
      <c r="J357">
        <v>102131000</v>
      </c>
      <c r="K357">
        <v>20052</v>
      </c>
      <c r="L357">
        <v>268928800</v>
      </c>
      <c r="M357">
        <v>0.98064600931244295</v>
      </c>
      <c r="N357" s="1">
        <v>6.34292733571184E-5</v>
      </c>
      <c r="O357">
        <v>1.0002594242240599</v>
      </c>
      <c r="P357" s="1">
        <v>4.3316230266955198E-4</v>
      </c>
    </row>
    <row r="358" spans="1:16" x14ac:dyDescent="0.25">
      <c r="A358" s="1">
        <v>2.5000000000000001E-4</v>
      </c>
      <c r="B358">
        <v>10.2435897435897</v>
      </c>
      <c r="C358">
        <v>5015</v>
      </c>
      <c r="D358">
        <v>-0.99999655144632005</v>
      </c>
      <c r="E358">
        <v>0.99301096743510897</v>
      </c>
      <c r="F358">
        <v>1.0823819545042599</v>
      </c>
      <c r="G358" s="1">
        <v>6.5516148633259998E-5</v>
      </c>
      <c r="H358">
        <v>1.0000406560383699</v>
      </c>
      <c r="I358" s="1">
        <v>4.4741369878610902E-4</v>
      </c>
      <c r="J358">
        <v>192875200</v>
      </c>
      <c r="K358">
        <v>20052</v>
      </c>
      <c r="L358">
        <v>268928800</v>
      </c>
      <c r="M358">
        <v>0.98064600931244295</v>
      </c>
      <c r="N358" s="1">
        <v>6.34292733571184E-5</v>
      </c>
      <c r="O358">
        <v>1.0002594242240599</v>
      </c>
      <c r="P358" s="1">
        <v>4.3316230266955198E-4</v>
      </c>
    </row>
    <row r="359" spans="1:16" x14ac:dyDescent="0.25">
      <c r="A359" s="1">
        <v>1.25E-4</v>
      </c>
      <c r="B359">
        <v>10.2435897435897</v>
      </c>
      <c r="C359">
        <v>4755</v>
      </c>
      <c r="D359">
        <v>-0.99995337666645501</v>
      </c>
      <c r="E359">
        <v>0.99291747506694905</v>
      </c>
      <c r="F359">
        <v>1.0822800478229699</v>
      </c>
      <c r="G359" s="1">
        <v>6.4991490552057595E-5</v>
      </c>
      <c r="H359">
        <v>1.00004857305963</v>
      </c>
      <c r="I359" s="1">
        <v>4.4383077735977799E-4</v>
      </c>
      <c r="J359">
        <v>189468600</v>
      </c>
      <c r="K359">
        <v>20052</v>
      </c>
      <c r="L359">
        <v>268928800</v>
      </c>
      <c r="M359">
        <v>0.98064600931244295</v>
      </c>
      <c r="N359" s="1">
        <v>6.34292733571184E-5</v>
      </c>
      <c r="O359">
        <v>1.0002594242240599</v>
      </c>
      <c r="P359" s="1">
        <v>4.3316230266955198E-4</v>
      </c>
    </row>
    <row r="360" spans="1:16" x14ac:dyDescent="0.25">
      <c r="A360" s="1">
        <v>6.2500000000000001E-5</v>
      </c>
      <c r="B360">
        <v>10.2435897435897</v>
      </c>
      <c r="C360">
        <v>4526</v>
      </c>
      <c r="D360">
        <v>-0.99999327659424198</v>
      </c>
      <c r="E360">
        <v>0.99302725003072401</v>
      </c>
      <c r="F360">
        <v>1.0823997025334899</v>
      </c>
      <c r="G360" s="1">
        <v>6.5148218274968501E-5</v>
      </c>
      <c r="H360">
        <v>1.0000521141321801</v>
      </c>
      <c r="I360" s="1">
        <v>4.4490108035640798E-4</v>
      </c>
      <c r="J360">
        <v>182543700</v>
      </c>
      <c r="K360">
        <v>20052</v>
      </c>
      <c r="L360">
        <v>268928800</v>
      </c>
      <c r="M360">
        <v>0.98064600931244295</v>
      </c>
      <c r="N360" s="1">
        <v>6.34292733571184E-5</v>
      </c>
      <c r="O360">
        <v>1.0002594242240599</v>
      </c>
      <c r="P360" s="1">
        <v>4.3316230266955198E-4</v>
      </c>
    </row>
    <row r="361" spans="1:16" x14ac:dyDescent="0.25">
      <c r="A361" s="1">
        <v>3.1250000000000001E-5</v>
      </c>
      <c r="B361">
        <v>10.2435897435897</v>
      </c>
      <c r="C361">
        <v>3525</v>
      </c>
      <c r="D361">
        <v>-1.0000891091898001</v>
      </c>
      <c r="E361">
        <v>0.982723731700748</v>
      </c>
      <c r="F361">
        <v>1.07116886755381</v>
      </c>
      <c r="G361" s="1">
        <v>6.5681559975216895E-5</v>
      </c>
      <c r="H361">
        <v>1.00009633979249</v>
      </c>
      <c r="I361" s="1">
        <v>4.48543302736738E-4</v>
      </c>
      <c r="J361">
        <v>151403500</v>
      </c>
      <c r="K361">
        <v>20052</v>
      </c>
      <c r="L361">
        <v>268928800</v>
      </c>
      <c r="M361">
        <v>0.98064600931244295</v>
      </c>
      <c r="N361" s="1">
        <v>6.34292733571184E-5</v>
      </c>
      <c r="O361">
        <v>1.0002594242240599</v>
      </c>
      <c r="P361" s="1">
        <v>4.3316230266955198E-4</v>
      </c>
    </row>
    <row r="362" spans="1:16" x14ac:dyDescent="0.25">
      <c r="A362" s="1">
        <v>1.5625E-5</v>
      </c>
      <c r="B362">
        <v>10.2435897435897</v>
      </c>
      <c r="C362">
        <v>4663</v>
      </c>
      <c r="D362">
        <v>-0.99998880070602703</v>
      </c>
      <c r="E362">
        <v>0.99524016855837405</v>
      </c>
      <c r="F362">
        <v>1.08481178372862</v>
      </c>
      <c r="G362" s="1">
        <v>6.5233337361636501E-5</v>
      </c>
      <c r="H362">
        <v>1.0000490436665399</v>
      </c>
      <c r="I362" s="1">
        <v>4.4548236369185899E-4</v>
      </c>
      <c r="J362">
        <v>197605000</v>
      </c>
      <c r="K362">
        <v>20052</v>
      </c>
      <c r="L362">
        <v>268928800</v>
      </c>
      <c r="M362">
        <v>0.98064600931244295</v>
      </c>
      <c r="N362" s="1">
        <v>6.34292733571184E-5</v>
      </c>
      <c r="O362">
        <v>1.0002594242240599</v>
      </c>
      <c r="P362" s="1">
        <v>4.3316230266955198E-4</v>
      </c>
    </row>
    <row r="363" spans="1:16" x14ac:dyDescent="0.25">
      <c r="A363" t="s">
        <v>0</v>
      </c>
      <c r="B363">
        <v>10.7564102564102</v>
      </c>
      <c r="C363">
        <v>20985</v>
      </c>
      <c r="D363">
        <v>-0.99981021189607699</v>
      </c>
      <c r="E363">
        <v>0.981683936424535</v>
      </c>
      <c r="F363">
        <v>1.0700354907027401</v>
      </c>
      <c r="G363" s="1">
        <v>5.9915670034271703E-5</v>
      </c>
      <c r="H363">
        <v>1.0002278538877101</v>
      </c>
      <c r="I363" s="1">
        <v>4.29651685117555E-4</v>
      </c>
      <c r="J363">
        <v>280781100</v>
      </c>
    </row>
    <row r="364" spans="1:16" x14ac:dyDescent="0.25">
      <c r="A364">
        <v>1.024</v>
      </c>
      <c r="B364">
        <v>10.7564102564102</v>
      </c>
      <c r="C364">
        <v>4860</v>
      </c>
      <c r="D364">
        <v>-0.99997668738293999</v>
      </c>
      <c r="E364">
        <v>0.99314549266876695</v>
      </c>
      <c r="F364">
        <v>1.08252858700895</v>
      </c>
      <c r="G364" s="1">
        <v>6.1381901097945502E-5</v>
      </c>
      <c r="H364">
        <v>1.00005469794642</v>
      </c>
      <c r="I364" s="1">
        <v>4.40165940351933E-4</v>
      </c>
      <c r="J364">
        <v>181528200</v>
      </c>
      <c r="K364">
        <v>20985</v>
      </c>
      <c r="L364">
        <v>280781100</v>
      </c>
      <c r="M364">
        <v>0.981683936424535</v>
      </c>
      <c r="N364" s="1">
        <v>5.9915670034271703E-5</v>
      </c>
      <c r="O364">
        <v>1.0002278538877101</v>
      </c>
      <c r="P364" s="1">
        <v>4.29651685117555E-4</v>
      </c>
    </row>
    <row r="365" spans="1:16" x14ac:dyDescent="0.25">
      <c r="A365">
        <v>0.51200000000000001</v>
      </c>
      <c r="B365">
        <v>10.7564102564102</v>
      </c>
      <c r="C365">
        <v>4860</v>
      </c>
      <c r="D365">
        <v>-0.99997668738293999</v>
      </c>
      <c r="E365">
        <v>0.99314549266876695</v>
      </c>
      <c r="F365">
        <v>1.08252858700895</v>
      </c>
      <c r="G365" s="1">
        <v>6.1381901097945502E-5</v>
      </c>
      <c r="H365">
        <v>1.00005469794642</v>
      </c>
      <c r="I365" s="1">
        <v>4.40165940351933E-4</v>
      </c>
      <c r="J365">
        <v>183486800</v>
      </c>
      <c r="K365">
        <v>20985</v>
      </c>
      <c r="L365">
        <v>280781100</v>
      </c>
      <c r="M365">
        <v>0.981683936424535</v>
      </c>
      <c r="N365" s="1">
        <v>5.9915670034271703E-5</v>
      </c>
      <c r="O365">
        <v>1.0002278538877101</v>
      </c>
      <c r="P365" s="1">
        <v>4.29651685117555E-4</v>
      </c>
    </row>
    <row r="366" spans="1:16" x14ac:dyDescent="0.25">
      <c r="A366">
        <v>0.25600000000000001</v>
      </c>
      <c r="B366">
        <v>10.7564102564102</v>
      </c>
      <c r="C366">
        <v>4860</v>
      </c>
      <c r="D366">
        <v>-0.99997668738293999</v>
      </c>
      <c r="E366">
        <v>0.99314549266876695</v>
      </c>
      <c r="F366">
        <v>1.08252858700895</v>
      </c>
      <c r="G366" s="1">
        <v>6.1381901097945502E-5</v>
      </c>
      <c r="H366">
        <v>1.00005469794642</v>
      </c>
      <c r="I366" s="1">
        <v>4.40165940351933E-4</v>
      </c>
      <c r="J366">
        <v>187141900</v>
      </c>
      <c r="K366">
        <v>20985</v>
      </c>
      <c r="L366">
        <v>280781100</v>
      </c>
      <c r="M366">
        <v>0.981683936424535</v>
      </c>
      <c r="N366" s="1">
        <v>5.9915670034271703E-5</v>
      </c>
      <c r="O366">
        <v>1.0002278538877101</v>
      </c>
      <c r="P366" s="1">
        <v>4.29651685117555E-4</v>
      </c>
    </row>
    <row r="367" spans="1:16" x14ac:dyDescent="0.25">
      <c r="A367">
        <v>0.128</v>
      </c>
      <c r="B367">
        <v>10.7564102564102</v>
      </c>
      <c r="C367">
        <v>4860</v>
      </c>
      <c r="D367">
        <v>-0.99997668738293999</v>
      </c>
      <c r="E367">
        <v>0.99314549266876695</v>
      </c>
      <c r="F367">
        <v>1.08252858700895</v>
      </c>
      <c r="G367" s="1">
        <v>6.1381901097945502E-5</v>
      </c>
      <c r="H367">
        <v>1.00005469794642</v>
      </c>
      <c r="I367" s="1">
        <v>4.40165940351933E-4</v>
      </c>
      <c r="J367">
        <v>179522000</v>
      </c>
      <c r="K367">
        <v>20985</v>
      </c>
      <c r="L367">
        <v>280781100</v>
      </c>
      <c r="M367">
        <v>0.981683936424535</v>
      </c>
      <c r="N367" s="1">
        <v>5.9915670034271703E-5</v>
      </c>
      <c r="O367">
        <v>1.0002278538877101</v>
      </c>
      <c r="P367" s="1">
        <v>4.29651685117555E-4</v>
      </c>
    </row>
    <row r="368" spans="1:16" x14ac:dyDescent="0.25">
      <c r="A368">
        <v>6.4000000000000001E-2</v>
      </c>
      <c r="B368">
        <v>10.7564102564102</v>
      </c>
      <c r="C368">
        <v>4426</v>
      </c>
      <c r="D368">
        <v>-0.99992180227368299</v>
      </c>
      <c r="E368">
        <v>0.99124352648162894</v>
      </c>
      <c r="F368">
        <v>1.0804554438649701</v>
      </c>
      <c r="G368" s="1">
        <v>6.1523721100908898E-5</v>
      </c>
      <c r="H368">
        <v>1.00005835755101</v>
      </c>
      <c r="I368" s="1">
        <v>4.4118292310822699E-4</v>
      </c>
      <c r="J368">
        <v>168482800</v>
      </c>
      <c r="K368">
        <v>20985</v>
      </c>
      <c r="L368">
        <v>280781100</v>
      </c>
      <c r="M368">
        <v>0.981683936424535</v>
      </c>
      <c r="N368" s="1">
        <v>5.9915670034271703E-5</v>
      </c>
      <c r="O368">
        <v>1.0002278538877101</v>
      </c>
      <c r="P368" s="1">
        <v>4.29651685117555E-4</v>
      </c>
    </row>
    <row r="369" spans="1:16" x14ac:dyDescent="0.25">
      <c r="A369">
        <v>3.2000000000000001E-2</v>
      </c>
      <c r="B369">
        <v>10.7564102564102</v>
      </c>
      <c r="C369">
        <v>4426</v>
      </c>
      <c r="D369">
        <v>-0.99992180227368299</v>
      </c>
      <c r="E369">
        <v>0.99124352648162894</v>
      </c>
      <c r="F369">
        <v>1.0804554438649701</v>
      </c>
      <c r="G369" s="1">
        <v>6.1523721100908898E-5</v>
      </c>
      <c r="H369">
        <v>1.00005835755101</v>
      </c>
      <c r="I369" s="1">
        <v>4.4118292310822699E-4</v>
      </c>
      <c r="J369">
        <v>172159800</v>
      </c>
      <c r="K369">
        <v>20985</v>
      </c>
      <c r="L369">
        <v>280781100</v>
      </c>
      <c r="M369">
        <v>0.981683936424535</v>
      </c>
      <c r="N369" s="1">
        <v>5.9915670034271703E-5</v>
      </c>
      <c r="O369">
        <v>1.0002278538877101</v>
      </c>
      <c r="P369" s="1">
        <v>4.29651685117555E-4</v>
      </c>
    </row>
    <row r="370" spans="1:16" x14ac:dyDescent="0.25">
      <c r="A370">
        <v>1.6E-2</v>
      </c>
      <c r="B370">
        <v>10.7564102564102</v>
      </c>
      <c r="C370">
        <v>3635</v>
      </c>
      <c r="D370">
        <v>-0.99974847952479196</v>
      </c>
      <c r="E370">
        <v>0.98338584105847804</v>
      </c>
      <c r="F370">
        <v>1.0718905667537399</v>
      </c>
      <c r="G370" s="1">
        <v>6.0858147747921901E-5</v>
      </c>
      <c r="H370">
        <v>1.0000851706129901</v>
      </c>
      <c r="I370" s="1">
        <v>4.3641013641458501E-4</v>
      </c>
      <c r="J370">
        <v>137125300</v>
      </c>
      <c r="K370">
        <v>20985</v>
      </c>
      <c r="L370">
        <v>280781100</v>
      </c>
      <c r="M370">
        <v>0.981683936424535</v>
      </c>
      <c r="N370" s="1">
        <v>5.9915670034271703E-5</v>
      </c>
      <c r="O370">
        <v>1.0002278538877101</v>
      </c>
      <c r="P370" s="1">
        <v>4.29651685117555E-4</v>
      </c>
    </row>
    <row r="371" spans="1:16" x14ac:dyDescent="0.25">
      <c r="A371">
        <v>8.0000000000000002E-3</v>
      </c>
      <c r="B371">
        <v>10.7564102564102</v>
      </c>
      <c r="C371">
        <v>3635</v>
      </c>
      <c r="D371">
        <v>-0.99974847952479196</v>
      </c>
      <c r="E371">
        <v>0.98338584105847804</v>
      </c>
      <c r="F371">
        <v>1.0718905667537399</v>
      </c>
      <c r="G371" s="1">
        <v>6.0858147747921901E-5</v>
      </c>
      <c r="H371">
        <v>1.0000851706129901</v>
      </c>
      <c r="I371" s="1">
        <v>4.3641013641458501E-4</v>
      </c>
      <c r="J371">
        <v>137822600</v>
      </c>
      <c r="K371">
        <v>20985</v>
      </c>
      <c r="L371">
        <v>280781100</v>
      </c>
      <c r="M371">
        <v>0.981683936424535</v>
      </c>
      <c r="N371" s="1">
        <v>5.9915670034271703E-5</v>
      </c>
      <c r="O371">
        <v>1.0002278538877101</v>
      </c>
      <c r="P371" s="1">
        <v>4.29651685117555E-4</v>
      </c>
    </row>
    <row r="372" spans="1:16" x14ac:dyDescent="0.25">
      <c r="A372">
        <v>4.0000000000000001E-3</v>
      </c>
      <c r="B372">
        <v>10.7564102564102</v>
      </c>
      <c r="C372">
        <v>1888</v>
      </c>
      <c r="D372">
        <v>-0.99980711485363805</v>
      </c>
      <c r="E372">
        <v>0.98437887657515599</v>
      </c>
      <c r="F372">
        <v>1.0729729754669199</v>
      </c>
      <c r="G372" s="1">
        <v>6.0843273919197702E-5</v>
      </c>
      <c r="H372">
        <v>1.0001331541465199</v>
      </c>
      <c r="I372" s="1">
        <v>4.3630347707869098E-4</v>
      </c>
      <c r="J372">
        <v>73441100</v>
      </c>
      <c r="K372">
        <v>20985</v>
      </c>
      <c r="L372">
        <v>280781100</v>
      </c>
      <c r="M372">
        <v>0.981683936424535</v>
      </c>
      <c r="N372" s="1">
        <v>5.9915670034271703E-5</v>
      </c>
      <c r="O372">
        <v>1.0002278538877101</v>
      </c>
      <c r="P372" s="1">
        <v>4.29651685117555E-4</v>
      </c>
    </row>
    <row r="373" spans="1:16" x14ac:dyDescent="0.25">
      <c r="A373">
        <v>2E-3</v>
      </c>
      <c r="B373">
        <v>10.7564102564102</v>
      </c>
      <c r="C373">
        <v>2209</v>
      </c>
      <c r="D373">
        <v>-1.0000611693236801</v>
      </c>
      <c r="E373">
        <v>0.98332594800930095</v>
      </c>
      <c r="F373">
        <v>1.0718252833301301</v>
      </c>
      <c r="G373" s="1">
        <v>6.0399620983031498E-5</v>
      </c>
      <c r="H373">
        <v>1.0001329929412299</v>
      </c>
      <c r="I373" s="1">
        <v>4.3312206841678101E-4</v>
      </c>
      <c r="J373">
        <v>87303400</v>
      </c>
      <c r="K373">
        <v>20985</v>
      </c>
      <c r="L373">
        <v>280781100</v>
      </c>
      <c r="M373">
        <v>0.981683936424535</v>
      </c>
      <c r="N373" s="1">
        <v>5.9915670034271703E-5</v>
      </c>
      <c r="O373">
        <v>1.0002278538877101</v>
      </c>
      <c r="P373" s="1">
        <v>4.29651685117555E-4</v>
      </c>
    </row>
    <row r="374" spans="1:16" x14ac:dyDescent="0.25">
      <c r="A374">
        <v>1E-3</v>
      </c>
      <c r="B374">
        <v>10.7564102564102</v>
      </c>
      <c r="C374">
        <v>1786</v>
      </c>
      <c r="D374">
        <v>-0.99983600177588705</v>
      </c>
      <c r="E374">
        <v>0.985501601087868</v>
      </c>
      <c r="F374">
        <v>1.0741967451857699</v>
      </c>
      <c r="G374" s="1">
        <v>6.0883908944764297E-5</v>
      </c>
      <c r="H374">
        <v>1.0000808995027499</v>
      </c>
      <c r="I374" s="1">
        <v>4.3659486841587399E-4</v>
      </c>
      <c r="J374">
        <v>72905800</v>
      </c>
      <c r="K374">
        <v>20985</v>
      </c>
      <c r="L374">
        <v>280781100</v>
      </c>
      <c r="M374">
        <v>0.981683936424535</v>
      </c>
      <c r="N374" s="1">
        <v>5.9915670034271703E-5</v>
      </c>
      <c r="O374">
        <v>1.0002278538877101</v>
      </c>
      <c r="P374" s="1">
        <v>4.29651685117555E-4</v>
      </c>
    </row>
    <row r="375" spans="1:16" x14ac:dyDescent="0.25">
      <c r="A375" s="1">
        <v>5.0000000000000001E-4</v>
      </c>
      <c r="B375">
        <v>10.7564102564102</v>
      </c>
      <c r="C375">
        <v>2470</v>
      </c>
      <c r="D375">
        <v>-0.99973294616132702</v>
      </c>
      <c r="E375">
        <v>0.98357001000870503</v>
      </c>
      <c r="F375">
        <v>1.0720913109094801</v>
      </c>
      <c r="G375" s="1">
        <v>6.1149867662812997E-5</v>
      </c>
      <c r="H375">
        <v>1.0001527429305499</v>
      </c>
      <c r="I375" s="1">
        <v>4.38502042470941E-4</v>
      </c>
      <c r="J375">
        <v>102165100</v>
      </c>
      <c r="K375">
        <v>20985</v>
      </c>
      <c r="L375">
        <v>280781100</v>
      </c>
      <c r="M375">
        <v>0.981683936424535</v>
      </c>
      <c r="N375" s="1">
        <v>5.9915670034271703E-5</v>
      </c>
      <c r="O375">
        <v>1.0002278538877101</v>
      </c>
      <c r="P375" s="1">
        <v>4.29651685117555E-4</v>
      </c>
    </row>
    <row r="376" spans="1:16" x14ac:dyDescent="0.25">
      <c r="A376" s="1">
        <v>2.5000000000000001E-4</v>
      </c>
      <c r="B376">
        <v>10.7564102564102</v>
      </c>
      <c r="C376">
        <v>2183</v>
      </c>
      <c r="D376">
        <v>-0.99990071969432204</v>
      </c>
      <c r="E376">
        <v>0.98746276625207496</v>
      </c>
      <c r="F376">
        <v>1.07633441521476</v>
      </c>
      <c r="G376" s="1">
        <v>6.0648647896344098E-5</v>
      </c>
      <c r="H376">
        <v>1.00006989557229</v>
      </c>
      <c r="I376" s="1">
        <v>4.3490782551309999E-4</v>
      </c>
      <c r="J376">
        <v>94244800</v>
      </c>
      <c r="K376">
        <v>20985</v>
      </c>
      <c r="L376">
        <v>280781100</v>
      </c>
      <c r="M376">
        <v>0.981683936424535</v>
      </c>
      <c r="N376" s="1">
        <v>5.9915670034271703E-5</v>
      </c>
      <c r="O376">
        <v>1.0002278538877101</v>
      </c>
      <c r="P376" s="1">
        <v>4.29651685117555E-4</v>
      </c>
    </row>
    <row r="377" spans="1:16" x14ac:dyDescent="0.25">
      <c r="A377" s="1">
        <v>1.25E-4</v>
      </c>
      <c r="B377">
        <v>10.7564102564102</v>
      </c>
      <c r="C377">
        <v>2309</v>
      </c>
      <c r="D377">
        <v>-0.99976011499657502</v>
      </c>
      <c r="E377">
        <v>0.98683047209500196</v>
      </c>
      <c r="F377">
        <v>1.07564521458355</v>
      </c>
      <c r="G377" s="1">
        <v>6.0592010307169898E-5</v>
      </c>
      <c r="H377">
        <v>1.00012173298592</v>
      </c>
      <c r="I377" s="1">
        <v>4.3450168074970602E-4</v>
      </c>
      <c r="J377">
        <v>101664300</v>
      </c>
      <c r="K377">
        <v>20985</v>
      </c>
      <c r="L377">
        <v>280781100</v>
      </c>
      <c r="M377">
        <v>0.981683936424535</v>
      </c>
      <c r="N377" s="1">
        <v>5.9915670034271703E-5</v>
      </c>
      <c r="O377">
        <v>1.0002278538877101</v>
      </c>
      <c r="P377" s="1">
        <v>4.29651685117555E-4</v>
      </c>
    </row>
    <row r="378" spans="1:16" x14ac:dyDescent="0.25">
      <c r="A378" s="1">
        <v>6.2500000000000001E-5</v>
      </c>
      <c r="B378">
        <v>10.7564102564102</v>
      </c>
      <c r="C378">
        <v>2274</v>
      </c>
      <c r="D378">
        <v>-0.99994350105779894</v>
      </c>
      <c r="E378">
        <v>0.98559479010615303</v>
      </c>
      <c r="F378">
        <v>1.0742983212157</v>
      </c>
      <c r="G378" s="1">
        <v>6.0160218224858397E-5</v>
      </c>
      <c r="H378">
        <v>1.0000744464722799</v>
      </c>
      <c r="I378" s="1">
        <v>4.3140532556116401E-4</v>
      </c>
      <c r="J378">
        <v>102314600</v>
      </c>
      <c r="K378">
        <v>20985</v>
      </c>
      <c r="L378">
        <v>280781100</v>
      </c>
      <c r="M378">
        <v>0.981683936424535</v>
      </c>
      <c r="N378" s="1">
        <v>5.9915670034271703E-5</v>
      </c>
      <c r="O378">
        <v>1.0002278538877101</v>
      </c>
      <c r="P378" s="1">
        <v>4.29651685117555E-4</v>
      </c>
    </row>
    <row r="379" spans="1:16" x14ac:dyDescent="0.25">
      <c r="A379" s="1">
        <v>3.1250000000000001E-5</v>
      </c>
      <c r="B379">
        <v>10.7564102564102</v>
      </c>
      <c r="C379">
        <v>2449</v>
      </c>
      <c r="D379">
        <v>-1.0000438759279999</v>
      </c>
      <c r="E379">
        <v>0.98417763456344198</v>
      </c>
      <c r="F379">
        <v>1.07275362167415</v>
      </c>
      <c r="G379" s="1">
        <v>6.0889822169896101E-5</v>
      </c>
      <c r="H379">
        <v>1.0001139854930301</v>
      </c>
      <c r="I379" s="1">
        <v>4.3663727179951099E-4</v>
      </c>
      <c r="J379">
        <v>112397400</v>
      </c>
      <c r="K379">
        <v>20985</v>
      </c>
      <c r="L379">
        <v>280781100</v>
      </c>
      <c r="M379">
        <v>0.981683936424535</v>
      </c>
      <c r="N379" s="1">
        <v>5.9915670034271703E-5</v>
      </c>
      <c r="O379">
        <v>1.0002278538877101</v>
      </c>
      <c r="P379" s="1">
        <v>4.29651685117555E-4</v>
      </c>
    </row>
    <row r="380" spans="1:16" x14ac:dyDescent="0.25">
      <c r="A380" s="1">
        <v>1.5625E-5</v>
      </c>
      <c r="B380">
        <v>10.7564102564102</v>
      </c>
      <c r="C380">
        <v>3506</v>
      </c>
      <c r="D380">
        <v>-0.99980617436448305</v>
      </c>
      <c r="E380">
        <v>0.98364632445412703</v>
      </c>
      <c r="F380">
        <v>1.07217449365499</v>
      </c>
      <c r="G380" s="1">
        <v>6.2767985391398704E-5</v>
      </c>
      <c r="H380">
        <v>1.0001208287882799</v>
      </c>
      <c r="I380" s="1">
        <v>4.50105467892166E-4</v>
      </c>
      <c r="J380">
        <v>164453900</v>
      </c>
      <c r="K380">
        <v>20985</v>
      </c>
      <c r="L380">
        <v>280781100</v>
      </c>
      <c r="M380">
        <v>0.981683936424535</v>
      </c>
      <c r="N380" s="1">
        <v>5.9915670034271703E-5</v>
      </c>
      <c r="O380">
        <v>1.0002278538877101</v>
      </c>
      <c r="P380" s="1">
        <v>4.29651685117555E-4</v>
      </c>
    </row>
    <row r="381" spans="1:16" x14ac:dyDescent="0.25">
      <c r="A381" t="s">
        <v>0</v>
      </c>
      <c r="B381">
        <v>11.269230769230701</v>
      </c>
      <c r="C381">
        <v>22772</v>
      </c>
      <c r="D381">
        <v>-0.99997217916933201</v>
      </c>
      <c r="E381">
        <v>0.98160688914198801</v>
      </c>
      <c r="F381">
        <v>1.06995150916476</v>
      </c>
      <c r="G381" s="1">
        <v>5.4167567571039502E-5</v>
      </c>
      <c r="H381">
        <v>1.0002777170350401</v>
      </c>
      <c r="I381" s="1">
        <v>4.0695121277729699E-4</v>
      </c>
      <c r="J381">
        <v>306220900</v>
      </c>
    </row>
    <row r="382" spans="1:16" x14ac:dyDescent="0.25">
      <c r="A382">
        <v>1.024</v>
      </c>
      <c r="B382">
        <v>11.269230769230701</v>
      </c>
      <c r="C382">
        <v>2032</v>
      </c>
      <c r="D382">
        <v>-0.999981452402949</v>
      </c>
      <c r="E382">
        <v>0.98447903226548195</v>
      </c>
      <c r="F382">
        <v>1.0730821451693699</v>
      </c>
      <c r="G382" s="1">
        <v>5.4548614533467198E-5</v>
      </c>
      <c r="H382">
        <v>1.0001451453781101</v>
      </c>
      <c r="I382" s="1">
        <v>4.0981395021297197E-4</v>
      </c>
      <c r="J382">
        <v>81452100</v>
      </c>
      <c r="K382">
        <v>22772</v>
      </c>
      <c r="L382">
        <v>306220900</v>
      </c>
      <c r="M382">
        <v>0.98160688914198801</v>
      </c>
      <c r="N382" s="1">
        <v>5.4167567571039502E-5</v>
      </c>
      <c r="O382">
        <v>1.0002777170350401</v>
      </c>
      <c r="P382" s="1">
        <v>4.0695121277729699E-4</v>
      </c>
    </row>
    <row r="383" spans="1:16" x14ac:dyDescent="0.25">
      <c r="A383">
        <v>0.51200000000000001</v>
      </c>
      <c r="B383">
        <v>11.269230769230701</v>
      </c>
      <c r="C383">
        <v>2032</v>
      </c>
      <c r="D383">
        <v>-0.999981452402949</v>
      </c>
      <c r="E383">
        <v>0.98447903226548195</v>
      </c>
      <c r="F383">
        <v>1.0730821451693699</v>
      </c>
      <c r="G383" s="1">
        <v>5.4548614533467198E-5</v>
      </c>
      <c r="H383">
        <v>1.0001451453781101</v>
      </c>
      <c r="I383" s="1">
        <v>4.0981395021297197E-4</v>
      </c>
      <c r="J383">
        <v>78537800</v>
      </c>
      <c r="K383">
        <v>22772</v>
      </c>
      <c r="L383">
        <v>306220900</v>
      </c>
      <c r="M383">
        <v>0.98160688914198801</v>
      </c>
      <c r="N383" s="1">
        <v>5.4167567571039502E-5</v>
      </c>
      <c r="O383">
        <v>1.0002777170350401</v>
      </c>
      <c r="P383" s="1">
        <v>4.0695121277729699E-4</v>
      </c>
    </row>
    <row r="384" spans="1:16" x14ac:dyDescent="0.25">
      <c r="A384">
        <v>0.25600000000000001</v>
      </c>
      <c r="B384">
        <v>11.269230769230701</v>
      </c>
      <c r="C384">
        <v>2032</v>
      </c>
      <c r="D384">
        <v>-0.999981452402949</v>
      </c>
      <c r="E384">
        <v>0.98447903226548195</v>
      </c>
      <c r="F384">
        <v>1.0730821451693699</v>
      </c>
      <c r="G384" s="1">
        <v>5.4548614533467198E-5</v>
      </c>
      <c r="H384">
        <v>1.0001451453781101</v>
      </c>
      <c r="I384" s="1">
        <v>4.0981395021297197E-4</v>
      </c>
      <c r="J384">
        <v>81039300</v>
      </c>
      <c r="K384">
        <v>22772</v>
      </c>
      <c r="L384">
        <v>306220900</v>
      </c>
      <c r="M384">
        <v>0.98160688914198801</v>
      </c>
      <c r="N384" s="1">
        <v>5.4167567571039502E-5</v>
      </c>
      <c r="O384">
        <v>1.0002777170350401</v>
      </c>
      <c r="P384" s="1">
        <v>4.0695121277729699E-4</v>
      </c>
    </row>
    <row r="385" spans="1:16" x14ac:dyDescent="0.25">
      <c r="A385">
        <v>0.128</v>
      </c>
      <c r="B385">
        <v>11.269230769230701</v>
      </c>
      <c r="C385">
        <v>2032</v>
      </c>
      <c r="D385">
        <v>-0.999981452402949</v>
      </c>
      <c r="E385">
        <v>0.98447903226548195</v>
      </c>
      <c r="F385">
        <v>1.0730821451693699</v>
      </c>
      <c r="G385" s="1">
        <v>5.4548614533467198E-5</v>
      </c>
      <c r="H385">
        <v>1.0001451453781101</v>
      </c>
      <c r="I385" s="1">
        <v>4.0981395021297197E-4</v>
      </c>
      <c r="J385">
        <v>78803700</v>
      </c>
      <c r="K385">
        <v>22772</v>
      </c>
      <c r="L385">
        <v>306220900</v>
      </c>
      <c r="M385">
        <v>0.98160688914198801</v>
      </c>
      <c r="N385" s="1">
        <v>5.4167567571039502E-5</v>
      </c>
      <c r="O385">
        <v>1.0002777170350401</v>
      </c>
      <c r="P385" s="1">
        <v>4.0695121277729699E-4</v>
      </c>
    </row>
    <row r="386" spans="1:16" x14ac:dyDescent="0.25">
      <c r="A386">
        <v>6.4000000000000001E-2</v>
      </c>
      <c r="B386">
        <v>11.269230769230701</v>
      </c>
      <c r="C386">
        <v>2921</v>
      </c>
      <c r="D386">
        <v>-0.99989898167504898</v>
      </c>
      <c r="E386">
        <v>0.99035148689326902</v>
      </c>
      <c r="F386">
        <v>1.0794831207136599</v>
      </c>
      <c r="G386" s="1">
        <v>5.5682489542574399E-5</v>
      </c>
      <c r="H386">
        <v>1.0000727016464599</v>
      </c>
      <c r="I386" s="1">
        <v>4.1833254964036701E-4</v>
      </c>
      <c r="J386">
        <v>111322700</v>
      </c>
      <c r="K386">
        <v>22772</v>
      </c>
      <c r="L386">
        <v>306220900</v>
      </c>
      <c r="M386">
        <v>0.98160688914198801</v>
      </c>
      <c r="N386" s="1">
        <v>5.4167567571039502E-5</v>
      </c>
      <c r="O386">
        <v>1.0002777170350401</v>
      </c>
      <c r="P386" s="1">
        <v>4.0695121277729699E-4</v>
      </c>
    </row>
    <row r="387" spans="1:16" x14ac:dyDescent="0.25">
      <c r="A387">
        <v>3.2000000000000001E-2</v>
      </c>
      <c r="B387">
        <v>11.269230769230701</v>
      </c>
      <c r="C387">
        <v>2921</v>
      </c>
      <c r="D387">
        <v>-0.99989898167504898</v>
      </c>
      <c r="E387">
        <v>0.99035148689326902</v>
      </c>
      <c r="F387">
        <v>1.0794831207136599</v>
      </c>
      <c r="G387" s="1">
        <v>5.5682489542574399E-5</v>
      </c>
      <c r="H387">
        <v>1.0000727016464599</v>
      </c>
      <c r="I387" s="1">
        <v>4.1833254964036701E-4</v>
      </c>
      <c r="J387">
        <v>112194300</v>
      </c>
      <c r="K387">
        <v>22772</v>
      </c>
      <c r="L387">
        <v>306220900</v>
      </c>
      <c r="M387">
        <v>0.98160688914198801</v>
      </c>
      <c r="N387" s="1">
        <v>5.4167567571039502E-5</v>
      </c>
      <c r="O387">
        <v>1.0002777170350401</v>
      </c>
      <c r="P387" s="1">
        <v>4.0695121277729699E-4</v>
      </c>
    </row>
    <row r="388" spans="1:16" x14ac:dyDescent="0.25">
      <c r="A388">
        <v>1.6E-2</v>
      </c>
      <c r="B388">
        <v>11.269230769230701</v>
      </c>
      <c r="C388">
        <v>5150</v>
      </c>
      <c r="D388">
        <v>-1.0000002858100601</v>
      </c>
      <c r="E388">
        <v>0.99506142659790198</v>
      </c>
      <c r="F388">
        <v>1.08461695499171</v>
      </c>
      <c r="G388" s="1">
        <v>5.5585936354129999E-5</v>
      </c>
      <c r="H388">
        <v>1.0000616825379001</v>
      </c>
      <c r="I388" s="1">
        <v>4.1760716286564302E-4</v>
      </c>
      <c r="J388">
        <v>190117000</v>
      </c>
      <c r="K388">
        <v>22772</v>
      </c>
      <c r="L388">
        <v>306220900</v>
      </c>
      <c r="M388">
        <v>0.98160688914198801</v>
      </c>
      <c r="N388" s="1">
        <v>5.4167567571039502E-5</v>
      </c>
      <c r="O388">
        <v>1.0002777170350401</v>
      </c>
      <c r="P388" s="1">
        <v>4.0695121277729699E-4</v>
      </c>
    </row>
    <row r="389" spans="1:16" x14ac:dyDescent="0.25">
      <c r="A389">
        <v>8.0000000000000002E-3</v>
      </c>
      <c r="B389">
        <v>11.269230769230701</v>
      </c>
      <c r="C389">
        <v>5150</v>
      </c>
      <c r="D389">
        <v>-1.0000002858100601</v>
      </c>
      <c r="E389">
        <v>0.99506142659790198</v>
      </c>
      <c r="F389">
        <v>1.08461695499171</v>
      </c>
      <c r="G389" s="1">
        <v>5.5585936354129999E-5</v>
      </c>
      <c r="H389">
        <v>1.0000616825379001</v>
      </c>
      <c r="I389" s="1">
        <v>4.1760716286564302E-4</v>
      </c>
      <c r="J389">
        <v>190733300</v>
      </c>
      <c r="K389">
        <v>22772</v>
      </c>
      <c r="L389">
        <v>306220900</v>
      </c>
      <c r="M389">
        <v>0.98160688914198801</v>
      </c>
      <c r="N389" s="1">
        <v>5.4167567571039502E-5</v>
      </c>
      <c r="O389">
        <v>1.0002777170350401</v>
      </c>
      <c r="P389" s="1">
        <v>4.0695121277729699E-4</v>
      </c>
    </row>
    <row r="390" spans="1:16" x14ac:dyDescent="0.25">
      <c r="A390">
        <v>4.0000000000000001E-3</v>
      </c>
      <c r="B390">
        <v>11.269230769230701</v>
      </c>
      <c r="C390">
        <v>2573</v>
      </c>
      <c r="D390">
        <v>-1.00008131913718</v>
      </c>
      <c r="E390">
        <v>0.98431535524026204</v>
      </c>
      <c r="F390">
        <v>1.0729037372118799</v>
      </c>
      <c r="G390" s="1">
        <v>5.4860518838184499E-5</v>
      </c>
      <c r="H390">
        <v>1.00016597039845</v>
      </c>
      <c r="I390" s="1">
        <v>4.1215723127148901E-4</v>
      </c>
      <c r="J390">
        <v>101251100</v>
      </c>
      <c r="K390">
        <v>22772</v>
      </c>
      <c r="L390">
        <v>306220900</v>
      </c>
      <c r="M390">
        <v>0.98160688914198801</v>
      </c>
      <c r="N390" s="1">
        <v>5.4167567571039502E-5</v>
      </c>
      <c r="O390">
        <v>1.0002777170350401</v>
      </c>
      <c r="P390" s="1">
        <v>4.0695121277729699E-4</v>
      </c>
    </row>
    <row r="391" spans="1:16" x14ac:dyDescent="0.25">
      <c r="A391">
        <v>2E-3</v>
      </c>
      <c r="B391">
        <v>11.269230769230701</v>
      </c>
      <c r="C391">
        <v>1860</v>
      </c>
      <c r="D391">
        <v>-0.99991255149462599</v>
      </c>
      <c r="E391">
        <v>0.99125784968186803</v>
      </c>
      <c r="F391">
        <v>1.08047105615323</v>
      </c>
      <c r="G391" s="1">
        <v>5.4791546984511698E-5</v>
      </c>
      <c r="H391">
        <v>1.0000467560238899</v>
      </c>
      <c r="I391" s="1">
        <v>4.1163905811440797E-4</v>
      </c>
      <c r="J391">
        <v>73150600</v>
      </c>
      <c r="K391">
        <v>22772</v>
      </c>
      <c r="L391">
        <v>306220900</v>
      </c>
      <c r="M391">
        <v>0.98160688914198801</v>
      </c>
      <c r="N391" s="1">
        <v>5.4167567571039502E-5</v>
      </c>
      <c r="O391">
        <v>1.0002777170350401</v>
      </c>
      <c r="P391" s="1">
        <v>4.0695121277729699E-4</v>
      </c>
    </row>
    <row r="392" spans="1:16" x14ac:dyDescent="0.25">
      <c r="A392">
        <v>1E-3</v>
      </c>
      <c r="B392">
        <v>11.269230769230701</v>
      </c>
      <c r="C392">
        <v>1759</v>
      </c>
      <c r="D392">
        <v>-0.99983449394839397</v>
      </c>
      <c r="E392">
        <v>0.988716809826516</v>
      </c>
      <c r="F392">
        <v>1.0777013227109</v>
      </c>
      <c r="G392" s="1">
        <v>5.4400440966384502E-5</v>
      </c>
      <c r="H392">
        <v>1.00005937560784</v>
      </c>
      <c r="I392" s="1">
        <v>4.08700748798735E-4</v>
      </c>
      <c r="J392">
        <v>72502400</v>
      </c>
      <c r="K392">
        <v>22772</v>
      </c>
      <c r="L392">
        <v>306220900</v>
      </c>
      <c r="M392">
        <v>0.98160688914198801</v>
      </c>
      <c r="N392" s="1">
        <v>5.4167567571039502E-5</v>
      </c>
      <c r="O392">
        <v>1.0002777170350401</v>
      </c>
      <c r="P392" s="1">
        <v>4.0695121277729699E-4</v>
      </c>
    </row>
    <row r="393" spans="1:16" x14ac:dyDescent="0.25">
      <c r="A393" s="1">
        <v>5.0000000000000001E-4</v>
      </c>
      <c r="B393">
        <v>11.269230769230701</v>
      </c>
      <c r="C393">
        <v>1703</v>
      </c>
      <c r="D393">
        <v>-0.999784887066829</v>
      </c>
      <c r="E393">
        <v>0.98723607331698504</v>
      </c>
      <c r="F393">
        <v>1.0760873199155101</v>
      </c>
      <c r="G393" s="1">
        <v>5.4887102777012498E-5</v>
      </c>
      <c r="H393">
        <v>1.00007830837812</v>
      </c>
      <c r="I393" s="1">
        <v>4.12356951632427E-4</v>
      </c>
      <c r="J393">
        <v>69750200</v>
      </c>
      <c r="K393">
        <v>22772</v>
      </c>
      <c r="L393">
        <v>306220900</v>
      </c>
      <c r="M393">
        <v>0.98160688914198801</v>
      </c>
      <c r="N393" s="1">
        <v>5.4167567571039502E-5</v>
      </c>
      <c r="O393">
        <v>1.0002777170350401</v>
      </c>
      <c r="P393" s="1">
        <v>4.0695121277729699E-4</v>
      </c>
    </row>
    <row r="394" spans="1:16" x14ac:dyDescent="0.25">
      <c r="A394" s="1">
        <v>2.5000000000000001E-4</v>
      </c>
      <c r="B394">
        <v>11.269230769230701</v>
      </c>
      <c r="C394">
        <v>2161</v>
      </c>
      <c r="D394">
        <v>-0.99995043849503096</v>
      </c>
      <c r="E394">
        <v>0.98543856788134498</v>
      </c>
      <c r="F394">
        <v>1.07412803899066</v>
      </c>
      <c r="G394" s="1">
        <v>5.4419460061461097E-5</v>
      </c>
      <c r="H394">
        <v>1.00013704790276</v>
      </c>
      <c r="I394" s="1">
        <v>4.0884363584636101E-4</v>
      </c>
      <c r="J394">
        <v>91994800</v>
      </c>
      <c r="K394">
        <v>22772</v>
      </c>
      <c r="L394">
        <v>306220900</v>
      </c>
      <c r="M394">
        <v>0.98160688914198801</v>
      </c>
      <c r="N394" s="1">
        <v>5.4167567571039502E-5</v>
      </c>
      <c r="O394">
        <v>1.0002777170350401</v>
      </c>
      <c r="P394" s="1">
        <v>4.0695121277729699E-4</v>
      </c>
    </row>
    <row r="395" spans="1:16" x14ac:dyDescent="0.25">
      <c r="A395" s="1">
        <v>1.25E-4</v>
      </c>
      <c r="B395">
        <v>11.269230769230701</v>
      </c>
      <c r="C395">
        <v>2108</v>
      </c>
      <c r="D395">
        <v>-0.99994752914294205</v>
      </c>
      <c r="E395">
        <v>0.98888866953821397</v>
      </c>
      <c r="F395">
        <v>1.07788864979665</v>
      </c>
      <c r="G395" s="1">
        <v>5.4318295690025603E-5</v>
      </c>
      <c r="H395">
        <v>1.0000589175637999</v>
      </c>
      <c r="I395" s="1">
        <v>4.0808360608147402E-4</v>
      </c>
      <c r="J395">
        <v>91368600</v>
      </c>
      <c r="K395">
        <v>22772</v>
      </c>
      <c r="L395">
        <v>306220900</v>
      </c>
      <c r="M395">
        <v>0.98160688914198801</v>
      </c>
      <c r="N395" s="1">
        <v>5.4167567571039502E-5</v>
      </c>
      <c r="O395">
        <v>1.0002777170350401</v>
      </c>
      <c r="P395" s="1">
        <v>4.0695121277729699E-4</v>
      </c>
    </row>
    <row r="396" spans="1:16" x14ac:dyDescent="0.25">
      <c r="A396" s="1">
        <v>6.2500000000000001E-5</v>
      </c>
      <c r="B396">
        <v>11.269230769230701</v>
      </c>
      <c r="C396">
        <v>2926</v>
      </c>
      <c r="D396">
        <v>-0.99971516875823696</v>
      </c>
      <c r="E396">
        <v>0.98486596323973197</v>
      </c>
      <c r="F396">
        <v>1.0735038999313</v>
      </c>
      <c r="G396" s="1">
        <v>5.4857894223880802E-5</v>
      </c>
      <c r="H396">
        <v>1.00014099070587</v>
      </c>
      <c r="I396" s="1">
        <v>4.1213751301531E-4</v>
      </c>
      <c r="J396">
        <v>129105900</v>
      </c>
      <c r="K396">
        <v>22772</v>
      </c>
      <c r="L396">
        <v>306220900</v>
      </c>
      <c r="M396">
        <v>0.98160688914198801</v>
      </c>
      <c r="N396" s="1">
        <v>5.4167567571039502E-5</v>
      </c>
      <c r="O396">
        <v>1.0002777170350401</v>
      </c>
      <c r="P396" s="1">
        <v>4.0695121277729699E-4</v>
      </c>
    </row>
    <row r="397" spans="1:16" x14ac:dyDescent="0.25">
      <c r="A397" s="1">
        <v>3.1250000000000001E-5</v>
      </c>
      <c r="B397">
        <v>11.269230769230701</v>
      </c>
      <c r="C397">
        <v>2682</v>
      </c>
      <c r="D397">
        <v>-0.99973221790583899</v>
      </c>
      <c r="E397">
        <v>0.98280269200570003</v>
      </c>
      <c r="F397">
        <v>1.0712549342862101</v>
      </c>
      <c r="G397" s="1">
        <v>5.53066054066464E-5</v>
      </c>
      <c r="H397">
        <v>1.0001379272502999</v>
      </c>
      <c r="I397" s="1">
        <v>4.1550859959352298E-4</v>
      </c>
      <c r="J397">
        <v>123324300</v>
      </c>
      <c r="K397">
        <v>22772</v>
      </c>
      <c r="L397">
        <v>306220900</v>
      </c>
      <c r="M397">
        <v>0.98160688914198801</v>
      </c>
      <c r="N397" s="1">
        <v>5.4167567571039502E-5</v>
      </c>
      <c r="O397">
        <v>1.0002777170350401</v>
      </c>
      <c r="P397" s="1">
        <v>4.0695121277729699E-4</v>
      </c>
    </row>
    <row r="398" spans="1:16" x14ac:dyDescent="0.25">
      <c r="A398" s="1">
        <v>1.5625E-5</v>
      </c>
      <c r="B398">
        <v>11.269230769230701</v>
      </c>
      <c r="C398">
        <v>2825</v>
      </c>
      <c r="D398">
        <v>-0.99983211082305701</v>
      </c>
      <c r="E398">
        <v>0.98509625727267003</v>
      </c>
      <c r="F398">
        <v>1.0737549204272101</v>
      </c>
      <c r="G398" s="1">
        <v>5.4360087366700498E-5</v>
      </c>
      <c r="H398">
        <v>1.00007151924483</v>
      </c>
      <c r="I398" s="1">
        <v>4.08397579447262E-4</v>
      </c>
      <c r="J398">
        <v>137803200</v>
      </c>
      <c r="K398">
        <v>22772</v>
      </c>
      <c r="L398">
        <v>306220900</v>
      </c>
      <c r="M398">
        <v>0.98160688914198801</v>
      </c>
      <c r="N398" s="1">
        <v>5.4167567571039502E-5</v>
      </c>
      <c r="O398">
        <v>1.0002777170350401</v>
      </c>
      <c r="P398" s="1">
        <v>4.0695121277729699E-4</v>
      </c>
    </row>
    <row r="399" spans="1:16" x14ac:dyDescent="0.25">
      <c r="A399" t="s">
        <v>0</v>
      </c>
      <c r="B399">
        <v>11.782051282051199</v>
      </c>
      <c r="C399">
        <v>23530</v>
      </c>
      <c r="D399">
        <v>-0.999946305316461</v>
      </c>
      <c r="E399">
        <v>0.99635676306752996</v>
      </c>
      <c r="F399">
        <v>1.0860288717436</v>
      </c>
      <c r="G399" s="1">
        <v>5.0068884278608998E-5</v>
      </c>
      <c r="H399">
        <v>1.0000608818529499</v>
      </c>
      <c r="I399" s="1">
        <v>3.9327610813710801E-4</v>
      </c>
      <c r="J399">
        <v>315275100</v>
      </c>
    </row>
    <row r="400" spans="1:16" x14ac:dyDescent="0.25">
      <c r="A400">
        <v>1.024</v>
      </c>
      <c r="B400">
        <v>11.782051282051199</v>
      </c>
      <c r="C400">
        <v>5128</v>
      </c>
      <c r="D400">
        <v>-0.99985330185031296</v>
      </c>
      <c r="E400">
        <v>0.98711601102298996</v>
      </c>
      <c r="F400">
        <v>1.07595645201506</v>
      </c>
      <c r="G400" s="1">
        <v>5.0704610986440601E-5</v>
      </c>
      <c r="H400">
        <v>1.00009559754769</v>
      </c>
      <c r="I400" s="1">
        <v>3.98269551252469E-4</v>
      </c>
      <c r="J400">
        <v>198209300</v>
      </c>
      <c r="K400">
        <v>23530</v>
      </c>
      <c r="L400">
        <v>315275100</v>
      </c>
      <c r="M400">
        <v>0.99635676306752996</v>
      </c>
      <c r="N400" s="1">
        <v>5.0068884278608998E-5</v>
      </c>
      <c r="O400">
        <v>1.0000608818529499</v>
      </c>
      <c r="P400" s="1">
        <v>3.9327610813710801E-4</v>
      </c>
    </row>
    <row r="401" spans="1:16" x14ac:dyDescent="0.25">
      <c r="A401">
        <v>0.51200000000000001</v>
      </c>
      <c r="B401">
        <v>11.782051282051199</v>
      </c>
      <c r="C401">
        <v>5128</v>
      </c>
      <c r="D401">
        <v>-0.99985330185031296</v>
      </c>
      <c r="E401">
        <v>0.98711601102298996</v>
      </c>
      <c r="F401">
        <v>1.07595645201506</v>
      </c>
      <c r="G401" s="1">
        <v>5.0704610986440601E-5</v>
      </c>
      <c r="H401">
        <v>1.00009559754769</v>
      </c>
      <c r="I401" s="1">
        <v>3.98269551252469E-4</v>
      </c>
      <c r="J401">
        <v>191620200</v>
      </c>
      <c r="K401">
        <v>23530</v>
      </c>
      <c r="L401">
        <v>315275100</v>
      </c>
      <c r="M401">
        <v>0.99635676306752996</v>
      </c>
      <c r="N401" s="1">
        <v>5.0068884278608998E-5</v>
      </c>
      <c r="O401">
        <v>1.0000608818529499</v>
      </c>
      <c r="P401" s="1">
        <v>3.9327610813710801E-4</v>
      </c>
    </row>
    <row r="402" spans="1:16" x14ac:dyDescent="0.25">
      <c r="A402">
        <v>0.25600000000000001</v>
      </c>
      <c r="B402">
        <v>11.782051282051199</v>
      </c>
      <c r="C402">
        <v>5128</v>
      </c>
      <c r="D402">
        <v>-0.99985330185031296</v>
      </c>
      <c r="E402">
        <v>0.98711601102298996</v>
      </c>
      <c r="F402">
        <v>1.07595645201506</v>
      </c>
      <c r="G402" s="1">
        <v>5.0704610986440601E-5</v>
      </c>
      <c r="H402">
        <v>1.00009559754769</v>
      </c>
      <c r="I402" s="1">
        <v>3.98269551252469E-4</v>
      </c>
      <c r="J402">
        <v>193321200</v>
      </c>
      <c r="K402">
        <v>23530</v>
      </c>
      <c r="L402">
        <v>315275100</v>
      </c>
      <c r="M402">
        <v>0.99635676306752996</v>
      </c>
      <c r="N402" s="1">
        <v>5.0068884278608998E-5</v>
      </c>
      <c r="O402">
        <v>1.0000608818529499</v>
      </c>
      <c r="P402" s="1">
        <v>3.9327610813710801E-4</v>
      </c>
    </row>
    <row r="403" spans="1:16" x14ac:dyDescent="0.25">
      <c r="A403">
        <v>0.128</v>
      </c>
      <c r="B403">
        <v>11.782051282051199</v>
      </c>
      <c r="C403">
        <v>5128</v>
      </c>
      <c r="D403">
        <v>-0.99985330185031296</v>
      </c>
      <c r="E403">
        <v>0.98711601102298996</v>
      </c>
      <c r="F403">
        <v>1.07595645201506</v>
      </c>
      <c r="G403" s="1">
        <v>5.0704610986440601E-5</v>
      </c>
      <c r="H403">
        <v>1.00009559754769</v>
      </c>
      <c r="I403" s="1">
        <v>3.98269551252469E-4</v>
      </c>
      <c r="J403">
        <v>193761800</v>
      </c>
      <c r="K403">
        <v>23530</v>
      </c>
      <c r="L403">
        <v>315275100</v>
      </c>
      <c r="M403">
        <v>0.99635676306752996</v>
      </c>
      <c r="N403" s="1">
        <v>5.0068884278608998E-5</v>
      </c>
      <c r="O403">
        <v>1.0000608818529499</v>
      </c>
      <c r="P403" s="1">
        <v>3.9327610813710801E-4</v>
      </c>
    </row>
    <row r="404" spans="1:16" x14ac:dyDescent="0.25">
      <c r="A404">
        <v>6.4000000000000001E-2</v>
      </c>
      <c r="B404">
        <v>11.782051282051199</v>
      </c>
      <c r="C404">
        <v>3928</v>
      </c>
      <c r="D404">
        <v>-0.99995870182970104</v>
      </c>
      <c r="E404">
        <v>0.98656159819311995</v>
      </c>
      <c r="F404">
        <v>1.0753521420304999</v>
      </c>
      <c r="G404" s="1">
        <v>4.9195478780461599E-5</v>
      </c>
      <c r="H404">
        <v>1.0000571758029799</v>
      </c>
      <c r="I404" s="1">
        <v>3.8641576922430901E-4</v>
      </c>
      <c r="J404">
        <v>151586300</v>
      </c>
      <c r="K404">
        <v>23530</v>
      </c>
      <c r="L404">
        <v>315275100</v>
      </c>
      <c r="M404">
        <v>0.99635676306752996</v>
      </c>
      <c r="N404" s="1">
        <v>5.0068884278608998E-5</v>
      </c>
      <c r="O404">
        <v>1.0000608818529499</v>
      </c>
      <c r="P404" s="1">
        <v>3.9327610813710801E-4</v>
      </c>
    </row>
    <row r="405" spans="1:16" x14ac:dyDescent="0.25">
      <c r="A405">
        <v>3.2000000000000001E-2</v>
      </c>
      <c r="B405">
        <v>11.782051282051199</v>
      </c>
      <c r="C405">
        <v>3928</v>
      </c>
      <c r="D405">
        <v>-0.99995870182970104</v>
      </c>
      <c r="E405">
        <v>0.98656159819311995</v>
      </c>
      <c r="F405">
        <v>1.0753521420304999</v>
      </c>
      <c r="G405" s="1">
        <v>4.9195478780461599E-5</v>
      </c>
      <c r="H405">
        <v>1.0000571758029799</v>
      </c>
      <c r="I405" s="1">
        <v>3.8641576922430901E-4</v>
      </c>
      <c r="J405">
        <v>150766800</v>
      </c>
      <c r="K405">
        <v>23530</v>
      </c>
      <c r="L405">
        <v>315275100</v>
      </c>
      <c r="M405">
        <v>0.99635676306752996</v>
      </c>
      <c r="N405" s="1">
        <v>5.0068884278608998E-5</v>
      </c>
      <c r="O405">
        <v>1.0000608818529499</v>
      </c>
      <c r="P405" s="1">
        <v>3.9327610813710801E-4</v>
      </c>
    </row>
    <row r="406" spans="1:16" x14ac:dyDescent="0.25">
      <c r="A406">
        <v>1.6E-2</v>
      </c>
      <c r="B406">
        <v>11.782051282051199</v>
      </c>
      <c r="C406">
        <v>4039</v>
      </c>
      <c r="D406">
        <v>-0.99981747795331</v>
      </c>
      <c r="E406">
        <v>0.98354730993762396</v>
      </c>
      <c r="F406">
        <v>1.07206656783201</v>
      </c>
      <c r="G406" s="1">
        <v>4.96974455815868E-5</v>
      </c>
      <c r="H406">
        <v>1.0001258545954299</v>
      </c>
      <c r="I406" s="1">
        <v>3.90358568286139E-4</v>
      </c>
      <c r="J406">
        <v>155281500</v>
      </c>
      <c r="K406">
        <v>23530</v>
      </c>
      <c r="L406">
        <v>315275100</v>
      </c>
      <c r="M406">
        <v>0.99635676306752996</v>
      </c>
      <c r="N406" s="1">
        <v>5.0068884278608998E-5</v>
      </c>
      <c r="O406">
        <v>1.0000608818529499</v>
      </c>
      <c r="P406" s="1">
        <v>3.9327610813710801E-4</v>
      </c>
    </row>
    <row r="407" spans="1:16" x14ac:dyDescent="0.25">
      <c r="A407">
        <v>8.0000000000000002E-3</v>
      </c>
      <c r="B407">
        <v>11.782051282051199</v>
      </c>
      <c r="C407">
        <v>4039</v>
      </c>
      <c r="D407">
        <v>-0.99981747795331</v>
      </c>
      <c r="E407">
        <v>0.98354730993762396</v>
      </c>
      <c r="F407">
        <v>1.07206656783201</v>
      </c>
      <c r="G407" s="1">
        <v>4.96974455815868E-5</v>
      </c>
      <c r="H407">
        <v>1.0001258545954299</v>
      </c>
      <c r="I407" s="1">
        <v>3.90358568286139E-4</v>
      </c>
      <c r="J407">
        <v>159753900</v>
      </c>
      <c r="K407">
        <v>23530</v>
      </c>
      <c r="L407">
        <v>315275100</v>
      </c>
      <c r="M407">
        <v>0.99635676306752996</v>
      </c>
      <c r="N407" s="1">
        <v>5.0068884278608998E-5</v>
      </c>
      <c r="O407">
        <v>1.0000608818529499</v>
      </c>
      <c r="P407" s="1">
        <v>3.9327610813710801E-4</v>
      </c>
    </row>
    <row r="408" spans="1:16" x14ac:dyDescent="0.25">
      <c r="A408">
        <v>4.0000000000000001E-3</v>
      </c>
      <c r="B408">
        <v>11.782051282051199</v>
      </c>
      <c r="C408">
        <v>1787</v>
      </c>
      <c r="D408">
        <v>-0.99985511287011297</v>
      </c>
      <c r="E408">
        <v>0.98643330074360303</v>
      </c>
      <c r="F408">
        <v>1.0752122978105201</v>
      </c>
      <c r="G408" s="1">
        <v>4.8760615185328101E-5</v>
      </c>
      <c r="H408">
        <v>1.00007429833749</v>
      </c>
      <c r="I408" s="1">
        <v>3.8300004577193598E-4</v>
      </c>
      <c r="J408">
        <v>69716200</v>
      </c>
      <c r="K408">
        <v>23530</v>
      </c>
      <c r="L408">
        <v>315275100</v>
      </c>
      <c r="M408">
        <v>0.99635676306752996</v>
      </c>
      <c r="N408" s="1">
        <v>5.0068884278608998E-5</v>
      </c>
      <c r="O408">
        <v>1.0000608818529499</v>
      </c>
      <c r="P408" s="1">
        <v>3.9327610813710801E-4</v>
      </c>
    </row>
    <row r="409" spans="1:16" x14ac:dyDescent="0.25">
      <c r="A409">
        <v>2E-3</v>
      </c>
      <c r="B409">
        <v>11.782051282051199</v>
      </c>
      <c r="C409">
        <v>3536</v>
      </c>
      <c r="D409">
        <v>-1.0000343056294201</v>
      </c>
      <c r="E409">
        <v>0.99099262105501595</v>
      </c>
      <c r="F409">
        <v>1.08018195694996</v>
      </c>
      <c r="G409" s="1">
        <v>5.03178473575394E-5</v>
      </c>
      <c r="H409">
        <v>1.0000749790614101</v>
      </c>
      <c r="I409" s="1">
        <v>3.9523163864597103E-4</v>
      </c>
      <c r="J409">
        <v>135983800</v>
      </c>
      <c r="K409">
        <v>23530</v>
      </c>
      <c r="L409">
        <v>315275100</v>
      </c>
      <c r="M409">
        <v>0.99635676306752996</v>
      </c>
      <c r="N409" s="1">
        <v>5.0068884278608998E-5</v>
      </c>
      <c r="O409">
        <v>1.0000608818529499</v>
      </c>
      <c r="P409" s="1">
        <v>3.9327610813710801E-4</v>
      </c>
    </row>
    <row r="410" spans="1:16" x14ac:dyDescent="0.25">
      <c r="A410">
        <v>1E-3</v>
      </c>
      <c r="B410">
        <v>11.782051282051199</v>
      </c>
      <c r="C410">
        <v>3395</v>
      </c>
      <c r="D410">
        <v>-0.99975295609296499</v>
      </c>
      <c r="E410">
        <v>0.98417774339716102</v>
      </c>
      <c r="F410">
        <v>1.0727537403028999</v>
      </c>
      <c r="G410" s="1">
        <v>4.91913911796482E-5</v>
      </c>
      <c r="H410">
        <v>1.0001590599154</v>
      </c>
      <c r="I410" s="1">
        <v>3.8638366234270598E-4</v>
      </c>
      <c r="J410">
        <v>130701600</v>
      </c>
      <c r="K410">
        <v>23530</v>
      </c>
      <c r="L410">
        <v>315275100</v>
      </c>
      <c r="M410">
        <v>0.99635676306752996</v>
      </c>
      <c r="N410" s="1">
        <v>5.0068884278608998E-5</v>
      </c>
      <c r="O410">
        <v>1.0000608818529499</v>
      </c>
      <c r="P410" s="1">
        <v>3.9327610813710801E-4</v>
      </c>
    </row>
    <row r="411" spans="1:16" x14ac:dyDescent="0.25">
      <c r="A411" s="1">
        <v>5.0000000000000001E-4</v>
      </c>
      <c r="B411">
        <v>11.782051282051199</v>
      </c>
      <c r="C411">
        <v>1871</v>
      </c>
      <c r="D411">
        <v>-0.99989615447053004</v>
      </c>
      <c r="E411">
        <v>0.99004000010485904</v>
      </c>
      <c r="F411">
        <v>1.07914360011429</v>
      </c>
      <c r="G411" s="1">
        <v>4.85034968833453E-5</v>
      </c>
      <c r="H411">
        <v>1.00004663669176</v>
      </c>
      <c r="I411" s="1">
        <v>3.8098045842559198E-4</v>
      </c>
      <c r="J411">
        <v>75131000</v>
      </c>
      <c r="K411">
        <v>23530</v>
      </c>
      <c r="L411">
        <v>315275100</v>
      </c>
      <c r="M411">
        <v>0.99635676306752996</v>
      </c>
      <c r="N411" s="1">
        <v>5.0068884278608998E-5</v>
      </c>
      <c r="O411">
        <v>1.0000608818529499</v>
      </c>
      <c r="P411" s="1">
        <v>3.9327610813710801E-4</v>
      </c>
    </row>
    <row r="412" spans="1:16" x14ac:dyDescent="0.25">
      <c r="A412" s="1">
        <v>2.5000000000000001E-4</v>
      </c>
      <c r="B412">
        <v>11.782051282051199</v>
      </c>
      <c r="C412">
        <v>2890</v>
      </c>
      <c r="D412">
        <v>-1.0000477063925</v>
      </c>
      <c r="E412">
        <v>0.98550713214017704</v>
      </c>
      <c r="F412">
        <v>1.07420277403279</v>
      </c>
      <c r="G412" s="1">
        <v>4.9155409111323302E-5</v>
      </c>
      <c r="H412">
        <v>1.0001698474614</v>
      </c>
      <c r="I412" s="1">
        <v>3.8610103395988099E-4</v>
      </c>
      <c r="J412">
        <v>118056000</v>
      </c>
      <c r="K412">
        <v>23530</v>
      </c>
      <c r="L412">
        <v>315275100</v>
      </c>
      <c r="M412">
        <v>0.99635676306752996</v>
      </c>
      <c r="N412" s="1">
        <v>5.0068884278608998E-5</v>
      </c>
      <c r="O412">
        <v>1.0000608818529499</v>
      </c>
      <c r="P412" s="1">
        <v>3.9327610813710801E-4</v>
      </c>
    </row>
    <row r="413" spans="1:16" x14ac:dyDescent="0.25">
      <c r="A413" s="1">
        <v>1.25E-4</v>
      </c>
      <c r="B413">
        <v>11.782051282051199</v>
      </c>
      <c r="C413">
        <v>2284</v>
      </c>
      <c r="D413">
        <v>-0.99980062372601997</v>
      </c>
      <c r="E413">
        <v>0.98542723179856195</v>
      </c>
      <c r="F413">
        <v>1.0741156826604299</v>
      </c>
      <c r="G413" s="1">
        <v>4.94341678475285E-5</v>
      </c>
      <c r="H413">
        <v>1.0001114261067401</v>
      </c>
      <c r="I413" s="1">
        <v>3.8829060044340697E-4</v>
      </c>
      <c r="J413">
        <v>100022300</v>
      </c>
      <c r="K413">
        <v>23530</v>
      </c>
      <c r="L413">
        <v>315275100</v>
      </c>
      <c r="M413">
        <v>0.99635676306752996</v>
      </c>
      <c r="N413" s="1">
        <v>5.0068884278608998E-5</v>
      </c>
      <c r="O413">
        <v>1.0000608818529499</v>
      </c>
      <c r="P413" s="1">
        <v>3.9327610813710801E-4</v>
      </c>
    </row>
    <row r="414" spans="1:16" x14ac:dyDescent="0.25">
      <c r="A414" s="1">
        <v>6.2500000000000001E-5</v>
      </c>
      <c r="B414">
        <v>11.782051282051199</v>
      </c>
      <c r="C414">
        <v>2979</v>
      </c>
      <c r="D414">
        <v>-1.0000802942695901</v>
      </c>
      <c r="E414">
        <v>0.98437985980098197</v>
      </c>
      <c r="F414">
        <v>1.07297404718307</v>
      </c>
      <c r="G414" s="1">
        <v>4.9337859385434301E-5</v>
      </c>
      <c r="H414">
        <v>1.00010034502679</v>
      </c>
      <c r="I414" s="1">
        <v>3.8753412628388101E-4</v>
      </c>
      <c r="J414">
        <v>140839500</v>
      </c>
      <c r="K414">
        <v>23530</v>
      </c>
      <c r="L414">
        <v>315275100</v>
      </c>
      <c r="M414">
        <v>0.99635676306752996</v>
      </c>
      <c r="N414" s="1">
        <v>5.0068884278608998E-5</v>
      </c>
      <c r="O414">
        <v>1.0000608818529499</v>
      </c>
      <c r="P414" s="1">
        <v>3.9327610813710801E-4</v>
      </c>
    </row>
    <row r="415" spans="1:16" x14ac:dyDescent="0.25">
      <c r="A415" s="1">
        <v>3.1250000000000001E-5</v>
      </c>
      <c r="B415">
        <v>11.782051282051199</v>
      </c>
      <c r="C415">
        <v>2507</v>
      </c>
      <c r="D415">
        <v>-0.99989906689215202</v>
      </c>
      <c r="E415">
        <v>0.98884522651986095</v>
      </c>
      <c r="F415">
        <v>1.07784129690664</v>
      </c>
      <c r="G415" s="1">
        <v>4.8922097649173297E-5</v>
      </c>
      <c r="H415">
        <v>1.0000668217912401</v>
      </c>
      <c r="I415" s="1">
        <v>3.8426844221871998E-4</v>
      </c>
      <c r="J415">
        <v>111877400</v>
      </c>
      <c r="K415">
        <v>23530</v>
      </c>
      <c r="L415">
        <v>315275100</v>
      </c>
      <c r="M415">
        <v>0.99635676306752996</v>
      </c>
      <c r="N415" s="1">
        <v>5.0068884278608998E-5</v>
      </c>
      <c r="O415">
        <v>1.0000608818529499</v>
      </c>
      <c r="P415" s="1">
        <v>3.9327610813710801E-4</v>
      </c>
    </row>
    <row r="416" spans="1:16" x14ac:dyDescent="0.25">
      <c r="A416" s="1">
        <v>1.5625E-5</v>
      </c>
      <c r="B416">
        <v>11.782051282051199</v>
      </c>
      <c r="C416">
        <v>2777</v>
      </c>
      <c r="D416">
        <v>-0.99975464756960997</v>
      </c>
      <c r="E416">
        <v>0.98366170072248704</v>
      </c>
      <c r="F416">
        <v>1.07219125378751</v>
      </c>
      <c r="G416" s="1">
        <v>4.9186938588907597E-5</v>
      </c>
      <c r="H416">
        <v>1.0000847151829</v>
      </c>
      <c r="I416" s="1">
        <v>3.8634868857441099E-4</v>
      </c>
      <c r="J416">
        <v>133216500</v>
      </c>
      <c r="K416">
        <v>23530</v>
      </c>
      <c r="L416">
        <v>315275100</v>
      </c>
      <c r="M416">
        <v>0.99635676306752996</v>
      </c>
      <c r="N416" s="1">
        <v>5.0068884278608998E-5</v>
      </c>
      <c r="O416">
        <v>1.0000608818529499</v>
      </c>
      <c r="P416" s="1">
        <v>3.9327610813710801E-4</v>
      </c>
    </row>
    <row r="417" spans="1:16" x14ac:dyDescent="0.25">
      <c r="A417" t="s">
        <v>0</v>
      </c>
      <c r="B417">
        <v>12.2948717948717</v>
      </c>
      <c r="C417">
        <v>25417</v>
      </c>
      <c r="D417">
        <v>-0.999950097808321</v>
      </c>
      <c r="E417">
        <v>0.99749603196905201</v>
      </c>
      <c r="F417">
        <v>1.0872706748462599</v>
      </c>
      <c r="G417" s="1">
        <v>4.5685602386935601E-5</v>
      </c>
      <c r="H417">
        <v>1.00007690751113</v>
      </c>
      <c r="I417" s="1">
        <v>3.7446574947924103E-4</v>
      </c>
      <c r="J417">
        <v>344347200</v>
      </c>
    </row>
    <row r="418" spans="1:16" x14ac:dyDescent="0.25">
      <c r="A418">
        <v>1.024</v>
      </c>
      <c r="B418">
        <v>12.2948717948717</v>
      </c>
      <c r="C418">
        <v>2322</v>
      </c>
      <c r="D418">
        <v>-0.99976343294824199</v>
      </c>
      <c r="E418">
        <v>0.98289573193226798</v>
      </c>
      <c r="F418">
        <v>1.0713563478061701</v>
      </c>
      <c r="G418" s="1">
        <v>4.3974719130313E-5</v>
      </c>
      <c r="H418">
        <v>1.0000829063135099</v>
      </c>
      <c r="I418" s="1">
        <v>3.6044235594846302E-4</v>
      </c>
      <c r="J418">
        <v>92305200</v>
      </c>
      <c r="K418">
        <v>25417</v>
      </c>
      <c r="L418">
        <v>344347200</v>
      </c>
      <c r="M418">
        <v>0.99749603196905201</v>
      </c>
      <c r="N418" s="1">
        <v>4.5685602386935601E-5</v>
      </c>
      <c r="O418">
        <v>1.00007690751113</v>
      </c>
      <c r="P418" s="1">
        <v>3.7446574947924103E-4</v>
      </c>
    </row>
    <row r="419" spans="1:16" x14ac:dyDescent="0.25">
      <c r="A419">
        <v>0.51200000000000001</v>
      </c>
      <c r="B419">
        <v>12.2948717948717</v>
      </c>
      <c r="C419">
        <v>2322</v>
      </c>
      <c r="D419">
        <v>-0.99976343294824199</v>
      </c>
      <c r="E419">
        <v>0.98289573193226798</v>
      </c>
      <c r="F419">
        <v>1.0713563478061701</v>
      </c>
      <c r="G419" s="1">
        <v>4.3974719130313E-5</v>
      </c>
      <c r="H419">
        <v>1.0000829063135099</v>
      </c>
      <c r="I419" s="1">
        <v>3.6044235594846302E-4</v>
      </c>
      <c r="J419">
        <v>90968700</v>
      </c>
      <c r="K419">
        <v>25417</v>
      </c>
      <c r="L419">
        <v>344347200</v>
      </c>
      <c r="M419">
        <v>0.99749603196905201</v>
      </c>
      <c r="N419" s="1">
        <v>4.5685602386935601E-5</v>
      </c>
      <c r="O419">
        <v>1.00007690751113</v>
      </c>
      <c r="P419" s="1">
        <v>3.7446574947924103E-4</v>
      </c>
    </row>
    <row r="420" spans="1:16" x14ac:dyDescent="0.25">
      <c r="A420">
        <v>0.25600000000000001</v>
      </c>
      <c r="B420">
        <v>12.2948717948717</v>
      </c>
      <c r="C420">
        <v>2322</v>
      </c>
      <c r="D420">
        <v>-0.99976343294824199</v>
      </c>
      <c r="E420">
        <v>0.98289573193226798</v>
      </c>
      <c r="F420">
        <v>1.0713563478061701</v>
      </c>
      <c r="G420" s="1">
        <v>4.3974719130313E-5</v>
      </c>
      <c r="H420">
        <v>1.0000829063135099</v>
      </c>
      <c r="I420" s="1">
        <v>3.6044235594846302E-4</v>
      </c>
      <c r="J420">
        <v>90510300</v>
      </c>
      <c r="K420">
        <v>25417</v>
      </c>
      <c r="L420">
        <v>344347200</v>
      </c>
      <c r="M420">
        <v>0.99749603196905201</v>
      </c>
      <c r="N420" s="1">
        <v>4.5685602386935601E-5</v>
      </c>
      <c r="O420">
        <v>1.00007690751113</v>
      </c>
      <c r="P420" s="1">
        <v>3.7446574947924103E-4</v>
      </c>
    </row>
    <row r="421" spans="1:16" x14ac:dyDescent="0.25">
      <c r="A421">
        <v>0.128</v>
      </c>
      <c r="B421">
        <v>12.2948717948717</v>
      </c>
      <c r="C421">
        <v>2322</v>
      </c>
      <c r="D421">
        <v>-0.99976343294824199</v>
      </c>
      <c r="E421">
        <v>0.98289573193226798</v>
      </c>
      <c r="F421">
        <v>1.0713563478061701</v>
      </c>
      <c r="G421" s="1">
        <v>4.3974719130313E-5</v>
      </c>
      <c r="H421">
        <v>1.0000829063135099</v>
      </c>
      <c r="I421" s="1">
        <v>3.6044235594846302E-4</v>
      </c>
      <c r="J421">
        <v>95076200</v>
      </c>
      <c r="K421">
        <v>25417</v>
      </c>
      <c r="L421">
        <v>344347200</v>
      </c>
      <c r="M421">
        <v>0.99749603196905201</v>
      </c>
      <c r="N421" s="1">
        <v>4.5685602386935601E-5</v>
      </c>
      <c r="O421">
        <v>1.00007690751113</v>
      </c>
      <c r="P421" s="1">
        <v>3.7446574947924103E-4</v>
      </c>
    </row>
    <row r="422" spans="1:16" x14ac:dyDescent="0.25">
      <c r="A422">
        <v>6.4000000000000001E-2</v>
      </c>
      <c r="B422">
        <v>12.2948717948717</v>
      </c>
      <c r="C422">
        <v>5119</v>
      </c>
      <c r="D422">
        <v>-0.999926629243303</v>
      </c>
      <c r="E422">
        <v>0.99146880193860998</v>
      </c>
      <c r="F422">
        <v>1.0807009941130801</v>
      </c>
      <c r="G422" s="1">
        <v>4.5178410744250901E-5</v>
      </c>
      <c r="H422">
        <v>1.0000709225075901</v>
      </c>
      <c r="I422" s="1">
        <v>3.7030851199774901E-4</v>
      </c>
      <c r="J422">
        <v>191918100</v>
      </c>
      <c r="K422">
        <v>25417</v>
      </c>
      <c r="L422">
        <v>344347200</v>
      </c>
      <c r="M422">
        <v>0.99749603196905201</v>
      </c>
      <c r="N422" s="1">
        <v>4.5685602386935601E-5</v>
      </c>
      <c r="O422">
        <v>1.00007690751113</v>
      </c>
      <c r="P422" s="1">
        <v>3.7446574947924103E-4</v>
      </c>
    </row>
    <row r="423" spans="1:16" x14ac:dyDescent="0.25">
      <c r="A423">
        <v>3.2000000000000001E-2</v>
      </c>
      <c r="B423">
        <v>12.2948717948717</v>
      </c>
      <c r="C423">
        <v>2355</v>
      </c>
      <c r="D423">
        <v>-0.99987271930622301</v>
      </c>
      <c r="E423">
        <v>0.988815305811242</v>
      </c>
      <c r="F423">
        <v>1.07780868333425</v>
      </c>
      <c r="G423" s="1">
        <v>4.5207594939311502E-5</v>
      </c>
      <c r="H423">
        <v>1.0000905344284501</v>
      </c>
      <c r="I423" s="1">
        <v>3.7054772262222003E-4</v>
      </c>
      <c r="J423">
        <v>91927000</v>
      </c>
      <c r="K423">
        <v>25417</v>
      </c>
      <c r="L423">
        <v>344347200</v>
      </c>
      <c r="M423">
        <v>0.99749603196905201</v>
      </c>
      <c r="N423" s="1">
        <v>4.5685602386935601E-5</v>
      </c>
      <c r="O423">
        <v>1.00007690751113</v>
      </c>
      <c r="P423" s="1">
        <v>3.7446574947924103E-4</v>
      </c>
    </row>
    <row r="424" spans="1:16" x14ac:dyDescent="0.25">
      <c r="A424">
        <v>1.6E-2</v>
      </c>
      <c r="B424">
        <v>12.2948717948717</v>
      </c>
      <c r="C424">
        <v>5378</v>
      </c>
      <c r="D424">
        <v>-0.99993183179973599</v>
      </c>
      <c r="E424">
        <v>0.99314944385546</v>
      </c>
      <c r="F424">
        <v>1.0825328938024501</v>
      </c>
      <c r="G424" s="1">
        <v>4.5162057802805503E-5</v>
      </c>
      <c r="H424">
        <v>1.00006578477626</v>
      </c>
      <c r="I424" s="1">
        <v>3.7017447378538898E-4</v>
      </c>
      <c r="J424">
        <v>201074700</v>
      </c>
      <c r="K424">
        <v>25417</v>
      </c>
      <c r="L424">
        <v>344347200</v>
      </c>
      <c r="M424">
        <v>0.99749603196905201</v>
      </c>
      <c r="N424" s="1">
        <v>4.5685602386935601E-5</v>
      </c>
      <c r="O424">
        <v>1.00007690751113</v>
      </c>
      <c r="P424" s="1">
        <v>3.7446574947924103E-4</v>
      </c>
    </row>
    <row r="425" spans="1:16" x14ac:dyDescent="0.25">
      <c r="A425">
        <v>8.0000000000000002E-3</v>
      </c>
      <c r="B425">
        <v>12.2948717948717</v>
      </c>
      <c r="C425">
        <v>5378</v>
      </c>
      <c r="D425">
        <v>-0.99993183179973599</v>
      </c>
      <c r="E425">
        <v>0.99314944385546</v>
      </c>
      <c r="F425">
        <v>1.0825328938024501</v>
      </c>
      <c r="G425" s="1">
        <v>4.5162057802805503E-5</v>
      </c>
      <c r="H425">
        <v>1.00006578477626</v>
      </c>
      <c r="I425" s="1">
        <v>3.7017447378538898E-4</v>
      </c>
      <c r="J425">
        <v>200910900</v>
      </c>
      <c r="K425">
        <v>25417</v>
      </c>
      <c r="L425">
        <v>344347200</v>
      </c>
      <c r="M425">
        <v>0.99749603196905201</v>
      </c>
      <c r="N425" s="1">
        <v>4.5685602386935601E-5</v>
      </c>
      <c r="O425">
        <v>1.00007690751113</v>
      </c>
      <c r="P425" s="1">
        <v>3.7446574947924103E-4</v>
      </c>
    </row>
    <row r="426" spans="1:16" x14ac:dyDescent="0.25">
      <c r="A426">
        <v>4.0000000000000001E-3</v>
      </c>
      <c r="B426">
        <v>12.2948717948717</v>
      </c>
      <c r="C426">
        <v>3844</v>
      </c>
      <c r="D426">
        <v>-1.0001429964394599</v>
      </c>
      <c r="E426">
        <v>0.98470120853054</v>
      </c>
      <c r="F426">
        <v>1.07332431729828</v>
      </c>
      <c r="G426" s="1">
        <v>4.5080498536686998E-5</v>
      </c>
      <c r="H426">
        <v>1.0001429964394599</v>
      </c>
      <c r="I426" s="1">
        <v>3.6950596663831503E-4</v>
      </c>
      <c r="J426">
        <v>145890000</v>
      </c>
      <c r="K426">
        <v>25417</v>
      </c>
      <c r="L426">
        <v>344347200</v>
      </c>
      <c r="M426">
        <v>0.99749603196905201</v>
      </c>
      <c r="N426" s="1">
        <v>4.5685602386935601E-5</v>
      </c>
      <c r="O426">
        <v>1.00007690751113</v>
      </c>
      <c r="P426" s="1">
        <v>3.7446574947924103E-4</v>
      </c>
    </row>
    <row r="427" spans="1:16" x14ac:dyDescent="0.25">
      <c r="A427">
        <v>2E-3</v>
      </c>
      <c r="B427">
        <v>12.2948717948717</v>
      </c>
      <c r="C427">
        <v>1864</v>
      </c>
      <c r="D427">
        <v>-0.999876063949099</v>
      </c>
      <c r="E427">
        <v>0.98580390327856204</v>
      </c>
      <c r="F427">
        <v>1.07452625457363</v>
      </c>
      <c r="G427" s="1">
        <v>4.3815873991492798E-5</v>
      </c>
      <c r="H427">
        <v>1.0000414466179599</v>
      </c>
      <c r="I427" s="1">
        <v>3.5914036887044101E-4</v>
      </c>
      <c r="J427">
        <v>76366800</v>
      </c>
      <c r="K427">
        <v>25417</v>
      </c>
      <c r="L427">
        <v>344347200</v>
      </c>
      <c r="M427">
        <v>0.99749603196905201</v>
      </c>
      <c r="N427" s="1">
        <v>4.5685602386935601E-5</v>
      </c>
      <c r="O427">
        <v>1.00007690751113</v>
      </c>
      <c r="P427" s="1">
        <v>3.7446574947924103E-4</v>
      </c>
    </row>
    <row r="428" spans="1:16" x14ac:dyDescent="0.25">
      <c r="A428">
        <v>1E-3</v>
      </c>
      <c r="B428">
        <v>12.2948717948717</v>
      </c>
      <c r="C428">
        <v>4703</v>
      </c>
      <c r="D428">
        <v>-1.00012394907196</v>
      </c>
      <c r="E428">
        <v>0.98424796222454003</v>
      </c>
      <c r="F428">
        <v>1.0728302788247399</v>
      </c>
      <c r="G428" s="1">
        <v>4.4783247703850102E-5</v>
      </c>
      <c r="H428">
        <v>1.00012394907196</v>
      </c>
      <c r="I428" s="1">
        <v>3.6706952605121499E-4</v>
      </c>
      <c r="J428">
        <v>181172400</v>
      </c>
      <c r="K428">
        <v>25417</v>
      </c>
      <c r="L428">
        <v>344347200</v>
      </c>
      <c r="M428">
        <v>0.99749603196905201</v>
      </c>
      <c r="N428" s="1">
        <v>4.5685602386935601E-5</v>
      </c>
      <c r="O428">
        <v>1.00007690751113</v>
      </c>
      <c r="P428" s="1">
        <v>3.7446574947924103E-4</v>
      </c>
    </row>
    <row r="429" spans="1:16" x14ac:dyDescent="0.25">
      <c r="A429" s="1">
        <v>5.0000000000000001E-4</v>
      </c>
      <c r="B429">
        <v>12.2948717948717</v>
      </c>
      <c r="C429">
        <v>5105</v>
      </c>
      <c r="D429">
        <v>-1.00011845412017</v>
      </c>
      <c r="E429">
        <v>0.98583935855360905</v>
      </c>
      <c r="F429">
        <v>1.0745649008234299</v>
      </c>
      <c r="G429" s="1">
        <v>4.4886235348040498E-5</v>
      </c>
      <c r="H429">
        <v>1.00011845412017</v>
      </c>
      <c r="I429" s="1">
        <v>3.6791367263906699E-4</v>
      </c>
      <c r="J429">
        <v>212630800</v>
      </c>
      <c r="K429">
        <v>25417</v>
      </c>
      <c r="L429">
        <v>344347200</v>
      </c>
      <c r="M429">
        <v>0.99749603196905201</v>
      </c>
      <c r="N429" s="1">
        <v>4.5685602386935601E-5</v>
      </c>
      <c r="O429">
        <v>1.00007690751113</v>
      </c>
      <c r="P429" s="1">
        <v>3.7446574947924103E-4</v>
      </c>
    </row>
    <row r="430" spans="1:16" x14ac:dyDescent="0.25">
      <c r="A430" s="1">
        <v>2.5000000000000001E-4</v>
      </c>
      <c r="B430">
        <v>12.2948717948717</v>
      </c>
      <c r="C430">
        <v>3304</v>
      </c>
      <c r="D430">
        <v>-0.99975172035540605</v>
      </c>
      <c r="E430">
        <v>0.985238877554524</v>
      </c>
      <c r="F430">
        <v>1.07391037653443</v>
      </c>
      <c r="G430" s="1">
        <v>4.4907789551906699E-5</v>
      </c>
      <c r="H430">
        <v>1.0001080580173001</v>
      </c>
      <c r="I430" s="1">
        <v>3.6809034342118402E-4</v>
      </c>
      <c r="J430">
        <v>133290600</v>
      </c>
      <c r="K430">
        <v>25417</v>
      </c>
      <c r="L430">
        <v>344347200</v>
      </c>
      <c r="M430">
        <v>0.99749603196905201</v>
      </c>
      <c r="N430" s="1">
        <v>4.5685602386935601E-5</v>
      </c>
      <c r="O430">
        <v>1.00007690751113</v>
      </c>
      <c r="P430" s="1">
        <v>3.7446574947924103E-4</v>
      </c>
    </row>
    <row r="431" spans="1:16" x14ac:dyDescent="0.25">
      <c r="A431" s="1">
        <v>1.25E-4</v>
      </c>
      <c r="B431">
        <v>12.2948717948717</v>
      </c>
      <c r="C431">
        <v>2670</v>
      </c>
      <c r="D431">
        <v>-0.99974225809329398</v>
      </c>
      <c r="E431">
        <v>0.98477268379611604</v>
      </c>
      <c r="F431">
        <v>1.07340222533776</v>
      </c>
      <c r="G431" s="1">
        <v>4.4482422218883301E-5</v>
      </c>
      <c r="H431">
        <v>1.00017097664468</v>
      </c>
      <c r="I431" s="1">
        <v>3.6460378553768402E-4</v>
      </c>
      <c r="J431">
        <v>113716100</v>
      </c>
      <c r="K431">
        <v>25417</v>
      </c>
      <c r="L431">
        <v>344347200</v>
      </c>
      <c r="M431">
        <v>0.99749603196905201</v>
      </c>
      <c r="N431" s="1">
        <v>4.5685602386935601E-5</v>
      </c>
      <c r="O431">
        <v>1.00007690751113</v>
      </c>
      <c r="P431" s="1">
        <v>3.7446574947924103E-4</v>
      </c>
    </row>
    <row r="432" spans="1:16" x14ac:dyDescent="0.25">
      <c r="A432" s="1">
        <v>6.2500000000000001E-5</v>
      </c>
      <c r="B432">
        <v>12.2948717948717</v>
      </c>
      <c r="C432">
        <v>6906</v>
      </c>
      <c r="D432">
        <v>-0.99992933499140402</v>
      </c>
      <c r="E432">
        <v>0.99143574531324896</v>
      </c>
      <c r="F432">
        <v>1.0806649623914399</v>
      </c>
      <c r="G432" s="1">
        <v>4.5346882752705903E-5</v>
      </c>
      <c r="H432">
        <v>1.0000645620761699</v>
      </c>
      <c r="I432" s="1">
        <v>3.7168940649440099E-4</v>
      </c>
      <c r="J432">
        <v>269697500</v>
      </c>
      <c r="K432">
        <v>25417</v>
      </c>
      <c r="L432">
        <v>344347200</v>
      </c>
      <c r="M432">
        <v>0.99749603196905201</v>
      </c>
      <c r="N432" s="1">
        <v>4.5685602386935601E-5</v>
      </c>
      <c r="O432">
        <v>1.00007690751113</v>
      </c>
      <c r="P432" s="1">
        <v>3.7446574947924103E-4</v>
      </c>
    </row>
    <row r="433" spans="1:16" x14ac:dyDescent="0.25">
      <c r="A433" s="1">
        <v>3.1250000000000001E-5</v>
      </c>
      <c r="B433">
        <v>12.2948717948717</v>
      </c>
      <c r="C433">
        <v>4792</v>
      </c>
      <c r="D433">
        <v>-1.00010291837482</v>
      </c>
      <c r="E433">
        <v>0.983702309031522</v>
      </c>
      <c r="F433">
        <v>1.07223551684435</v>
      </c>
      <c r="G433" s="1">
        <v>4.4765015475789401E-5</v>
      </c>
      <c r="H433">
        <v>1.0001078569084101</v>
      </c>
      <c r="I433" s="1">
        <v>3.6692008411352199E-4</v>
      </c>
      <c r="J433">
        <v>197543200</v>
      </c>
      <c r="K433">
        <v>25417</v>
      </c>
      <c r="L433">
        <v>344347200</v>
      </c>
      <c r="M433">
        <v>0.99749603196905201</v>
      </c>
      <c r="N433" s="1">
        <v>4.5685602386935601E-5</v>
      </c>
      <c r="O433">
        <v>1.00007690751113</v>
      </c>
      <c r="P433" s="1">
        <v>3.7446574947924103E-4</v>
      </c>
    </row>
    <row r="434" spans="1:16" x14ac:dyDescent="0.25">
      <c r="A434" s="1">
        <v>1.5625E-5</v>
      </c>
      <c r="B434">
        <v>12.2948717948717</v>
      </c>
      <c r="C434">
        <v>5555</v>
      </c>
      <c r="D434">
        <v>-1.00011322609811</v>
      </c>
      <c r="E434">
        <v>0.98447983733617705</v>
      </c>
      <c r="F434">
        <v>1.0730830226964301</v>
      </c>
      <c r="G434" s="1">
        <v>4.5268749943705397E-5</v>
      </c>
      <c r="H434">
        <v>1.00011322609811</v>
      </c>
      <c r="I434" s="1">
        <v>3.71048984581312E-4</v>
      </c>
      <c r="J434">
        <v>229860700</v>
      </c>
      <c r="K434">
        <v>25417</v>
      </c>
      <c r="L434">
        <v>344347200</v>
      </c>
      <c r="M434">
        <v>0.99749603196905201</v>
      </c>
      <c r="N434" s="1">
        <v>4.5685602386935601E-5</v>
      </c>
      <c r="O434">
        <v>1.00007690751113</v>
      </c>
      <c r="P434" s="1">
        <v>3.7446574947924103E-4</v>
      </c>
    </row>
    <row r="435" spans="1:16" x14ac:dyDescent="0.25">
      <c r="A435" t="s">
        <v>0</v>
      </c>
      <c r="B435">
        <v>12.807692307692299</v>
      </c>
      <c r="C435">
        <v>27517</v>
      </c>
      <c r="D435">
        <v>-0.99996434546264701</v>
      </c>
      <c r="E435">
        <v>0.99706019231616505</v>
      </c>
      <c r="F435">
        <v>1.0867956096246201</v>
      </c>
      <c r="G435" s="1">
        <v>4.4057809386765999E-5</v>
      </c>
      <c r="H435">
        <v>1.00009186390812</v>
      </c>
      <c r="I435" s="1">
        <v>3.7618591091777103E-4</v>
      </c>
      <c r="J435">
        <v>365837500</v>
      </c>
    </row>
    <row r="436" spans="1:16" x14ac:dyDescent="0.25">
      <c r="A436">
        <v>1.024</v>
      </c>
      <c r="B436">
        <v>12.807692307692299</v>
      </c>
      <c r="C436">
        <v>4626</v>
      </c>
      <c r="D436">
        <v>-0.99980987164197499</v>
      </c>
      <c r="E436">
        <v>0.98551849166942795</v>
      </c>
      <c r="F436">
        <v>1.07421515591967</v>
      </c>
      <c r="G436" s="1">
        <v>4.3160146808496302E-5</v>
      </c>
      <c r="H436">
        <v>1.0001396306513799</v>
      </c>
      <c r="I436" s="1">
        <v>3.68521253518699E-4</v>
      </c>
      <c r="J436">
        <v>178593400</v>
      </c>
      <c r="K436">
        <v>27517</v>
      </c>
      <c r="L436">
        <v>365837500</v>
      </c>
      <c r="M436">
        <v>0.99706019231616505</v>
      </c>
      <c r="N436" s="1">
        <v>4.4057809386765999E-5</v>
      </c>
      <c r="O436">
        <v>1.00009186390812</v>
      </c>
      <c r="P436" s="1">
        <v>3.7618591091777103E-4</v>
      </c>
    </row>
    <row r="437" spans="1:16" x14ac:dyDescent="0.25">
      <c r="A437">
        <v>0.51200000000000001</v>
      </c>
      <c r="B437">
        <v>12.807692307692299</v>
      </c>
      <c r="C437">
        <v>4626</v>
      </c>
      <c r="D437">
        <v>-0.99980987164197499</v>
      </c>
      <c r="E437">
        <v>0.98551849166942795</v>
      </c>
      <c r="F437">
        <v>1.07421515591967</v>
      </c>
      <c r="G437" s="1">
        <v>4.3160146808496302E-5</v>
      </c>
      <c r="H437">
        <v>1.0001396306513799</v>
      </c>
      <c r="I437" s="1">
        <v>3.68521253518699E-4</v>
      </c>
      <c r="J437">
        <v>185895800</v>
      </c>
      <c r="K437">
        <v>27517</v>
      </c>
      <c r="L437">
        <v>365837500</v>
      </c>
      <c r="M437">
        <v>0.99706019231616505</v>
      </c>
      <c r="N437" s="1">
        <v>4.4057809386765999E-5</v>
      </c>
      <c r="O437">
        <v>1.00009186390812</v>
      </c>
      <c r="P437" s="1">
        <v>3.7618591091777103E-4</v>
      </c>
    </row>
    <row r="438" spans="1:16" x14ac:dyDescent="0.25">
      <c r="A438">
        <v>0.25600000000000001</v>
      </c>
      <c r="B438">
        <v>12.807692307692299</v>
      </c>
      <c r="C438">
        <v>4626</v>
      </c>
      <c r="D438">
        <v>-0.99980987164197499</v>
      </c>
      <c r="E438">
        <v>0.98551849166942795</v>
      </c>
      <c r="F438">
        <v>1.07421515591967</v>
      </c>
      <c r="G438" s="1">
        <v>4.3160146808496302E-5</v>
      </c>
      <c r="H438">
        <v>1.0001396306513799</v>
      </c>
      <c r="I438" s="1">
        <v>3.68521253518699E-4</v>
      </c>
      <c r="J438">
        <v>177516400</v>
      </c>
      <c r="K438">
        <v>27517</v>
      </c>
      <c r="L438">
        <v>365837500</v>
      </c>
      <c r="M438">
        <v>0.99706019231616505</v>
      </c>
      <c r="N438" s="1">
        <v>4.4057809386765999E-5</v>
      </c>
      <c r="O438">
        <v>1.00009186390812</v>
      </c>
      <c r="P438" s="1">
        <v>3.7618591091777103E-4</v>
      </c>
    </row>
    <row r="439" spans="1:16" x14ac:dyDescent="0.25">
      <c r="A439">
        <v>0.128</v>
      </c>
      <c r="B439">
        <v>12.807692307692299</v>
      </c>
      <c r="C439">
        <v>4626</v>
      </c>
      <c r="D439">
        <v>-0.99980987164197499</v>
      </c>
      <c r="E439">
        <v>0.98551849166942795</v>
      </c>
      <c r="F439">
        <v>1.07421515591967</v>
      </c>
      <c r="G439" s="1">
        <v>4.3160146808496302E-5</v>
      </c>
      <c r="H439">
        <v>1.0001396306513799</v>
      </c>
      <c r="I439" s="1">
        <v>3.68521253518699E-4</v>
      </c>
      <c r="J439">
        <v>177604600</v>
      </c>
      <c r="K439">
        <v>27517</v>
      </c>
      <c r="L439">
        <v>365837500</v>
      </c>
      <c r="M439">
        <v>0.99706019231616505</v>
      </c>
      <c r="N439" s="1">
        <v>4.4057809386765999E-5</v>
      </c>
      <c r="O439">
        <v>1.00009186390812</v>
      </c>
      <c r="P439" s="1">
        <v>3.7618591091777103E-4</v>
      </c>
    </row>
    <row r="440" spans="1:16" x14ac:dyDescent="0.25">
      <c r="A440">
        <v>6.4000000000000001E-2</v>
      </c>
      <c r="B440">
        <v>12.807692307692299</v>
      </c>
      <c r="C440">
        <v>2367</v>
      </c>
      <c r="D440">
        <v>-0.99980898761940196</v>
      </c>
      <c r="E440">
        <v>0.98612476274218896</v>
      </c>
      <c r="F440">
        <v>1.07487599138898</v>
      </c>
      <c r="G440" s="1">
        <v>4.2794628755560201E-5</v>
      </c>
      <c r="H440">
        <v>1.0001398835875599</v>
      </c>
      <c r="I440" s="1">
        <v>3.6540029168209102E-4</v>
      </c>
      <c r="J440">
        <v>93191900</v>
      </c>
      <c r="K440">
        <v>27517</v>
      </c>
      <c r="L440">
        <v>365837500</v>
      </c>
      <c r="M440">
        <v>0.99706019231616505</v>
      </c>
      <c r="N440" s="1">
        <v>4.4057809386765999E-5</v>
      </c>
      <c r="O440">
        <v>1.00009186390812</v>
      </c>
      <c r="P440" s="1">
        <v>3.7618591091777103E-4</v>
      </c>
    </row>
    <row r="441" spans="1:16" x14ac:dyDescent="0.25">
      <c r="A441">
        <v>3.2000000000000001E-2</v>
      </c>
      <c r="B441">
        <v>12.807692307692299</v>
      </c>
      <c r="C441">
        <v>2367</v>
      </c>
      <c r="D441">
        <v>-0.99980898761940196</v>
      </c>
      <c r="E441">
        <v>0.98612476274218896</v>
      </c>
      <c r="F441">
        <v>1.07487599138898</v>
      </c>
      <c r="G441" s="1">
        <v>4.2794628755560201E-5</v>
      </c>
      <c r="H441">
        <v>1.0001398835875599</v>
      </c>
      <c r="I441" s="1">
        <v>3.6540029168209102E-4</v>
      </c>
      <c r="J441">
        <v>91528600</v>
      </c>
      <c r="K441">
        <v>27517</v>
      </c>
      <c r="L441">
        <v>365837500</v>
      </c>
      <c r="M441">
        <v>0.99706019231616505</v>
      </c>
      <c r="N441" s="1">
        <v>4.4057809386765999E-5</v>
      </c>
      <c r="O441">
        <v>1.00009186390812</v>
      </c>
      <c r="P441" s="1">
        <v>3.7618591091777103E-4</v>
      </c>
    </row>
    <row r="442" spans="1:16" x14ac:dyDescent="0.25">
      <c r="A442">
        <v>1.6E-2</v>
      </c>
      <c r="B442">
        <v>12.807692307692299</v>
      </c>
      <c r="C442">
        <v>2563</v>
      </c>
      <c r="D442">
        <v>-1.00009621399583</v>
      </c>
      <c r="E442">
        <v>0.98686893097674999</v>
      </c>
      <c r="F442">
        <v>1.0756871347646499</v>
      </c>
      <c r="G442" s="1">
        <v>4.3017778879494902E-5</v>
      </c>
      <c r="H442">
        <v>1.00009621399583</v>
      </c>
      <c r="I442" s="1">
        <v>3.6730565043261099E-4</v>
      </c>
      <c r="J442">
        <v>99926400</v>
      </c>
      <c r="K442">
        <v>27517</v>
      </c>
      <c r="L442">
        <v>365837500</v>
      </c>
      <c r="M442">
        <v>0.99706019231616505</v>
      </c>
      <c r="N442" s="1">
        <v>4.4057809386765999E-5</v>
      </c>
      <c r="O442">
        <v>1.00009186390812</v>
      </c>
      <c r="P442" s="1">
        <v>3.7618591091777103E-4</v>
      </c>
    </row>
    <row r="443" spans="1:16" x14ac:dyDescent="0.25">
      <c r="A443">
        <v>8.0000000000000002E-3</v>
      </c>
      <c r="B443">
        <v>12.807692307692299</v>
      </c>
      <c r="C443">
        <v>2563</v>
      </c>
      <c r="D443">
        <v>-1.00009621399583</v>
      </c>
      <c r="E443">
        <v>0.98686893097674999</v>
      </c>
      <c r="F443">
        <v>1.0756871347646499</v>
      </c>
      <c r="G443" s="1">
        <v>4.3017778879494902E-5</v>
      </c>
      <c r="H443">
        <v>1.00009621399583</v>
      </c>
      <c r="I443" s="1">
        <v>3.6730565043261099E-4</v>
      </c>
      <c r="J443">
        <v>98556300</v>
      </c>
      <c r="K443">
        <v>27517</v>
      </c>
      <c r="L443">
        <v>365837500</v>
      </c>
      <c r="M443">
        <v>0.99706019231616505</v>
      </c>
      <c r="N443" s="1">
        <v>4.4057809386765999E-5</v>
      </c>
      <c r="O443">
        <v>1.00009186390812</v>
      </c>
      <c r="P443" s="1">
        <v>3.7618591091777103E-4</v>
      </c>
    </row>
    <row r="444" spans="1:16" x14ac:dyDescent="0.25">
      <c r="A444">
        <v>4.0000000000000001E-3</v>
      </c>
      <c r="B444">
        <v>12.807692307692299</v>
      </c>
      <c r="C444">
        <v>4539</v>
      </c>
      <c r="D444">
        <v>-0.99980846742581997</v>
      </c>
      <c r="E444">
        <v>0.98558386960236199</v>
      </c>
      <c r="F444">
        <v>1.0742864178665701</v>
      </c>
      <c r="G444" s="1">
        <v>4.31287491953202E-5</v>
      </c>
      <c r="H444">
        <v>1.0001398319530299</v>
      </c>
      <c r="I444" s="1">
        <v>3.6825316620619602E-4</v>
      </c>
      <c r="J444">
        <v>170764200</v>
      </c>
      <c r="K444">
        <v>27517</v>
      </c>
      <c r="L444">
        <v>365837500</v>
      </c>
      <c r="M444">
        <v>0.99706019231616505</v>
      </c>
      <c r="N444" s="1">
        <v>4.4057809386765999E-5</v>
      </c>
      <c r="O444">
        <v>1.00009186390812</v>
      </c>
      <c r="P444" s="1">
        <v>3.7618591091777103E-4</v>
      </c>
    </row>
    <row r="445" spans="1:16" x14ac:dyDescent="0.25">
      <c r="A445">
        <v>2E-3</v>
      </c>
      <c r="B445">
        <v>12.807692307692299</v>
      </c>
      <c r="C445">
        <v>2336</v>
      </c>
      <c r="D445">
        <v>-0.99981755374015002</v>
      </c>
      <c r="E445">
        <v>0.98548140745213397</v>
      </c>
      <c r="F445">
        <v>1.0741747341228201</v>
      </c>
      <c r="G445" s="1">
        <v>4.2848196388556303E-5</v>
      </c>
      <c r="H445">
        <v>1.0001025972245601</v>
      </c>
      <c r="I445" s="1">
        <v>3.65857676856134E-4</v>
      </c>
      <c r="J445">
        <v>90684100</v>
      </c>
      <c r="K445">
        <v>27517</v>
      </c>
      <c r="L445">
        <v>365837500</v>
      </c>
      <c r="M445">
        <v>0.99706019231616505</v>
      </c>
      <c r="N445" s="1">
        <v>4.4057809386765999E-5</v>
      </c>
      <c r="O445">
        <v>1.00009186390812</v>
      </c>
      <c r="P445" s="1">
        <v>3.7618591091777103E-4</v>
      </c>
    </row>
    <row r="446" spans="1:16" x14ac:dyDescent="0.25">
      <c r="A446">
        <v>1E-3</v>
      </c>
      <c r="B446">
        <v>12.807692307692299</v>
      </c>
      <c r="C446">
        <v>3175</v>
      </c>
      <c r="D446">
        <v>-0.99986480282764401</v>
      </c>
      <c r="E446">
        <v>0.98665848985818205</v>
      </c>
      <c r="F446">
        <v>1.07545775394541</v>
      </c>
      <c r="G446" s="1">
        <v>4.2800354524530301E-5</v>
      </c>
      <c r="H446">
        <v>1.00006624658704</v>
      </c>
      <c r="I446" s="1">
        <v>3.6544918094022E-4</v>
      </c>
      <c r="J446">
        <v>122067800</v>
      </c>
      <c r="K446">
        <v>27517</v>
      </c>
      <c r="L446">
        <v>365837500</v>
      </c>
      <c r="M446">
        <v>0.99706019231616505</v>
      </c>
      <c r="N446" s="1">
        <v>4.4057809386765999E-5</v>
      </c>
      <c r="O446">
        <v>1.00009186390812</v>
      </c>
      <c r="P446" s="1">
        <v>3.7618591091777103E-4</v>
      </c>
    </row>
    <row r="447" spans="1:16" x14ac:dyDescent="0.25">
      <c r="A447" s="1">
        <v>5.0000000000000001E-4</v>
      </c>
      <c r="B447">
        <v>12.807692307692299</v>
      </c>
      <c r="C447">
        <v>2638</v>
      </c>
      <c r="D447">
        <v>-0.999802578991276</v>
      </c>
      <c r="E447">
        <v>0.985525770500289</v>
      </c>
      <c r="F447">
        <v>1.07422308984531</v>
      </c>
      <c r="G447" s="1">
        <v>4.2521018003505101E-5</v>
      </c>
      <c r="H447">
        <v>1.0000913928183099</v>
      </c>
      <c r="I447" s="1">
        <v>3.6306407679915901E-4</v>
      </c>
      <c r="J447">
        <v>105695800</v>
      </c>
      <c r="K447">
        <v>27517</v>
      </c>
      <c r="L447">
        <v>365837500</v>
      </c>
      <c r="M447">
        <v>0.99706019231616505</v>
      </c>
      <c r="N447" s="1">
        <v>4.4057809386765999E-5</v>
      </c>
      <c r="O447">
        <v>1.00009186390812</v>
      </c>
      <c r="P447" s="1">
        <v>3.7618591091777103E-4</v>
      </c>
    </row>
    <row r="448" spans="1:16" x14ac:dyDescent="0.25">
      <c r="A448" s="1">
        <v>2.5000000000000001E-4</v>
      </c>
      <c r="B448">
        <v>12.807692307692299</v>
      </c>
      <c r="C448">
        <v>4996</v>
      </c>
      <c r="D448">
        <v>-0.99997097281601599</v>
      </c>
      <c r="E448">
        <v>0.994141028874446</v>
      </c>
      <c r="F448">
        <v>1.0836137214731401</v>
      </c>
      <c r="G448" s="1">
        <v>4.3538476732885003E-5</v>
      </c>
      <c r="H448">
        <v>1.0000668706129601</v>
      </c>
      <c r="I448" s="1">
        <v>3.7175160902694099E-4</v>
      </c>
      <c r="J448">
        <v>192097300</v>
      </c>
      <c r="K448">
        <v>27517</v>
      </c>
      <c r="L448">
        <v>365837500</v>
      </c>
      <c r="M448">
        <v>0.99706019231616505</v>
      </c>
      <c r="N448" s="1">
        <v>4.4057809386765999E-5</v>
      </c>
      <c r="O448">
        <v>1.00009186390812</v>
      </c>
      <c r="P448" s="1">
        <v>3.7618591091777103E-4</v>
      </c>
    </row>
    <row r="449" spans="1:16" x14ac:dyDescent="0.25">
      <c r="A449" s="1">
        <v>1.25E-4</v>
      </c>
      <c r="B449">
        <v>12.807692307692299</v>
      </c>
      <c r="C449">
        <v>8725</v>
      </c>
      <c r="D449">
        <v>-0.99998238844744403</v>
      </c>
      <c r="E449">
        <v>0.99453648013055596</v>
      </c>
      <c r="F449">
        <v>1.0840447633423</v>
      </c>
      <c r="G449" s="1">
        <v>4.35030277206038E-5</v>
      </c>
      <c r="H449">
        <v>1.00006986792212</v>
      </c>
      <c r="I449" s="1">
        <v>3.7144892899900199E-4</v>
      </c>
      <c r="J449">
        <v>329435700</v>
      </c>
      <c r="K449">
        <v>27517</v>
      </c>
      <c r="L449">
        <v>365837500</v>
      </c>
      <c r="M449">
        <v>0.99706019231616505</v>
      </c>
      <c r="N449" s="1">
        <v>4.4057809386765999E-5</v>
      </c>
      <c r="O449">
        <v>1.00009186390812</v>
      </c>
      <c r="P449" s="1">
        <v>3.7618591091777103E-4</v>
      </c>
    </row>
    <row r="450" spans="1:16" x14ac:dyDescent="0.25">
      <c r="A450" s="1">
        <v>6.2500000000000001E-5</v>
      </c>
      <c r="B450">
        <v>12.807692307692299</v>
      </c>
      <c r="C450">
        <v>3913</v>
      </c>
      <c r="D450">
        <v>-0.99973664452330402</v>
      </c>
      <c r="E450">
        <v>0.985637541098207</v>
      </c>
      <c r="F450">
        <v>1.0743449197970401</v>
      </c>
      <c r="G450" s="1">
        <v>4.26285390204839E-5</v>
      </c>
      <c r="H450">
        <v>1.0001047477526199</v>
      </c>
      <c r="I450" s="1">
        <v>3.6398214086720798E-4</v>
      </c>
      <c r="J450">
        <v>160491200</v>
      </c>
      <c r="K450">
        <v>27517</v>
      </c>
      <c r="L450">
        <v>365837500</v>
      </c>
      <c r="M450">
        <v>0.99706019231616505</v>
      </c>
      <c r="N450" s="1">
        <v>4.4057809386765999E-5</v>
      </c>
      <c r="O450">
        <v>1.00009186390812</v>
      </c>
      <c r="P450" s="1">
        <v>3.7618591091777103E-4</v>
      </c>
    </row>
    <row r="451" spans="1:16" x14ac:dyDescent="0.25">
      <c r="A451" s="1">
        <v>3.1250000000000001E-5</v>
      </c>
      <c r="B451">
        <v>12.807692307692299</v>
      </c>
      <c r="C451">
        <v>5457</v>
      </c>
      <c r="D451">
        <v>-0.99981735874532995</v>
      </c>
      <c r="E451">
        <v>0.98534679120354796</v>
      </c>
      <c r="F451">
        <v>1.07402800241186</v>
      </c>
      <c r="G451" s="1">
        <v>4.3736809317351799E-5</v>
      </c>
      <c r="H451">
        <v>1.00013352411895</v>
      </c>
      <c r="I451" s="1">
        <v>3.73445064171234E-4</v>
      </c>
      <c r="J451">
        <v>228982300</v>
      </c>
      <c r="K451">
        <v>27517</v>
      </c>
      <c r="L451">
        <v>365837500</v>
      </c>
      <c r="M451">
        <v>0.99706019231616505</v>
      </c>
      <c r="N451" s="1">
        <v>4.4057809386765999E-5</v>
      </c>
      <c r="O451">
        <v>1.00009186390812</v>
      </c>
      <c r="P451" s="1">
        <v>3.7618591091777103E-4</v>
      </c>
    </row>
    <row r="452" spans="1:16" x14ac:dyDescent="0.25">
      <c r="A452" s="1">
        <v>1.5625E-5</v>
      </c>
      <c r="B452">
        <v>12.807692307692299</v>
      </c>
      <c r="C452">
        <v>6516</v>
      </c>
      <c r="D452">
        <v>-0.99980644804654095</v>
      </c>
      <c r="E452">
        <v>0.98356661412965796</v>
      </c>
      <c r="F452">
        <v>1.0720876094013201</v>
      </c>
      <c r="G452" s="1">
        <v>4.30922890656271E-5</v>
      </c>
      <c r="H452">
        <v>1.0001397340557401</v>
      </c>
      <c r="I452" s="1">
        <v>3.6794185279112298E-4</v>
      </c>
      <c r="J452">
        <v>290415100</v>
      </c>
      <c r="K452">
        <v>27517</v>
      </c>
      <c r="L452">
        <v>365837500</v>
      </c>
      <c r="M452">
        <v>0.99706019231616505</v>
      </c>
      <c r="N452" s="1">
        <v>4.4057809386765999E-5</v>
      </c>
      <c r="O452">
        <v>1.00009186390812</v>
      </c>
      <c r="P452" s="1">
        <v>3.7618591091777103E-4</v>
      </c>
    </row>
    <row r="453" spans="1:16" x14ac:dyDescent="0.25">
      <c r="A453" t="s">
        <v>0</v>
      </c>
      <c r="B453">
        <v>13.3205128205128</v>
      </c>
      <c r="C453">
        <v>29749</v>
      </c>
      <c r="D453">
        <v>-0.99987161541348801</v>
      </c>
      <c r="E453">
        <v>0.99195814291815498</v>
      </c>
      <c r="F453">
        <v>1.0812343757807801</v>
      </c>
      <c r="G453" s="1">
        <v>3.9317853002929199E-5</v>
      </c>
      <c r="H453">
        <v>1.0001373681555801</v>
      </c>
      <c r="I453" s="1">
        <v>3.4915597666703802E-4</v>
      </c>
      <c r="J453">
        <v>395562100</v>
      </c>
    </row>
    <row r="454" spans="1:16" x14ac:dyDescent="0.25">
      <c r="A454">
        <v>1.024</v>
      </c>
      <c r="B454">
        <v>13.3205128205128</v>
      </c>
      <c r="C454">
        <v>7857</v>
      </c>
      <c r="D454">
        <v>-0.99996879669286898</v>
      </c>
      <c r="E454">
        <v>0.99403591051949403</v>
      </c>
      <c r="F454">
        <v>1.0834991424662399</v>
      </c>
      <c r="G454" s="1">
        <v>3.9347973752046303E-5</v>
      </c>
      <c r="H454">
        <v>1.0000705818953399</v>
      </c>
      <c r="I454" s="1">
        <v>3.4942345921689001E-4</v>
      </c>
      <c r="J454">
        <v>291282800</v>
      </c>
      <c r="K454">
        <v>29749</v>
      </c>
      <c r="L454">
        <v>395562100</v>
      </c>
      <c r="M454">
        <v>0.99195814291815498</v>
      </c>
      <c r="N454" s="1">
        <v>3.9317853002929199E-5</v>
      </c>
      <c r="O454">
        <v>1.0001373681555801</v>
      </c>
      <c r="P454" s="1">
        <v>3.4915597666703802E-4</v>
      </c>
    </row>
    <row r="455" spans="1:16" x14ac:dyDescent="0.25">
      <c r="A455">
        <v>0.51200000000000001</v>
      </c>
      <c r="B455">
        <v>13.3205128205128</v>
      </c>
      <c r="C455">
        <v>7857</v>
      </c>
      <c r="D455">
        <v>-0.99996879669286898</v>
      </c>
      <c r="E455">
        <v>0.99403591051949403</v>
      </c>
      <c r="F455">
        <v>1.0834991424662399</v>
      </c>
      <c r="G455" s="1">
        <v>3.9347973752046303E-5</v>
      </c>
      <c r="H455">
        <v>1.0000705818953399</v>
      </c>
      <c r="I455" s="1">
        <v>3.4942345921689001E-4</v>
      </c>
      <c r="J455">
        <v>292734100</v>
      </c>
      <c r="K455">
        <v>29749</v>
      </c>
      <c r="L455">
        <v>395562100</v>
      </c>
      <c r="M455">
        <v>0.99195814291815498</v>
      </c>
      <c r="N455" s="1">
        <v>3.9317853002929199E-5</v>
      </c>
      <c r="O455">
        <v>1.0001373681555801</v>
      </c>
      <c r="P455" s="1">
        <v>3.4915597666703802E-4</v>
      </c>
    </row>
    <row r="456" spans="1:16" x14ac:dyDescent="0.25">
      <c r="A456">
        <v>0.25600000000000001</v>
      </c>
      <c r="B456">
        <v>13.3205128205128</v>
      </c>
      <c r="C456">
        <v>7857</v>
      </c>
      <c r="D456">
        <v>-0.99996879669286898</v>
      </c>
      <c r="E456">
        <v>0.99403591051949403</v>
      </c>
      <c r="F456">
        <v>1.0834991424662399</v>
      </c>
      <c r="G456" s="1">
        <v>3.9347973752046303E-5</v>
      </c>
      <c r="H456">
        <v>1.0000705818953399</v>
      </c>
      <c r="I456" s="1">
        <v>3.4942345921689001E-4</v>
      </c>
      <c r="J456">
        <v>291593000</v>
      </c>
      <c r="K456">
        <v>29749</v>
      </c>
      <c r="L456">
        <v>395562100</v>
      </c>
      <c r="M456">
        <v>0.99195814291815498</v>
      </c>
      <c r="N456" s="1">
        <v>3.9317853002929199E-5</v>
      </c>
      <c r="O456">
        <v>1.0001373681555801</v>
      </c>
      <c r="P456" s="1">
        <v>3.4915597666703802E-4</v>
      </c>
    </row>
    <row r="457" spans="1:16" x14ac:dyDescent="0.25">
      <c r="A457">
        <v>0.128</v>
      </c>
      <c r="B457">
        <v>13.3205128205128</v>
      </c>
      <c r="C457">
        <v>7857</v>
      </c>
      <c r="D457">
        <v>-0.99996879669286898</v>
      </c>
      <c r="E457">
        <v>0.99403591051949403</v>
      </c>
      <c r="F457">
        <v>1.0834991424662399</v>
      </c>
      <c r="G457" s="1">
        <v>3.9347973752046303E-5</v>
      </c>
      <c r="H457">
        <v>1.0000705818953399</v>
      </c>
      <c r="I457" s="1">
        <v>3.4942345921689001E-4</v>
      </c>
      <c r="J457">
        <v>293793900</v>
      </c>
      <c r="K457">
        <v>29749</v>
      </c>
      <c r="L457">
        <v>395562100</v>
      </c>
      <c r="M457">
        <v>0.99195814291815498</v>
      </c>
      <c r="N457" s="1">
        <v>3.9317853002929199E-5</v>
      </c>
      <c r="O457">
        <v>1.0001373681555801</v>
      </c>
      <c r="P457" s="1">
        <v>3.4915597666703802E-4</v>
      </c>
    </row>
    <row r="458" spans="1:16" x14ac:dyDescent="0.25">
      <c r="A458">
        <v>6.4000000000000001E-2</v>
      </c>
      <c r="B458">
        <v>13.3205128205128</v>
      </c>
      <c r="C458">
        <v>3971</v>
      </c>
      <c r="D458">
        <v>-1.000093368071</v>
      </c>
      <c r="E458">
        <v>0.98443718527318702</v>
      </c>
      <c r="F458">
        <v>1.0730365319477699</v>
      </c>
      <c r="G458" s="1">
        <v>3.8735928180599899E-5</v>
      </c>
      <c r="H458">
        <v>1.0002008287881901</v>
      </c>
      <c r="I458" s="1">
        <v>3.4398828529609598E-4</v>
      </c>
      <c r="J458">
        <v>155877100</v>
      </c>
      <c r="K458">
        <v>29749</v>
      </c>
      <c r="L458">
        <v>395562100</v>
      </c>
      <c r="M458">
        <v>0.99195814291815498</v>
      </c>
      <c r="N458" s="1">
        <v>3.9317853002929199E-5</v>
      </c>
      <c r="O458">
        <v>1.0001373681555801</v>
      </c>
      <c r="P458" s="1">
        <v>3.4915597666703802E-4</v>
      </c>
    </row>
    <row r="459" spans="1:16" x14ac:dyDescent="0.25">
      <c r="A459">
        <v>3.2000000000000001E-2</v>
      </c>
      <c r="B459">
        <v>13.3205128205128</v>
      </c>
      <c r="C459">
        <v>4885</v>
      </c>
      <c r="D459">
        <v>-1.0000111982908699</v>
      </c>
      <c r="E459">
        <v>0.99276272749849304</v>
      </c>
      <c r="F459">
        <v>1.08211137297335</v>
      </c>
      <c r="G459" s="1">
        <v>3.9147073211620499E-5</v>
      </c>
      <c r="H459">
        <v>1.0000710383481599</v>
      </c>
      <c r="I459" s="1">
        <v>3.4763939373396401E-4</v>
      </c>
      <c r="J459">
        <v>184320900</v>
      </c>
      <c r="K459">
        <v>29749</v>
      </c>
      <c r="L459">
        <v>395562100</v>
      </c>
      <c r="M459">
        <v>0.99195814291815498</v>
      </c>
      <c r="N459" s="1">
        <v>3.9317853002929199E-5</v>
      </c>
      <c r="O459">
        <v>1.0001373681555801</v>
      </c>
      <c r="P459" s="1">
        <v>3.4915597666703802E-4</v>
      </c>
    </row>
    <row r="460" spans="1:16" x14ac:dyDescent="0.25">
      <c r="A460">
        <v>1.6E-2</v>
      </c>
      <c r="B460">
        <v>13.3205128205128</v>
      </c>
      <c r="C460">
        <v>4954</v>
      </c>
      <c r="D460">
        <v>-1.0000844414996499</v>
      </c>
      <c r="E460">
        <v>0.98614220072616998</v>
      </c>
      <c r="F460">
        <v>1.07489499879152</v>
      </c>
      <c r="G460" s="1">
        <v>3.9205392727836798E-5</v>
      </c>
      <c r="H460">
        <v>1.0001041795357699</v>
      </c>
      <c r="I460" s="1">
        <v>3.4815729097625999E-4</v>
      </c>
      <c r="J460">
        <v>189406400</v>
      </c>
      <c r="K460">
        <v>29749</v>
      </c>
      <c r="L460">
        <v>395562100</v>
      </c>
      <c r="M460">
        <v>0.99195814291815498</v>
      </c>
      <c r="N460" s="1">
        <v>3.9317853002929199E-5</v>
      </c>
      <c r="O460">
        <v>1.0001373681555801</v>
      </c>
      <c r="P460" s="1">
        <v>3.4915597666703802E-4</v>
      </c>
    </row>
    <row r="461" spans="1:16" x14ac:dyDescent="0.25">
      <c r="A461">
        <v>8.0000000000000002E-3</v>
      </c>
      <c r="B461">
        <v>13.3205128205128</v>
      </c>
      <c r="C461">
        <v>4954</v>
      </c>
      <c r="D461">
        <v>-1.0000844414996499</v>
      </c>
      <c r="E461">
        <v>0.98614220072616998</v>
      </c>
      <c r="F461">
        <v>1.07489499879152</v>
      </c>
      <c r="G461" s="1">
        <v>3.9205392727836798E-5</v>
      </c>
      <c r="H461">
        <v>1.0001041795357699</v>
      </c>
      <c r="I461" s="1">
        <v>3.4815729097625999E-4</v>
      </c>
      <c r="J461">
        <v>189014900</v>
      </c>
      <c r="K461">
        <v>29749</v>
      </c>
      <c r="L461">
        <v>395562100</v>
      </c>
      <c r="M461">
        <v>0.99195814291815498</v>
      </c>
      <c r="N461" s="1">
        <v>3.9317853002929199E-5</v>
      </c>
      <c r="O461">
        <v>1.0001373681555801</v>
      </c>
      <c r="P461" s="1">
        <v>3.4915597666703802E-4</v>
      </c>
    </row>
    <row r="462" spans="1:16" x14ac:dyDescent="0.25">
      <c r="A462">
        <v>4.0000000000000001E-3</v>
      </c>
      <c r="B462">
        <v>13.3205128205128</v>
      </c>
      <c r="C462">
        <v>5319</v>
      </c>
      <c r="D462">
        <v>-0.99987186106151404</v>
      </c>
      <c r="E462">
        <v>0.98902110275458099</v>
      </c>
      <c r="F462">
        <v>1.07803300200249</v>
      </c>
      <c r="G462" s="1">
        <v>3.93159196440118E-5</v>
      </c>
      <c r="H462">
        <v>1.00010815733183</v>
      </c>
      <c r="I462" s="1">
        <v>3.4913880777887399E-4</v>
      </c>
      <c r="J462">
        <v>199399600</v>
      </c>
      <c r="K462">
        <v>29749</v>
      </c>
      <c r="L462">
        <v>395562100</v>
      </c>
      <c r="M462">
        <v>0.99195814291815498</v>
      </c>
      <c r="N462" s="1">
        <v>3.9317853002929199E-5</v>
      </c>
      <c r="O462">
        <v>1.0001373681555801</v>
      </c>
      <c r="P462" s="1">
        <v>3.4915597666703802E-4</v>
      </c>
    </row>
    <row r="463" spans="1:16" x14ac:dyDescent="0.25">
      <c r="A463">
        <v>2E-3</v>
      </c>
      <c r="B463">
        <v>13.3205128205128</v>
      </c>
      <c r="C463">
        <v>3785</v>
      </c>
      <c r="D463">
        <v>-0.99985561143324797</v>
      </c>
      <c r="E463">
        <v>0.98799562154125398</v>
      </c>
      <c r="F463">
        <v>1.07691522747996</v>
      </c>
      <c r="G463" s="1">
        <v>3.9345481880781402E-5</v>
      </c>
      <c r="H463">
        <v>1.0001102567139899</v>
      </c>
      <c r="I463" s="1">
        <v>3.4940133054813601E-4</v>
      </c>
      <c r="J463">
        <v>146860000</v>
      </c>
      <c r="K463">
        <v>29749</v>
      </c>
      <c r="L463">
        <v>395562100</v>
      </c>
      <c r="M463">
        <v>0.99195814291815498</v>
      </c>
      <c r="N463" s="1">
        <v>3.9317853002929199E-5</v>
      </c>
      <c r="O463">
        <v>1.0001373681555801</v>
      </c>
      <c r="P463" s="1">
        <v>3.4915597666703802E-4</v>
      </c>
    </row>
    <row r="464" spans="1:16" x14ac:dyDescent="0.25">
      <c r="A464">
        <v>1E-3</v>
      </c>
      <c r="B464">
        <v>13.3205128205128</v>
      </c>
      <c r="C464">
        <v>5865</v>
      </c>
      <c r="D464">
        <v>-0.99993867504842704</v>
      </c>
      <c r="E464">
        <v>0.99462206075584902</v>
      </c>
      <c r="F464">
        <v>1.0841380462238699</v>
      </c>
      <c r="G464" s="1">
        <v>3.93284797730597E-5</v>
      </c>
      <c r="H464">
        <v>1.00007293581719</v>
      </c>
      <c r="I464" s="1">
        <v>3.4925034601888098E-4</v>
      </c>
      <c r="J464">
        <v>224393400</v>
      </c>
      <c r="K464">
        <v>29749</v>
      </c>
      <c r="L464">
        <v>395562100</v>
      </c>
      <c r="M464">
        <v>0.99195814291815498</v>
      </c>
      <c r="N464" s="1">
        <v>3.9317853002929199E-5</v>
      </c>
      <c r="O464">
        <v>1.0001373681555801</v>
      </c>
      <c r="P464" s="1">
        <v>3.4915597666703802E-4</v>
      </c>
    </row>
    <row r="465" spans="1:16" x14ac:dyDescent="0.25">
      <c r="A465" s="1">
        <v>5.0000000000000001E-4</v>
      </c>
      <c r="B465">
        <v>13.3205128205128</v>
      </c>
      <c r="C465">
        <v>5611</v>
      </c>
      <c r="D465">
        <v>-0.99996481300804096</v>
      </c>
      <c r="E465">
        <v>0.99446772812698403</v>
      </c>
      <c r="F465">
        <v>1.0839698236584101</v>
      </c>
      <c r="G465" s="1">
        <v>3.9408875004753799E-5</v>
      </c>
      <c r="H465">
        <v>1.00006178788003</v>
      </c>
      <c r="I465" s="1">
        <v>3.4996428316187402E-4</v>
      </c>
      <c r="J465">
        <v>210962600</v>
      </c>
      <c r="K465">
        <v>29749</v>
      </c>
      <c r="L465">
        <v>395562100</v>
      </c>
      <c r="M465">
        <v>0.99195814291815498</v>
      </c>
      <c r="N465" s="1">
        <v>3.9317853002929199E-5</v>
      </c>
      <c r="O465">
        <v>1.0001373681555801</v>
      </c>
      <c r="P465" s="1">
        <v>3.4915597666703802E-4</v>
      </c>
    </row>
    <row r="466" spans="1:16" x14ac:dyDescent="0.25">
      <c r="A466" s="1">
        <v>2.5000000000000001E-4</v>
      </c>
      <c r="B466">
        <v>13.3205128205128</v>
      </c>
      <c r="C466">
        <v>3070</v>
      </c>
      <c r="D466">
        <v>-1.00001166365649</v>
      </c>
      <c r="E466">
        <v>0.98430512625451305</v>
      </c>
      <c r="F466">
        <v>1.07289258761742</v>
      </c>
      <c r="G466" s="1">
        <v>3.8661664798933501E-5</v>
      </c>
      <c r="H466">
        <v>1.0001688775266699</v>
      </c>
      <c r="I466" s="1">
        <v>3.4332880107770802E-4</v>
      </c>
      <c r="J466">
        <v>125143500</v>
      </c>
      <c r="K466">
        <v>29749</v>
      </c>
      <c r="L466">
        <v>395562100</v>
      </c>
      <c r="M466">
        <v>0.99195814291815498</v>
      </c>
      <c r="N466" s="1">
        <v>3.9317853002929199E-5</v>
      </c>
      <c r="O466">
        <v>1.0001373681555801</v>
      </c>
      <c r="P466" s="1">
        <v>3.4915597666703802E-4</v>
      </c>
    </row>
    <row r="467" spans="1:16" x14ac:dyDescent="0.25">
      <c r="A467" s="1">
        <v>1.25E-4</v>
      </c>
      <c r="B467">
        <v>13.3205128205128</v>
      </c>
      <c r="C467">
        <v>2790</v>
      </c>
      <c r="D467">
        <v>-0.99978072388883599</v>
      </c>
      <c r="E467">
        <v>0.98262833750404799</v>
      </c>
      <c r="F467">
        <v>1.07106488787941</v>
      </c>
      <c r="G467" s="1">
        <v>3.8581778948221201E-5</v>
      </c>
      <c r="H467">
        <v>1.0001622166448201</v>
      </c>
      <c r="I467" s="1">
        <v>3.4261938741198098E-4</v>
      </c>
      <c r="J467">
        <v>116606200</v>
      </c>
      <c r="K467">
        <v>29749</v>
      </c>
      <c r="L467">
        <v>395562100</v>
      </c>
      <c r="M467">
        <v>0.99195814291815498</v>
      </c>
      <c r="N467" s="1">
        <v>3.9317853002929199E-5</v>
      </c>
      <c r="O467">
        <v>1.0001373681555801</v>
      </c>
      <c r="P467" s="1">
        <v>3.4915597666703802E-4</v>
      </c>
    </row>
    <row r="468" spans="1:16" x14ac:dyDescent="0.25">
      <c r="A468" s="1">
        <v>6.2500000000000001E-5</v>
      </c>
      <c r="B468">
        <v>13.3205128205128</v>
      </c>
      <c r="C468">
        <v>3247</v>
      </c>
      <c r="D468">
        <v>-0.99976402723652402</v>
      </c>
      <c r="E468">
        <v>0.98205018099844499</v>
      </c>
      <c r="F468">
        <v>1.0704346972883001</v>
      </c>
      <c r="G468" s="1">
        <v>3.83163140014186E-5</v>
      </c>
      <c r="H468">
        <v>1.0001180528895799</v>
      </c>
      <c r="I468" s="1">
        <v>3.40261967927128E-4</v>
      </c>
      <c r="J468">
        <v>146279300</v>
      </c>
      <c r="K468">
        <v>29749</v>
      </c>
      <c r="L468">
        <v>395562100</v>
      </c>
      <c r="M468">
        <v>0.99195814291815498</v>
      </c>
      <c r="N468" s="1">
        <v>3.9317853002929199E-5</v>
      </c>
      <c r="O468">
        <v>1.0001373681555801</v>
      </c>
      <c r="P468" s="1">
        <v>3.4915597666703802E-4</v>
      </c>
    </row>
    <row r="469" spans="1:16" x14ac:dyDescent="0.25">
      <c r="A469" s="1">
        <v>3.1250000000000001E-5</v>
      </c>
      <c r="B469">
        <v>13.3205128205128</v>
      </c>
      <c r="C469">
        <v>2919</v>
      </c>
      <c r="D469">
        <v>-0.99995601945504997</v>
      </c>
      <c r="E469">
        <v>0.98319274548020796</v>
      </c>
      <c r="F469">
        <v>1.07168009257342</v>
      </c>
      <c r="G469" s="1">
        <v>3.8402142540472301E-5</v>
      </c>
      <c r="H469">
        <v>1.0001117794680401</v>
      </c>
      <c r="I469" s="1">
        <v>3.4102415469701501E-4</v>
      </c>
      <c r="J469">
        <v>134725500</v>
      </c>
      <c r="K469">
        <v>29749</v>
      </c>
      <c r="L469">
        <v>395562100</v>
      </c>
      <c r="M469">
        <v>0.99195814291815498</v>
      </c>
      <c r="N469" s="1">
        <v>3.9317853002929199E-5</v>
      </c>
      <c r="O469">
        <v>1.0001373681555801</v>
      </c>
      <c r="P469" s="1">
        <v>3.4915597666703802E-4</v>
      </c>
    </row>
    <row r="470" spans="1:16" x14ac:dyDescent="0.25">
      <c r="A470" s="1">
        <v>1.5625E-5</v>
      </c>
      <c r="B470">
        <v>13.3205128205128</v>
      </c>
      <c r="C470">
        <v>2511</v>
      </c>
      <c r="D470">
        <v>-0.99982622282934097</v>
      </c>
      <c r="E470">
        <v>0.98531500532365801</v>
      </c>
      <c r="F470">
        <v>1.0739933558027801</v>
      </c>
      <c r="G470" s="1">
        <v>3.9010337149703E-5</v>
      </c>
      <c r="H470">
        <v>1.00011067965048</v>
      </c>
      <c r="I470" s="1">
        <v>3.4642513075676401E-4</v>
      </c>
      <c r="J470">
        <v>126290300</v>
      </c>
      <c r="K470">
        <v>29749</v>
      </c>
      <c r="L470">
        <v>395562100</v>
      </c>
      <c r="M470">
        <v>0.99195814291815498</v>
      </c>
      <c r="N470" s="1">
        <v>3.9317853002929199E-5</v>
      </c>
      <c r="O470">
        <v>1.0001373681555801</v>
      </c>
      <c r="P470" s="1">
        <v>3.4915597666703802E-4</v>
      </c>
    </row>
    <row r="471" spans="1:16" x14ac:dyDescent="0.25">
      <c r="A471" t="s">
        <v>0</v>
      </c>
      <c r="B471">
        <v>13.8333333333333</v>
      </c>
      <c r="C471">
        <v>30196</v>
      </c>
      <c r="D471">
        <v>-0.999993857718942</v>
      </c>
      <c r="E471">
        <v>0.99580186574545404</v>
      </c>
      <c r="F471">
        <v>1.08542403366254</v>
      </c>
      <c r="G471" s="1">
        <v>3.5890614677236401E-5</v>
      </c>
      <c r="H471">
        <v>1.0000834875772899</v>
      </c>
      <c r="I471" s="1">
        <v>3.3099122424562401E-4</v>
      </c>
      <c r="J471">
        <v>400721800</v>
      </c>
    </row>
    <row r="472" spans="1:16" x14ac:dyDescent="0.25">
      <c r="A472">
        <v>1.024</v>
      </c>
      <c r="B472">
        <v>13.8333333333333</v>
      </c>
      <c r="C472">
        <v>3177</v>
      </c>
      <c r="D472">
        <v>-0.99976260599026701</v>
      </c>
      <c r="E472">
        <v>0.98415128460447698</v>
      </c>
      <c r="F472">
        <v>1.0727249002188799</v>
      </c>
      <c r="G472" s="1">
        <v>3.4812031207698201E-5</v>
      </c>
      <c r="H472">
        <v>1.00016217109186</v>
      </c>
      <c r="I472" s="1">
        <v>3.2104428780432799E-4</v>
      </c>
      <c r="J472">
        <v>122463700</v>
      </c>
      <c r="K472">
        <v>30196</v>
      </c>
      <c r="L472">
        <v>400721800</v>
      </c>
      <c r="M472">
        <v>0.99580186574545404</v>
      </c>
      <c r="N472" s="1">
        <v>3.5890614677236401E-5</v>
      </c>
      <c r="O472">
        <v>1.0000834875772899</v>
      </c>
      <c r="P472" s="1">
        <v>3.3099122424562401E-4</v>
      </c>
    </row>
    <row r="473" spans="1:16" x14ac:dyDescent="0.25">
      <c r="A473">
        <v>0.51200000000000001</v>
      </c>
      <c r="B473">
        <v>13.8333333333333</v>
      </c>
      <c r="C473">
        <v>3177</v>
      </c>
      <c r="D473">
        <v>-0.99976260599026701</v>
      </c>
      <c r="E473">
        <v>0.98415128460447698</v>
      </c>
      <c r="F473">
        <v>1.0727249002188799</v>
      </c>
      <c r="G473" s="1">
        <v>3.4812031207698201E-5</v>
      </c>
      <c r="H473">
        <v>1.00016217109186</v>
      </c>
      <c r="I473" s="1">
        <v>3.2104428780432799E-4</v>
      </c>
      <c r="J473">
        <v>126133300</v>
      </c>
      <c r="K473">
        <v>30196</v>
      </c>
      <c r="L473">
        <v>400721800</v>
      </c>
      <c r="M473">
        <v>0.99580186574545404</v>
      </c>
      <c r="N473" s="1">
        <v>3.5890614677236401E-5</v>
      </c>
      <c r="O473">
        <v>1.0000834875772899</v>
      </c>
      <c r="P473" s="1">
        <v>3.3099122424562401E-4</v>
      </c>
    </row>
    <row r="474" spans="1:16" x14ac:dyDescent="0.25">
      <c r="A474">
        <v>0.25600000000000001</v>
      </c>
      <c r="B474">
        <v>13.8333333333333</v>
      </c>
      <c r="C474">
        <v>3177</v>
      </c>
      <c r="D474">
        <v>-0.99976260599026701</v>
      </c>
      <c r="E474">
        <v>0.98415128460447698</v>
      </c>
      <c r="F474">
        <v>1.0727249002188799</v>
      </c>
      <c r="G474" s="1">
        <v>3.4812031207698201E-5</v>
      </c>
      <c r="H474">
        <v>1.00016217109186</v>
      </c>
      <c r="I474" s="1">
        <v>3.2104428780432799E-4</v>
      </c>
      <c r="J474">
        <v>123198700</v>
      </c>
      <c r="K474">
        <v>30196</v>
      </c>
      <c r="L474">
        <v>400721800</v>
      </c>
      <c r="M474">
        <v>0.99580186574545404</v>
      </c>
      <c r="N474" s="1">
        <v>3.5890614677236401E-5</v>
      </c>
      <c r="O474">
        <v>1.0000834875772899</v>
      </c>
      <c r="P474" s="1">
        <v>3.3099122424562401E-4</v>
      </c>
    </row>
    <row r="475" spans="1:16" x14ac:dyDescent="0.25">
      <c r="A475">
        <v>0.128</v>
      </c>
      <c r="B475">
        <v>13.8333333333333</v>
      </c>
      <c r="C475">
        <v>3177</v>
      </c>
      <c r="D475">
        <v>-0.99976260599026701</v>
      </c>
      <c r="E475">
        <v>0.98415128460447698</v>
      </c>
      <c r="F475">
        <v>1.0727249002188799</v>
      </c>
      <c r="G475" s="1">
        <v>3.4812031207698201E-5</v>
      </c>
      <c r="H475">
        <v>1.00016217109186</v>
      </c>
      <c r="I475" s="1">
        <v>3.2104428780432799E-4</v>
      </c>
      <c r="J475">
        <v>121880600</v>
      </c>
      <c r="K475">
        <v>30196</v>
      </c>
      <c r="L475">
        <v>400721800</v>
      </c>
      <c r="M475">
        <v>0.99580186574545404</v>
      </c>
      <c r="N475" s="1">
        <v>3.5890614677236401E-5</v>
      </c>
      <c r="O475">
        <v>1.0000834875772899</v>
      </c>
      <c r="P475" s="1">
        <v>3.3099122424562401E-4</v>
      </c>
    </row>
    <row r="476" spans="1:16" x14ac:dyDescent="0.25">
      <c r="A476">
        <v>6.4000000000000001E-2</v>
      </c>
      <c r="B476">
        <v>13.8333333333333</v>
      </c>
      <c r="C476">
        <v>6220</v>
      </c>
      <c r="D476">
        <v>-0.99987355325187799</v>
      </c>
      <c r="E476">
        <v>0.98736389293217197</v>
      </c>
      <c r="F476">
        <v>1.0762266432960601</v>
      </c>
      <c r="G476" s="1">
        <v>3.5621934967533499E-5</v>
      </c>
      <c r="H476">
        <v>1.00009722167714</v>
      </c>
      <c r="I476" s="1">
        <v>3.2851340025614198E-4</v>
      </c>
      <c r="J476">
        <v>243009100</v>
      </c>
      <c r="K476">
        <v>30196</v>
      </c>
      <c r="L476">
        <v>400721800</v>
      </c>
      <c r="M476">
        <v>0.99580186574545404</v>
      </c>
      <c r="N476" s="1">
        <v>3.5890614677236401E-5</v>
      </c>
      <c r="O476">
        <v>1.0000834875772899</v>
      </c>
      <c r="P476" s="1">
        <v>3.3099122424562401E-4</v>
      </c>
    </row>
    <row r="477" spans="1:16" x14ac:dyDescent="0.25">
      <c r="A477">
        <v>3.2000000000000001E-2</v>
      </c>
      <c r="B477">
        <v>13.8333333333333</v>
      </c>
      <c r="C477">
        <v>6220</v>
      </c>
      <c r="D477">
        <v>-0.99987355325187799</v>
      </c>
      <c r="E477">
        <v>0.98736389293217197</v>
      </c>
      <c r="F477">
        <v>1.0762266432960601</v>
      </c>
      <c r="G477" s="1">
        <v>3.5621934967533499E-5</v>
      </c>
      <c r="H477">
        <v>1.00009722167714</v>
      </c>
      <c r="I477" s="1">
        <v>3.2851340025614198E-4</v>
      </c>
      <c r="J477">
        <v>239026900</v>
      </c>
      <c r="K477">
        <v>30196</v>
      </c>
      <c r="L477">
        <v>400721800</v>
      </c>
      <c r="M477">
        <v>0.99580186574545404</v>
      </c>
      <c r="N477" s="1">
        <v>3.5890614677236401E-5</v>
      </c>
      <c r="O477">
        <v>1.0000834875772899</v>
      </c>
      <c r="P477" s="1">
        <v>3.3099122424562401E-4</v>
      </c>
    </row>
    <row r="478" spans="1:16" x14ac:dyDescent="0.25">
      <c r="A478">
        <v>1.6E-2</v>
      </c>
      <c r="B478">
        <v>13.8333333333333</v>
      </c>
      <c r="C478">
        <v>9333</v>
      </c>
      <c r="D478">
        <v>-0.99994142225924998</v>
      </c>
      <c r="E478">
        <v>0.99395931834233797</v>
      </c>
      <c r="F478">
        <v>1.0834156569931399</v>
      </c>
      <c r="G478" s="1">
        <v>3.5367078899284298E-5</v>
      </c>
      <c r="H478">
        <v>1.00007225695389</v>
      </c>
      <c r="I478" s="1">
        <v>3.2616306096006602E-4</v>
      </c>
      <c r="J478">
        <v>335046800</v>
      </c>
      <c r="K478">
        <v>30196</v>
      </c>
      <c r="L478">
        <v>400721800</v>
      </c>
      <c r="M478">
        <v>0.99580186574545404</v>
      </c>
      <c r="N478" s="1">
        <v>3.5890614677236401E-5</v>
      </c>
      <c r="O478">
        <v>1.0000834875772899</v>
      </c>
      <c r="P478" s="1">
        <v>3.3099122424562401E-4</v>
      </c>
    </row>
    <row r="479" spans="1:16" x14ac:dyDescent="0.25">
      <c r="A479">
        <v>8.0000000000000002E-3</v>
      </c>
      <c r="B479">
        <v>13.8333333333333</v>
      </c>
      <c r="C479">
        <v>9333</v>
      </c>
      <c r="D479">
        <v>-0.99994142225924998</v>
      </c>
      <c r="E479">
        <v>0.99395931834233797</v>
      </c>
      <c r="F479">
        <v>1.0834156569931399</v>
      </c>
      <c r="G479" s="1">
        <v>3.5367078899284298E-5</v>
      </c>
      <c r="H479">
        <v>1.00007225695389</v>
      </c>
      <c r="I479" s="1">
        <v>3.2616306096006602E-4</v>
      </c>
      <c r="J479">
        <v>333609900</v>
      </c>
      <c r="K479">
        <v>30196</v>
      </c>
      <c r="L479">
        <v>400721800</v>
      </c>
      <c r="M479">
        <v>0.99580186574545404</v>
      </c>
      <c r="N479" s="1">
        <v>3.5890614677236401E-5</v>
      </c>
      <c r="O479">
        <v>1.0000834875772899</v>
      </c>
      <c r="P479" s="1">
        <v>3.3099122424562401E-4</v>
      </c>
    </row>
    <row r="480" spans="1:16" x14ac:dyDescent="0.25">
      <c r="A480">
        <v>4.0000000000000001E-3</v>
      </c>
      <c r="B480">
        <v>13.8333333333333</v>
      </c>
      <c r="C480">
        <v>8362</v>
      </c>
      <c r="D480">
        <v>-0.99991914517384195</v>
      </c>
      <c r="E480">
        <v>0.99139337416073903</v>
      </c>
      <c r="F480">
        <v>1.0806187778352001</v>
      </c>
      <c r="G480" s="1">
        <v>3.5715550362302999E-5</v>
      </c>
      <c r="H480">
        <v>1.0000814585423099</v>
      </c>
      <c r="I480" s="1">
        <v>3.2937674223012701E-4</v>
      </c>
      <c r="J480">
        <v>307980700</v>
      </c>
      <c r="K480">
        <v>30196</v>
      </c>
      <c r="L480">
        <v>400721800</v>
      </c>
      <c r="M480">
        <v>0.99580186574545404</v>
      </c>
      <c r="N480" s="1">
        <v>3.5890614677236401E-5</v>
      </c>
      <c r="O480">
        <v>1.0000834875772899</v>
      </c>
      <c r="P480" s="1">
        <v>3.3099122424562401E-4</v>
      </c>
    </row>
    <row r="481" spans="1:16" x14ac:dyDescent="0.25">
      <c r="A481">
        <v>2E-3</v>
      </c>
      <c r="B481">
        <v>13.8333333333333</v>
      </c>
      <c r="C481">
        <v>6631</v>
      </c>
      <c r="D481">
        <v>-0.99984713615269305</v>
      </c>
      <c r="E481">
        <v>0.98646601603517503</v>
      </c>
      <c r="F481">
        <v>1.07524795747834</v>
      </c>
      <c r="G481" s="1">
        <v>3.5786813687876903E-5</v>
      </c>
      <c r="H481">
        <v>1.00011066420525</v>
      </c>
      <c r="I481" s="1">
        <v>3.3003394845486502E-4</v>
      </c>
      <c r="J481">
        <v>249052800</v>
      </c>
      <c r="K481">
        <v>30196</v>
      </c>
      <c r="L481">
        <v>400721800</v>
      </c>
      <c r="M481">
        <v>0.99580186574545404</v>
      </c>
      <c r="N481" s="1">
        <v>3.5890614677236401E-5</v>
      </c>
      <c r="O481">
        <v>1.0000834875772899</v>
      </c>
      <c r="P481" s="1">
        <v>3.3099122424562401E-4</v>
      </c>
    </row>
    <row r="482" spans="1:16" x14ac:dyDescent="0.25">
      <c r="A482">
        <v>1E-3</v>
      </c>
      <c r="B482">
        <v>13.8333333333333</v>
      </c>
      <c r="C482">
        <v>9455</v>
      </c>
      <c r="D482">
        <v>-0.999936339907045</v>
      </c>
      <c r="E482">
        <v>0.99321428541870405</v>
      </c>
      <c r="F482">
        <v>1.0826035711063799</v>
      </c>
      <c r="G482" s="1">
        <v>3.5362747368261602E-5</v>
      </c>
      <c r="H482">
        <v>1.0000650986120601</v>
      </c>
      <c r="I482" s="1">
        <v>3.2612311461841198E-4</v>
      </c>
      <c r="J482">
        <v>348657600</v>
      </c>
      <c r="K482">
        <v>30196</v>
      </c>
      <c r="L482">
        <v>400721800</v>
      </c>
      <c r="M482">
        <v>0.99580186574545404</v>
      </c>
      <c r="N482" s="1">
        <v>3.5890614677236401E-5</v>
      </c>
      <c r="O482">
        <v>1.0000834875772899</v>
      </c>
      <c r="P482" s="1">
        <v>3.3099122424562401E-4</v>
      </c>
    </row>
    <row r="483" spans="1:16" x14ac:dyDescent="0.25">
      <c r="A483" s="1">
        <v>5.0000000000000001E-4</v>
      </c>
      <c r="B483">
        <v>13.8333333333333</v>
      </c>
      <c r="C483">
        <v>6126</v>
      </c>
      <c r="D483">
        <v>-0.99988664072298095</v>
      </c>
      <c r="E483">
        <v>0.99003934927364501</v>
      </c>
      <c r="F483">
        <v>1.0791428907082701</v>
      </c>
      <c r="G483" s="1">
        <v>3.5681082200644802E-5</v>
      </c>
      <c r="H483">
        <v>1.00009333653409</v>
      </c>
      <c r="I483" s="1">
        <v>3.2905886918372398E-4</v>
      </c>
      <c r="J483">
        <v>232161000</v>
      </c>
      <c r="K483">
        <v>30196</v>
      </c>
      <c r="L483">
        <v>400721800</v>
      </c>
      <c r="M483">
        <v>0.99580186574545404</v>
      </c>
      <c r="N483" s="1">
        <v>3.5890614677236401E-5</v>
      </c>
      <c r="O483">
        <v>1.0000834875772899</v>
      </c>
      <c r="P483" s="1">
        <v>3.3099122424562401E-4</v>
      </c>
    </row>
    <row r="484" spans="1:16" x14ac:dyDescent="0.25">
      <c r="A484" s="1">
        <v>2.5000000000000001E-4</v>
      </c>
      <c r="B484">
        <v>13.8333333333333</v>
      </c>
      <c r="C484">
        <v>12058</v>
      </c>
      <c r="D484">
        <v>-0.99993451687692703</v>
      </c>
      <c r="E484">
        <v>0.99177061296635804</v>
      </c>
      <c r="F484">
        <v>1.08102996813333</v>
      </c>
      <c r="G484" s="1">
        <v>3.5420663005658597E-5</v>
      </c>
      <c r="H484">
        <v>1.0000678181934901</v>
      </c>
      <c r="I484" s="1">
        <v>3.2665722549662902E-4</v>
      </c>
      <c r="J484">
        <v>443324100</v>
      </c>
      <c r="K484">
        <v>30196</v>
      </c>
      <c r="L484">
        <v>400721800</v>
      </c>
      <c r="M484">
        <v>0.99580186574545404</v>
      </c>
      <c r="N484" s="1">
        <v>3.5890614677236401E-5</v>
      </c>
      <c r="O484">
        <v>1.0000834875772899</v>
      </c>
      <c r="P484" s="1">
        <v>3.3099122424562401E-4</v>
      </c>
    </row>
    <row r="485" spans="1:16" x14ac:dyDescent="0.25">
      <c r="A485" s="1">
        <v>1.25E-4</v>
      </c>
      <c r="B485">
        <v>13.8333333333333</v>
      </c>
      <c r="C485">
        <v>4013</v>
      </c>
      <c r="D485">
        <v>-1.00009633258731</v>
      </c>
      <c r="E485">
        <v>0.98317033973207801</v>
      </c>
      <c r="F485">
        <v>1.0716556703079601</v>
      </c>
      <c r="G485" s="1">
        <v>3.5549565747805497E-5</v>
      </c>
      <c r="H485">
        <v>1.0001672239484001</v>
      </c>
      <c r="I485" s="1">
        <v>3.2784599522976199E-4</v>
      </c>
      <c r="J485">
        <v>163553900</v>
      </c>
      <c r="K485">
        <v>30196</v>
      </c>
      <c r="L485">
        <v>400721800</v>
      </c>
      <c r="M485">
        <v>0.99580186574545404</v>
      </c>
      <c r="N485" s="1">
        <v>3.5890614677236401E-5</v>
      </c>
      <c r="O485">
        <v>1.0000834875772899</v>
      </c>
      <c r="P485" s="1">
        <v>3.3099122424562401E-4</v>
      </c>
    </row>
    <row r="486" spans="1:16" x14ac:dyDescent="0.25">
      <c r="A486" s="1">
        <v>6.2500000000000001E-5</v>
      </c>
      <c r="B486">
        <v>13.8333333333333</v>
      </c>
      <c r="C486">
        <v>3363</v>
      </c>
      <c r="D486">
        <v>-0.99996155916254803</v>
      </c>
      <c r="E486">
        <v>0.99123721184681401</v>
      </c>
      <c r="F486">
        <v>1.0804485609130201</v>
      </c>
      <c r="G486" s="1">
        <v>3.5068864492782099E-5</v>
      </c>
      <c r="H486">
        <v>1.0000406497899299</v>
      </c>
      <c r="I486" s="1">
        <v>3.2341286143343497E-4</v>
      </c>
      <c r="J486">
        <v>139926800</v>
      </c>
      <c r="K486">
        <v>30196</v>
      </c>
      <c r="L486">
        <v>400721800</v>
      </c>
      <c r="M486">
        <v>0.99580186574545404</v>
      </c>
      <c r="N486" s="1">
        <v>3.5890614677236401E-5</v>
      </c>
      <c r="O486">
        <v>1.0000834875772899</v>
      </c>
      <c r="P486" s="1">
        <v>3.3099122424562401E-4</v>
      </c>
    </row>
    <row r="487" spans="1:16" x14ac:dyDescent="0.25">
      <c r="A487" s="1">
        <v>3.1250000000000001E-5</v>
      </c>
      <c r="B487">
        <v>13.8333333333333</v>
      </c>
      <c r="C487">
        <v>6371</v>
      </c>
      <c r="D487">
        <v>-0.99997643888225096</v>
      </c>
      <c r="E487">
        <v>0.99376786665472905</v>
      </c>
      <c r="F487">
        <v>1.0832069746536499</v>
      </c>
      <c r="G487" s="1">
        <v>3.5840582612855999E-5</v>
      </c>
      <c r="H487">
        <v>1.0000705471500699</v>
      </c>
      <c r="I487" s="1">
        <v>3.30529817429672E-4</v>
      </c>
      <c r="J487">
        <v>257130600</v>
      </c>
      <c r="K487">
        <v>30196</v>
      </c>
      <c r="L487">
        <v>400721800</v>
      </c>
      <c r="M487">
        <v>0.99580186574545404</v>
      </c>
      <c r="N487" s="1">
        <v>3.5890614677236401E-5</v>
      </c>
      <c r="O487">
        <v>1.0000834875772899</v>
      </c>
      <c r="P487" s="1">
        <v>3.3099122424562401E-4</v>
      </c>
    </row>
    <row r="488" spans="1:16" x14ac:dyDescent="0.25">
      <c r="A488" s="1">
        <v>1.5625E-5</v>
      </c>
      <c r="B488">
        <v>13.8333333333333</v>
      </c>
      <c r="C488">
        <v>6147</v>
      </c>
      <c r="D488">
        <v>-0.99994425112491803</v>
      </c>
      <c r="E488">
        <v>0.99375221699558403</v>
      </c>
      <c r="F488">
        <v>1.0831899165251799</v>
      </c>
      <c r="G488" s="1">
        <v>3.5424940483586E-5</v>
      </c>
      <c r="H488">
        <v>1.00007185112157</v>
      </c>
      <c r="I488" s="1">
        <v>3.2669667334862601E-4</v>
      </c>
      <c r="J488">
        <v>256260900</v>
      </c>
      <c r="K488">
        <v>30196</v>
      </c>
      <c r="L488">
        <v>400721800</v>
      </c>
      <c r="M488">
        <v>0.99580186574545404</v>
      </c>
      <c r="N488" s="1">
        <v>3.5890614677236401E-5</v>
      </c>
      <c r="O488">
        <v>1.0000834875772899</v>
      </c>
      <c r="P488" s="1">
        <v>3.3099122424562401E-4</v>
      </c>
    </row>
    <row r="489" spans="1:16" x14ac:dyDescent="0.25">
      <c r="A489" t="s">
        <v>0</v>
      </c>
      <c r="B489">
        <v>14.346153846153801</v>
      </c>
      <c r="C489">
        <v>32564</v>
      </c>
      <c r="D489">
        <v>-1.0000204516084901</v>
      </c>
      <c r="E489">
        <v>0.98766839176896604</v>
      </c>
      <c r="F489">
        <v>1.07655854702817</v>
      </c>
      <c r="G489" s="1">
        <v>3.3502351545755497E-5</v>
      </c>
      <c r="H489">
        <v>1.0000952445215801</v>
      </c>
      <c r="I489" s="1">
        <v>3.2041992632222602E-4</v>
      </c>
      <c r="J489">
        <v>435361800</v>
      </c>
    </row>
    <row r="490" spans="1:16" x14ac:dyDescent="0.25">
      <c r="A490">
        <v>1.024</v>
      </c>
      <c r="B490">
        <v>14.346153846153801</v>
      </c>
      <c r="C490">
        <v>3517</v>
      </c>
      <c r="D490">
        <v>-0.99982194831728799</v>
      </c>
      <c r="E490">
        <v>0.98623937285309704</v>
      </c>
      <c r="F490">
        <v>1.0750009164098699</v>
      </c>
      <c r="G490" s="1">
        <v>3.3934384631617501E-5</v>
      </c>
      <c r="H490">
        <v>1.0001371374308301</v>
      </c>
      <c r="I490" s="1">
        <v>3.2455193506649598E-4</v>
      </c>
      <c r="J490">
        <v>133339200</v>
      </c>
      <c r="K490">
        <v>32564</v>
      </c>
      <c r="L490">
        <v>435361800</v>
      </c>
      <c r="M490">
        <v>0.98766839176896604</v>
      </c>
      <c r="N490" s="1">
        <v>3.3502351545755497E-5</v>
      </c>
      <c r="O490">
        <v>1.0000952445215801</v>
      </c>
      <c r="P490" s="1">
        <v>3.2041992632222602E-4</v>
      </c>
    </row>
    <row r="491" spans="1:16" x14ac:dyDescent="0.25">
      <c r="A491">
        <v>0.51200000000000001</v>
      </c>
      <c r="B491">
        <v>14.346153846153801</v>
      </c>
      <c r="C491">
        <v>3517</v>
      </c>
      <c r="D491">
        <v>-0.99982194831728799</v>
      </c>
      <c r="E491">
        <v>0.98623937285309704</v>
      </c>
      <c r="F491">
        <v>1.0750009164098699</v>
      </c>
      <c r="G491" s="1">
        <v>3.3934384631617501E-5</v>
      </c>
      <c r="H491">
        <v>1.0001371374308301</v>
      </c>
      <c r="I491" s="1">
        <v>3.2455193506649598E-4</v>
      </c>
      <c r="J491">
        <v>136139700</v>
      </c>
      <c r="K491">
        <v>32564</v>
      </c>
      <c r="L491">
        <v>435361800</v>
      </c>
      <c r="M491">
        <v>0.98766839176896604</v>
      </c>
      <c r="N491" s="1">
        <v>3.3502351545755497E-5</v>
      </c>
      <c r="O491">
        <v>1.0000952445215801</v>
      </c>
      <c r="P491" s="1">
        <v>3.2041992632222602E-4</v>
      </c>
    </row>
    <row r="492" spans="1:16" x14ac:dyDescent="0.25">
      <c r="A492">
        <v>0.25600000000000001</v>
      </c>
      <c r="B492">
        <v>14.346153846153801</v>
      </c>
      <c r="C492">
        <v>3517</v>
      </c>
      <c r="D492">
        <v>-0.99982194831728799</v>
      </c>
      <c r="E492">
        <v>0.98623937285309704</v>
      </c>
      <c r="F492">
        <v>1.0750009164098699</v>
      </c>
      <c r="G492" s="1">
        <v>3.3934384631617501E-5</v>
      </c>
      <c r="H492">
        <v>1.0001371374308301</v>
      </c>
      <c r="I492" s="1">
        <v>3.2455193506649598E-4</v>
      </c>
      <c r="J492">
        <v>134717500</v>
      </c>
      <c r="K492">
        <v>32564</v>
      </c>
      <c r="L492">
        <v>435361800</v>
      </c>
      <c r="M492">
        <v>0.98766839176896604</v>
      </c>
      <c r="N492" s="1">
        <v>3.3502351545755497E-5</v>
      </c>
      <c r="O492">
        <v>1.0000952445215801</v>
      </c>
      <c r="P492" s="1">
        <v>3.2041992632222602E-4</v>
      </c>
    </row>
    <row r="493" spans="1:16" x14ac:dyDescent="0.25">
      <c r="A493">
        <v>0.128</v>
      </c>
      <c r="B493">
        <v>14.346153846153801</v>
      </c>
      <c r="C493">
        <v>3517</v>
      </c>
      <c r="D493">
        <v>-0.99982194831728799</v>
      </c>
      <c r="E493">
        <v>0.98623937285309704</v>
      </c>
      <c r="F493">
        <v>1.0750009164098699</v>
      </c>
      <c r="G493" s="1">
        <v>3.3934384631617501E-5</v>
      </c>
      <c r="H493">
        <v>1.0001371374308301</v>
      </c>
      <c r="I493" s="1">
        <v>3.2455193506649598E-4</v>
      </c>
      <c r="J493">
        <v>135221500</v>
      </c>
      <c r="K493">
        <v>32564</v>
      </c>
      <c r="L493">
        <v>435361800</v>
      </c>
      <c r="M493">
        <v>0.98766839176896604</v>
      </c>
      <c r="N493" s="1">
        <v>3.3502351545755497E-5</v>
      </c>
      <c r="O493">
        <v>1.0000952445215801</v>
      </c>
      <c r="P493" s="1">
        <v>3.2041992632222602E-4</v>
      </c>
    </row>
    <row r="494" spans="1:16" x14ac:dyDescent="0.25">
      <c r="A494">
        <v>6.4000000000000001E-2</v>
      </c>
      <c r="B494">
        <v>14.346153846153801</v>
      </c>
      <c r="C494">
        <v>3012</v>
      </c>
      <c r="D494">
        <v>-1.00002017108203</v>
      </c>
      <c r="E494">
        <v>0.991672259702296</v>
      </c>
      <c r="F494">
        <v>1.0809227630755001</v>
      </c>
      <c r="G494" s="1">
        <v>3.3463090975405203E-5</v>
      </c>
      <c r="H494">
        <v>1.00004637546884</v>
      </c>
      <c r="I494" s="1">
        <v>3.2004443420067001E-4</v>
      </c>
      <c r="J494">
        <v>117255600</v>
      </c>
      <c r="K494">
        <v>32564</v>
      </c>
      <c r="L494">
        <v>435361800</v>
      </c>
      <c r="M494">
        <v>0.98766839176896604</v>
      </c>
      <c r="N494" s="1">
        <v>3.3502351545755497E-5</v>
      </c>
      <c r="O494">
        <v>1.0000952445215801</v>
      </c>
      <c r="P494" s="1">
        <v>3.2041992632222602E-4</v>
      </c>
    </row>
    <row r="495" spans="1:16" x14ac:dyDescent="0.25">
      <c r="A495">
        <v>3.2000000000000001E-2</v>
      </c>
      <c r="B495">
        <v>14.346153846153801</v>
      </c>
      <c r="C495">
        <v>3012</v>
      </c>
      <c r="D495">
        <v>-1.00002017108203</v>
      </c>
      <c r="E495">
        <v>0.991672259702296</v>
      </c>
      <c r="F495">
        <v>1.0809227630755001</v>
      </c>
      <c r="G495" s="1">
        <v>3.3463090975405203E-5</v>
      </c>
      <c r="H495">
        <v>1.00004637546884</v>
      </c>
      <c r="I495" s="1">
        <v>3.2004443420067001E-4</v>
      </c>
      <c r="J495">
        <v>115429300</v>
      </c>
      <c r="K495">
        <v>32564</v>
      </c>
      <c r="L495">
        <v>435361800</v>
      </c>
      <c r="M495">
        <v>0.98766839176896604</v>
      </c>
      <c r="N495" s="1">
        <v>3.3502351545755497E-5</v>
      </c>
      <c r="O495">
        <v>1.0000952445215801</v>
      </c>
      <c r="P495" s="1">
        <v>3.2041992632222602E-4</v>
      </c>
    </row>
    <row r="496" spans="1:16" x14ac:dyDescent="0.25">
      <c r="A496">
        <v>1.6E-2</v>
      </c>
      <c r="B496">
        <v>14.346153846153801</v>
      </c>
      <c r="C496">
        <v>4718</v>
      </c>
      <c r="D496">
        <v>-1.0001195961110001</v>
      </c>
      <c r="E496">
        <v>0.985183869120417</v>
      </c>
      <c r="F496">
        <v>1.07385041734125</v>
      </c>
      <c r="G496" s="1">
        <v>3.4152439617907101E-5</v>
      </c>
      <c r="H496">
        <v>1.0001195961110001</v>
      </c>
      <c r="I496" s="1">
        <v>3.2663743531998298E-4</v>
      </c>
      <c r="J496">
        <v>181511700</v>
      </c>
      <c r="K496">
        <v>32564</v>
      </c>
      <c r="L496">
        <v>435361800</v>
      </c>
      <c r="M496">
        <v>0.98766839176896604</v>
      </c>
      <c r="N496" s="1">
        <v>3.3502351545755497E-5</v>
      </c>
      <c r="O496">
        <v>1.0000952445215801</v>
      </c>
      <c r="P496" s="1">
        <v>3.2041992632222602E-4</v>
      </c>
    </row>
    <row r="497" spans="1:16" x14ac:dyDescent="0.25">
      <c r="A497">
        <v>8.0000000000000002E-3</v>
      </c>
      <c r="B497">
        <v>14.346153846153801</v>
      </c>
      <c r="C497">
        <v>4718</v>
      </c>
      <c r="D497">
        <v>-1.0001195961110001</v>
      </c>
      <c r="E497">
        <v>0.985183869120417</v>
      </c>
      <c r="F497">
        <v>1.07385041734125</v>
      </c>
      <c r="G497" s="1">
        <v>3.4152439617907101E-5</v>
      </c>
      <c r="H497">
        <v>1.0001195961110001</v>
      </c>
      <c r="I497" s="1">
        <v>3.2663743531998298E-4</v>
      </c>
      <c r="J497">
        <v>180705900</v>
      </c>
      <c r="K497">
        <v>32564</v>
      </c>
      <c r="L497">
        <v>435361800</v>
      </c>
      <c r="M497">
        <v>0.98766839176896604</v>
      </c>
      <c r="N497" s="1">
        <v>3.3502351545755497E-5</v>
      </c>
      <c r="O497">
        <v>1.0000952445215801</v>
      </c>
      <c r="P497" s="1">
        <v>3.2041992632222602E-4</v>
      </c>
    </row>
    <row r="498" spans="1:16" x14ac:dyDescent="0.25">
      <c r="A498">
        <v>4.0000000000000001E-3</v>
      </c>
      <c r="B498">
        <v>14.346153846153801</v>
      </c>
      <c r="C498">
        <v>12062</v>
      </c>
      <c r="D498">
        <v>-0.99997312973680597</v>
      </c>
      <c r="E498">
        <v>0.99349967709673004</v>
      </c>
      <c r="F498">
        <v>1.0829146480354299</v>
      </c>
      <c r="G498" s="1">
        <v>3.4428928190499697E-5</v>
      </c>
      <c r="H498">
        <v>1.0000797999901401</v>
      </c>
      <c r="I498" s="1">
        <v>3.2928180038606098E-4</v>
      </c>
      <c r="J498">
        <v>436619100</v>
      </c>
      <c r="K498">
        <v>32564</v>
      </c>
      <c r="L498">
        <v>435361800</v>
      </c>
      <c r="M498">
        <v>0.98766839176896604</v>
      </c>
      <c r="N498" s="1">
        <v>3.3502351545755497E-5</v>
      </c>
      <c r="O498">
        <v>1.0000952445215801</v>
      </c>
      <c r="P498" s="1">
        <v>3.2041992632222602E-4</v>
      </c>
    </row>
    <row r="499" spans="1:16" x14ac:dyDescent="0.25">
      <c r="A499">
        <v>2E-3</v>
      </c>
      <c r="B499">
        <v>14.346153846153801</v>
      </c>
      <c r="C499">
        <v>5441</v>
      </c>
      <c r="D499">
        <v>-1.00003382911743</v>
      </c>
      <c r="E499">
        <v>0.990582992301694</v>
      </c>
      <c r="F499">
        <v>1.0797354616088399</v>
      </c>
      <c r="G499" s="1">
        <v>3.4310421303862499E-5</v>
      </c>
      <c r="H499">
        <v>1.00008132856291</v>
      </c>
      <c r="I499" s="1">
        <v>3.2814838836771001E-4</v>
      </c>
      <c r="J499">
        <v>203837800</v>
      </c>
      <c r="K499">
        <v>32564</v>
      </c>
      <c r="L499">
        <v>435361800</v>
      </c>
      <c r="M499">
        <v>0.98766839176896604</v>
      </c>
      <c r="N499" s="1">
        <v>3.3502351545755497E-5</v>
      </c>
      <c r="O499">
        <v>1.0000952445215801</v>
      </c>
      <c r="P499" s="1">
        <v>3.2041992632222602E-4</v>
      </c>
    </row>
    <row r="500" spans="1:16" x14ac:dyDescent="0.25">
      <c r="A500">
        <v>1E-3</v>
      </c>
      <c r="B500">
        <v>14.346153846153801</v>
      </c>
      <c r="C500">
        <v>6614</v>
      </c>
      <c r="D500">
        <v>-1.00009340395646</v>
      </c>
      <c r="E500">
        <v>0.98642969786335399</v>
      </c>
      <c r="F500">
        <v>1.07520837067105</v>
      </c>
      <c r="G500" s="1">
        <v>3.4114173864563303E-5</v>
      </c>
      <c r="H500">
        <v>1.00011145450029</v>
      </c>
      <c r="I500" s="1">
        <v>3.26271457730311E-4</v>
      </c>
      <c r="J500">
        <v>251175900</v>
      </c>
      <c r="K500">
        <v>32564</v>
      </c>
      <c r="L500">
        <v>435361800</v>
      </c>
      <c r="M500">
        <v>0.98766839176896604</v>
      </c>
      <c r="N500" s="1">
        <v>3.3502351545755497E-5</v>
      </c>
      <c r="O500">
        <v>1.0000952445215801</v>
      </c>
      <c r="P500" s="1">
        <v>3.2041992632222602E-4</v>
      </c>
    </row>
    <row r="501" spans="1:16" x14ac:dyDescent="0.25">
      <c r="A501" s="1">
        <v>5.0000000000000001E-4</v>
      </c>
      <c r="B501">
        <v>14.346153846153801</v>
      </c>
      <c r="C501">
        <v>5666</v>
      </c>
      <c r="D501">
        <v>-1.0001214890491299</v>
      </c>
      <c r="E501">
        <v>0.98453477960548497</v>
      </c>
      <c r="F501">
        <v>1.0731429097699701</v>
      </c>
      <c r="G501" s="1">
        <v>3.4448496320949E-5</v>
      </c>
      <c r="H501">
        <v>1.0001214890491299</v>
      </c>
      <c r="I501" s="1">
        <v>3.2946895199266598E-4</v>
      </c>
      <c r="J501">
        <v>217720200</v>
      </c>
      <c r="K501">
        <v>32564</v>
      </c>
      <c r="L501">
        <v>435361800</v>
      </c>
      <c r="M501">
        <v>0.98766839176896604</v>
      </c>
      <c r="N501" s="1">
        <v>3.3502351545755497E-5</v>
      </c>
      <c r="O501">
        <v>1.0000952445215801</v>
      </c>
      <c r="P501" s="1">
        <v>3.2041992632222602E-4</v>
      </c>
    </row>
    <row r="502" spans="1:16" x14ac:dyDescent="0.25">
      <c r="A502" s="1">
        <v>2.5000000000000001E-4</v>
      </c>
      <c r="B502">
        <v>14.346153846153801</v>
      </c>
      <c r="C502">
        <v>3571</v>
      </c>
      <c r="D502">
        <v>-1.0000798571954901</v>
      </c>
      <c r="E502">
        <v>0.98332029572072999</v>
      </c>
      <c r="F502">
        <v>1.07181912233559</v>
      </c>
      <c r="G502" s="1">
        <v>3.3725769736148098E-5</v>
      </c>
      <c r="H502">
        <v>1.0001353883090001</v>
      </c>
      <c r="I502" s="1">
        <v>3.2255672080982702E-4</v>
      </c>
      <c r="J502">
        <v>143295300</v>
      </c>
      <c r="K502">
        <v>32564</v>
      </c>
      <c r="L502">
        <v>435361800</v>
      </c>
      <c r="M502">
        <v>0.98766839176896604</v>
      </c>
      <c r="N502" s="1">
        <v>3.3502351545755497E-5</v>
      </c>
      <c r="O502">
        <v>1.0000952445215801</v>
      </c>
      <c r="P502" s="1">
        <v>3.2041992632222602E-4</v>
      </c>
    </row>
    <row r="503" spans="1:16" x14ac:dyDescent="0.25">
      <c r="A503" s="1">
        <v>1.25E-4</v>
      </c>
      <c r="B503">
        <v>14.346153846153801</v>
      </c>
      <c r="C503">
        <v>3004</v>
      </c>
      <c r="D503">
        <v>-0.99976202772682399</v>
      </c>
      <c r="E503">
        <v>0.98535276546418205</v>
      </c>
      <c r="F503">
        <v>1.07403451435595</v>
      </c>
      <c r="G503" s="1">
        <v>3.3489378542639303E-5</v>
      </c>
      <c r="H503">
        <v>1.0000784485076899</v>
      </c>
      <c r="I503" s="1">
        <v>3.2029585118985797E-4</v>
      </c>
      <c r="J503">
        <v>127150500</v>
      </c>
      <c r="K503">
        <v>32564</v>
      </c>
      <c r="L503">
        <v>435361800</v>
      </c>
      <c r="M503">
        <v>0.98766839176896604</v>
      </c>
      <c r="N503" s="1">
        <v>3.3502351545755497E-5</v>
      </c>
      <c r="O503">
        <v>1.0000952445215801</v>
      </c>
      <c r="P503" s="1">
        <v>3.2041992632222602E-4</v>
      </c>
    </row>
    <row r="504" spans="1:16" x14ac:dyDescent="0.25">
      <c r="A504" s="1">
        <v>6.2500000000000001E-5</v>
      </c>
      <c r="B504">
        <v>14.346153846153801</v>
      </c>
      <c r="C504">
        <v>5778</v>
      </c>
      <c r="D504">
        <v>-0.99997979806931503</v>
      </c>
      <c r="E504">
        <v>0.99452276175335996</v>
      </c>
      <c r="F504">
        <v>1.0840298103111601</v>
      </c>
      <c r="G504" s="1">
        <v>3.4416471056286599E-5</v>
      </c>
      <c r="H504">
        <v>1.00008410876181</v>
      </c>
      <c r="I504" s="1">
        <v>3.2916265907679198E-4</v>
      </c>
      <c r="J504">
        <v>229151400</v>
      </c>
      <c r="K504">
        <v>32564</v>
      </c>
      <c r="L504">
        <v>435361800</v>
      </c>
      <c r="M504">
        <v>0.98766839176896604</v>
      </c>
      <c r="N504" s="1">
        <v>3.3502351545755497E-5</v>
      </c>
      <c r="O504">
        <v>1.0000952445215801</v>
      </c>
      <c r="P504" s="1">
        <v>3.2041992632222602E-4</v>
      </c>
    </row>
    <row r="505" spans="1:16" x14ac:dyDescent="0.25">
      <c r="A505" s="1">
        <v>3.1250000000000001E-5</v>
      </c>
      <c r="B505">
        <v>14.346153846153801</v>
      </c>
      <c r="C505">
        <v>9814</v>
      </c>
      <c r="D505">
        <v>-0.99995177304848404</v>
      </c>
      <c r="E505">
        <v>0.99330150288488706</v>
      </c>
      <c r="F505">
        <v>1.0826986381445201</v>
      </c>
      <c r="G505" s="1">
        <v>3.4351742958960098E-5</v>
      </c>
      <c r="H505">
        <v>1.0000733580256</v>
      </c>
      <c r="I505" s="1">
        <v>3.28543592915182E-4</v>
      </c>
      <c r="J505">
        <v>384470800</v>
      </c>
      <c r="K505">
        <v>32564</v>
      </c>
      <c r="L505">
        <v>435361800</v>
      </c>
      <c r="M505">
        <v>0.98766839176896604</v>
      </c>
      <c r="N505" s="1">
        <v>3.3502351545755497E-5</v>
      </c>
      <c r="O505">
        <v>1.0000952445215801</v>
      </c>
      <c r="P505" s="1">
        <v>3.2041992632222602E-4</v>
      </c>
    </row>
    <row r="506" spans="1:16" x14ac:dyDescent="0.25">
      <c r="A506" s="1">
        <v>1.5625E-5</v>
      </c>
      <c r="B506">
        <v>14.346153846153801</v>
      </c>
      <c r="C506">
        <v>5105</v>
      </c>
      <c r="D506">
        <v>-0.99998709788908802</v>
      </c>
      <c r="E506">
        <v>0.992690388804777</v>
      </c>
      <c r="F506">
        <v>1.0820325237971999</v>
      </c>
      <c r="G506" s="1">
        <v>3.43944869819479E-5</v>
      </c>
      <c r="H506">
        <v>1.0000701892482899</v>
      </c>
      <c r="I506" s="1">
        <v>3.2895240113503998E-4</v>
      </c>
      <c r="J506">
        <v>217498800</v>
      </c>
      <c r="K506">
        <v>32564</v>
      </c>
      <c r="L506">
        <v>435361800</v>
      </c>
      <c r="M506">
        <v>0.98766839176896604</v>
      </c>
      <c r="N506" s="1">
        <v>3.3502351545755497E-5</v>
      </c>
      <c r="O506">
        <v>1.0000952445215801</v>
      </c>
      <c r="P506" s="1">
        <v>3.2041992632222602E-4</v>
      </c>
    </row>
    <row r="507" spans="1:16" x14ac:dyDescent="0.25">
      <c r="A507" t="s">
        <v>0</v>
      </c>
      <c r="B507">
        <v>14.858974358974301</v>
      </c>
      <c r="C507">
        <v>35820</v>
      </c>
      <c r="D507">
        <v>-0.99996212860735001</v>
      </c>
      <c r="E507">
        <v>0.98242234609160195</v>
      </c>
      <c r="F507">
        <v>1.0708403572398399</v>
      </c>
      <c r="G507" s="1">
        <v>3.0281726806635699E-5</v>
      </c>
      <c r="H507">
        <v>1.00021850023934</v>
      </c>
      <c r="I507" s="1">
        <v>2.9997026811017798E-4</v>
      </c>
      <c r="J507">
        <v>476989400</v>
      </c>
    </row>
    <row r="508" spans="1:16" x14ac:dyDescent="0.25">
      <c r="A508">
        <v>1.024</v>
      </c>
      <c r="B508">
        <v>14.858974358974301</v>
      </c>
      <c r="C508">
        <v>8985</v>
      </c>
      <c r="D508">
        <v>-0.99997314581517105</v>
      </c>
      <c r="E508">
        <v>0.99311594184740004</v>
      </c>
      <c r="F508">
        <v>1.0824963766136599</v>
      </c>
      <c r="G508" s="1">
        <v>3.1221324897856501E-5</v>
      </c>
      <c r="H508">
        <v>1.0000736600284601</v>
      </c>
      <c r="I508" s="1">
        <v>3.09277910740305E-4</v>
      </c>
      <c r="J508">
        <v>331651200</v>
      </c>
      <c r="K508">
        <v>35820</v>
      </c>
      <c r="L508">
        <v>476989400</v>
      </c>
      <c r="M508">
        <v>0.98242234609160195</v>
      </c>
      <c r="N508" s="1">
        <v>3.0281726806635699E-5</v>
      </c>
      <c r="O508">
        <v>1.00021850023934</v>
      </c>
      <c r="P508" s="1">
        <v>2.9997026811017798E-4</v>
      </c>
    </row>
    <row r="509" spans="1:16" x14ac:dyDescent="0.25">
      <c r="A509">
        <v>0.51200000000000001</v>
      </c>
      <c r="B509">
        <v>14.858974358974301</v>
      </c>
      <c r="C509">
        <v>8985</v>
      </c>
      <c r="D509">
        <v>-0.99997314581517105</v>
      </c>
      <c r="E509">
        <v>0.99311594184740004</v>
      </c>
      <c r="F509">
        <v>1.0824963766136599</v>
      </c>
      <c r="G509" s="1">
        <v>3.1221324897856501E-5</v>
      </c>
      <c r="H509">
        <v>1.0000736600284601</v>
      </c>
      <c r="I509" s="1">
        <v>3.09277910740305E-4</v>
      </c>
      <c r="J509">
        <v>339885900</v>
      </c>
      <c r="K509">
        <v>35820</v>
      </c>
      <c r="L509">
        <v>476989400</v>
      </c>
      <c r="M509">
        <v>0.98242234609160195</v>
      </c>
      <c r="N509" s="1">
        <v>3.0281726806635699E-5</v>
      </c>
      <c r="O509">
        <v>1.00021850023934</v>
      </c>
      <c r="P509" s="1">
        <v>2.9997026811017798E-4</v>
      </c>
    </row>
    <row r="510" spans="1:16" x14ac:dyDescent="0.25">
      <c r="A510">
        <v>0.25600000000000001</v>
      </c>
      <c r="B510">
        <v>14.858974358974301</v>
      </c>
      <c r="C510">
        <v>8985</v>
      </c>
      <c r="D510">
        <v>-0.99997314581517105</v>
      </c>
      <c r="E510">
        <v>0.99311594184740004</v>
      </c>
      <c r="F510">
        <v>1.0824963766136599</v>
      </c>
      <c r="G510" s="1">
        <v>3.1221324897856501E-5</v>
      </c>
      <c r="H510">
        <v>1.0000736600284601</v>
      </c>
      <c r="I510" s="1">
        <v>3.09277910740305E-4</v>
      </c>
      <c r="J510">
        <v>330263200</v>
      </c>
      <c r="K510">
        <v>35820</v>
      </c>
      <c r="L510">
        <v>476989400</v>
      </c>
      <c r="M510">
        <v>0.98242234609160195</v>
      </c>
      <c r="N510" s="1">
        <v>3.0281726806635699E-5</v>
      </c>
      <c r="O510">
        <v>1.00021850023934</v>
      </c>
      <c r="P510" s="1">
        <v>2.9997026811017798E-4</v>
      </c>
    </row>
    <row r="511" spans="1:16" x14ac:dyDescent="0.25">
      <c r="A511">
        <v>0.128</v>
      </c>
      <c r="B511">
        <v>14.858974358974301</v>
      </c>
      <c r="C511">
        <v>8985</v>
      </c>
      <c r="D511">
        <v>-0.99997314581517105</v>
      </c>
      <c r="E511">
        <v>0.99311594184740004</v>
      </c>
      <c r="F511">
        <v>1.0824963766136599</v>
      </c>
      <c r="G511" s="1">
        <v>3.1221324897856501E-5</v>
      </c>
      <c r="H511">
        <v>1.0000736600284601</v>
      </c>
      <c r="I511" s="1">
        <v>3.09277910740305E-4</v>
      </c>
      <c r="J511">
        <v>333537200</v>
      </c>
      <c r="K511">
        <v>35820</v>
      </c>
      <c r="L511">
        <v>476989400</v>
      </c>
      <c r="M511">
        <v>0.98242234609160195</v>
      </c>
      <c r="N511" s="1">
        <v>3.0281726806635699E-5</v>
      </c>
      <c r="O511">
        <v>1.00021850023934</v>
      </c>
      <c r="P511" s="1">
        <v>2.9997026811017798E-4</v>
      </c>
    </row>
    <row r="512" spans="1:16" x14ac:dyDescent="0.25">
      <c r="A512">
        <v>6.4000000000000001E-2</v>
      </c>
      <c r="B512">
        <v>14.858974358974301</v>
      </c>
      <c r="C512">
        <v>3373</v>
      </c>
      <c r="D512">
        <v>-0.99996141418517703</v>
      </c>
      <c r="E512">
        <v>0.99000260481852698</v>
      </c>
      <c r="F512">
        <v>1.07910283925219</v>
      </c>
      <c r="G512" s="1">
        <v>3.06128118493509E-5</v>
      </c>
      <c r="H512">
        <v>1.0000502654999399</v>
      </c>
      <c r="I512" s="1">
        <v>3.0324999088374101E-4</v>
      </c>
      <c r="J512">
        <v>132258000</v>
      </c>
      <c r="K512">
        <v>35820</v>
      </c>
      <c r="L512">
        <v>476989400</v>
      </c>
      <c r="M512">
        <v>0.98242234609160195</v>
      </c>
      <c r="N512" s="1">
        <v>3.0281726806635699E-5</v>
      </c>
      <c r="O512">
        <v>1.00021850023934</v>
      </c>
      <c r="P512" s="1">
        <v>2.9997026811017798E-4</v>
      </c>
    </row>
    <row r="513" spans="1:16" x14ac:dyDescent="0.25">
      <c r="A513">
        <v>3.2000000000000001E-2</v>
      </c>
      <c r="B513">
        <v>14.858974358974301</v>
      </c>
      <c r="C513">
        <v>3373</v>
      </c>
      <c r="D513">
        <v>-0.99996141418517703</v>
      </c>
      <c r="E513">
        <v>0.99000260481852698</v>
      </c>
      <c r="F513">
        <v>1.07910283925219</v>
      </c>
      <c r="G513" s="1">
        <v>3.06128118493509E-5</v>
      </c>
      <c r="H513">
        <v>1.0000502654999399</v>
      </c>
      <c r="I513" s="1">
        <v>3.0324999088374101E-4</v>
      </c>
      <c r="J513">
        <v>128818500</v>
      </c>
      <c r="K513">
        <v>35820</v>
      </c>
      <c r="L513">
        <v>476989400</v>
      </c>
      <c r="M513">
        <v>0.98242234609160195</v>
      </c>
      <c r="N513" s="1">
        <v>3.0281726806635699E-5</v>
      </c>
      <c r="O513">
        <v>1.00021850023934</v>
      </c>
      <c r="P513" s="1">
        <v>2.9997026811017798E-4</v>
      </c>
    </row>
    <row r="514" spans="1:16" x14ac:dyDescent="0.25">
      <c r="A514">
        <v>1.6E-2</v>
      </c>
      <c r="B514">
        <v>14.858974358974301</v>
      </c>
      <c r="C514">
        <v>10007</v>
      </c>
      <c r="D514">
        <v>-0.99993734754685304</v>
      </c>
      <c r="E514">
        <v>0.99512083262239204</v>
      </c>
      <c r="F514">
        <v>1.0846817075584001</v>
      </c>
      <c r="G514" s="1">
        <v>3.13287120189409E-5</v>
      </c>
      <c r="H514">
        <v>1.00008633942491</v>
      </c>
      <c r="I514" s="1">
        <v>3.1034168572609001E-4</v>
      </c>
      <c r="J514">
        <v>375337800</v>
      </c>
      <c r="K514">
        <v>35820</v>
      </c>
      <c r="L514">
        <v>476989400</v>
      </c>
      <c r="M514">
        <v>0.98242234609160195</v>
      </c>
      <c r="N514" s="1">
        <v>3.0281726806635699E-5</v>
      </c>
      <c r="O514">
        <v>1.00021850023934</v>
      </c>
      <c r="P514" s="1">
        <v>2.9997026811017798E-4</v>
      </c>
    </row>
    <row r="515" spans="1:16" x14ac:dyDescent="0.25">
      <c r="A515">
        <v>8.0000000000000002E-3</v>
      </c>
      <c r="B515">
        <v>14.858974358974301</v>
      </c>
      <c r="C515">
        <v>6266</v>
      </c>
      <c r="D515">
        <v>-1.00008736997994</v>
      </c>
      <c r="E515">
        <v>0.98327172776511995</v>
      </c>
      <c r="F515">
        <v>1.07176618326398</v>
      </c>
      <c r="G515" s="1">
        <v>3.0929903268139797E-5</v>
      </c>
      <c r="H515">
        <v>1.0001917686320001</v>
      </c>
      <c r="I515" s="1">
        <v>3.0639109305789699E-4</v>
      </c>
      <c r="J515">
        <v>238965500</v>
      </c>
      <c r="K515">
        <v>35820</v>
      </c>
      <c r="L515">
        <v>476989400</v>
      </c>
      <c r="M515">
        <v>0.98242234609160195</v>
      </c>
      <c r="N515" s="1">
        <v>3.0281726806635699E-5</v>
      </c>
      <c r="O515">
        <v>1.00021850023934</v>
      </c>
      <c r="P515" s="1">
        <v>2.9997026811017798E-4</v>
      </c>
    </row>
    <row r="516" spans="1:16" x14ac:dyDescent="0.25">
      <c r="A516">
        <v>4.0000000000000001E-3</v>
      </c>
      <c r="B516">
        <v>14.858974358974301</v>
      </c>
      <c r="C516">
        <v>5952</v>
      </c>
      <c r="D516">
        <v>-0.99996732570107305</v>
      </c>
      <c r="E516">
        <v>0.993815114292663</v>
      </c>
      <c r="F516">
        <v>1.0832584745789999</v>
      </c>
      <c r="G516" s="1">
        <v>3.1180328943336501E-5</v>
      </c>
      <c r="H516">
        <v>1.00007097437115</v>
      </c>
      <c r="I516" s="1">
        <v>3.0887180551561499E-4</v>
      </c>
      <c r="J516">
        <v>223415900</v>
      </c>
      <c r="K516">
        <v>35820</v>
      </c>
      <c r="L516">
        <v>476989400</v>
      </c>
      <c r="M516">
        <v>0.98242234609160195</v>
      </c>
      <c r="N516" s="1">
        <v>3.0281726806635699E-5</v>
      </c>
      <c r="O516">
        <v>1.00021850023934</v>
      </c>
      <c r="P516" s="1">
        <v>2.9997026811017798E-4</v>
      </c>
    </row>
    <row r="517" spans="1:16" x14ac:dyDescent="0.25">
      <c r="A517">
        <v>2E-3</v>
      </c>
      <c r="B517">
        <v>14.858974358974301</v>
      </c>
      <c r="C517">
        <v>4691</v>
      </c>
      <c r="D517">
        <v>-0.99997758618928101</v>
      </c>
      <c r="E517">
        <v>0.99378999478505303</v>
      </c>
      <c r="F517">
        <v>1.0832310943157</v>
      </c>
      <c r="G517" s="1">
        <v>3.0979452625867697E-5</v>
      </c>
      <c r="H517">
        <v>1.00007247072716</v>
      </c>
      <c r="I517" s="1">
        <v>3.0688192814855297E-4</v>
      </c>
      <c r="J517">
        <v>177880600</v>
      </c>
      <c r="K517">
        <v>35820</v>
      </c>
      <c r="L517">
        <v>476989400</v>
      </c>
      <c r="M517">
        <v>0.98242234609160195</v>
      </c>
      <c r="N517" s="1">
        <v>3.0281726806635699E-5</v>
      </c>
      <c r="O517">
        <v>1.00021850023934</v>
      </c>
      <c r="P517" s="1">
        <v>2.9997026811017798E-4</v>
      </c>
    </row>
    <row r="518" spans="1:16" x14ac:dyDescent="0.25">
      <c r="A518">
        <v>1E-3</v>
      </c>
      <c r="B518">
        <v>14.858974358974301</v>
      </c>
      <c r="C518">
        <v>5841</v>
      </c>
      <c r="D518">
        <v>-0.999939148094526</v>
      </c>
      <c r="E518">
        <v>0.99212131099405898</v>
      </c>
      <c r="F518">
        <v>1.08141222898352</v>
      </c>
      <c r="G518" s="1">
        <v>3.1465788308260301E-5</v>
      </c>
      <c r="H518">
        <v>1.00008493432357</v>
      </c>
      <c r="I518" s="1">
        <v>3.1169956110490302E-4</v>
      </c>
      <c r="J518">
        <v>218834100</v>
      </c>
      <c r="K518">
        <v>35820</v>
      </c>
      <c r="L518">
        <v>476989400</v>
      </c>
      <c r="M518">
        <v>0.98242234609160195</v>
      </c>
      <c r="N518" s="1">
        <v>3.0281726806635699E-5</v>
      </c>
      <c r="O518">
        <v>1.00021850023934</v>
      </c>
      <c r="P518" s="1">
        <v>2.9997026811017798E-4</v>
      </c>
    </row>
    <row r="519" spans="1:16" x14ac:dyDescent="0.25">
      <c r="A519" s="1">
        <v>5.0000000000000001E-4</v>
      </c>
      <c r="B519">
        <v>14.858974358974301</v>
      </c>
      <c r="C519">
        <v>3250</v>
      </c>
      <c r="D519">
        <v>-1.0000517280246699</v>
      </c>
      <c r="E519">
        <v>0.98539120068871899</v>
      </c>
      <c r="F519">
        <v>1.0740764087507</v>
      </c>
      <c r="G519" s="1">
        <v>3.05050135201989E-5</v>
      </c>
      <c r="H519">
        <v>1.00017115539239</v>
      </c>
      <c r="I519" s="1">
        <v>3.0218214247786801E-4</v>
      </c>
      <c r="J519">
        <v>131269300</v>
      </c>
      <c r="K519">
        <v>35820</v>
      </c>
      <c r="L519">
        <v>476989400</v>
      </c>
      <c r="M519">
        <v>0.98242234609160195</v>
      </c>
      <c r="N519" s="1">
        <v>3.0281726806635699E-5</v>
      </c>
      <c r="O519">
        <v>1.00021850023934</v>
      </c>
      <c r="P519" s="1">
        <v>2.9997026811017798E-4</v>
      </c>
    </row>
    <row r="520" spans="1:16" x14ac:dyDescent="0.25">
      <c r="A520" s="1">
        <v>2.5000000000000001E-4</v>
      </c>
      <c r="B520">
        <v>14.858974358974301</v>
      </c>
      <c r="C520">
        <v>8051</v>
      </c>
      <c r="D520">
        <v>-1.00001852374536</v>
      </c>
      <c r="E520">
        <v>0.99061080208159902</v>
      </c>
      <c r="F520">
        <v>1.0797657742689399</v>
      </c>
      <c r="G520" s="1">
        <v>3.1372675573293397E-5</v>
      </c>
      <c r="H520">
        <v>1.00007985169199</v>
      </c>
      <c r="I520" s="1">
        <v>3.10777187943992E-4</v>
      </c>
      <c r="J520">
        <v>310374800</v>
      </c>
      <c r="K520">
        <v>35820</v>
      </c>
      <c r="L520">
        <v>476989400</v>
      </c>
      <c r="M520">
        <v>0.98242234609160195</v>
      </c>
      <c r="N520" s="1">
        <v>3.0281726806635699E-5</v>
      </c>
      <c r="O520">
        <v>1.00021850023934</v>
      </c>
      <c r="P520" s="1">
        <v>2.9997026811017798E-4</v>
      </c>
    </row>
    <row r="521" spans="1:16" x14ac:dyDescent="0.25">
      <c r="A521" s="1">
        <v>1.25E-4</v>
      </c>
      <c r="B521">
        <v>14.858974358974301</v>
      </c>
      <c r="C521">
        <v>8076</v>
      </c>
      <c r="D521">
        <v>-1.0000554098008201</v>
      </c>
      <c r="E521">
        <v>0.99219433426487302</v>
      </c>
      <c r="F521">
        <v>1.0814918243487099</v>
      </c>
      <c r="G521" s="1">
        <v>3.11240662190792E-5</v>
      </c>
      <c r="H521">
        <v>1.00009116027718</v>
      </c>
      <c r="I521" s="1">
        <v>3.0831446793087901E-4</v>
      </c>
      <c r="J521">
        <v>314243900</v>
      </c>
      <c r="K521">
        <v>35820</v>
      </c>
      <c r="L521">
        <v>476989400</v>
      </c>
      <c r="M521">
        <v>0.98242234609160195</v>
      </c>
      <c r="N521" s="1">
        <v>3.0281726806635699E-5</v>
      </c>
      <c r="O521">
        <v>1.00021850023934</v>
      </c>
      <c r="P521" s="1">
        <v>2.9997026811017798E-4</v>
      </c>
    </row>
    <row r="522" spans="1:16" x14ac:dyDescent="0.25">
      <c r="A522" s="1">
        <v>6.2500000000000001E-5</v>
      </c>
      <c r="B522">
        <v>14.858974358974301</v>
      </c>
      <c r="C522">
        <v>3370</v>
      </c>
      <c r="D522">
        <v>-0.99996448286862505</v>
      </c>
      <c r="E522">
        <v>0.98479286276478095</v>
      </c>
      <c r="F522">
        <v>1.07342422041361</v>
      </c>
      <c r="G522" s="1">
        <v>3.0422401335994299E-5</v>
      </c>
      <c r="H522">
        <v>1.0000599342344201</v>
      </c>
      <c r="I522" s="1">
        <v>3.0136378759331101E-4</v>
      </c>
      <c r="J522">
        <v>146365900</v>
      </c>
      <c r="K522">
        <v>35820</v>
      </c>
      <c r="L522">
        <v>476989400</v>
      </c>
      <c r="M522">
        <v>0.98242234609160195</v>
      </c>
      <c r="N522" s="1">
        <v>3.0281726806635699E-5</v>
      </c>
      <c r="O522">
        <v>1.00021850023934</v>
      </c>
      <c r="P522" s="1">
        <v>2.9997026811017798E-4</v>
      </c>
    </row>
    <row r="523" spans="1:16" x14ac:dyDescent="0.25">
      <c r="A523" s="1">
        <v>3.1250000000000001E-5</v>
      </c>
      <c r="B523">
        <v>14.858974358974301</v>
      </c>
      <c r="C523">
        <v>8677</v>
      </c>
      <c r="D523">
        <v>-0.99993141195640101</v>
      </c>
      <c r="E523">
        <v>0.99445693110956701</v>
      </c>
      <c r="F523">
        <v>1.0839580549094201</v>
      </c>
      <c r="G523" s="1">
        <v>3.12682955824206E-5</v>
      </c>
      <c r="H523">
        <v>1.00008203973176</v>
      </c>
      <c r="I523" s="1">
        <v>3.0974320153867899E-4</v>
      </c>
      <c r="J523">
        <v>345170000</v>
      </c>
      <c r="K523">
        <v>35820</v>
      </c>
      <c r="L523">
        <v>476989400</v>
      </c>
      <c r="M523">
        <v>0.98242234609160195</v>
      </c>
      <c r="N523" s="1">
        <v>3.0281726806635699E-5</v>
      </c>
      <c r="O523">
        <v>1.00021850023934</v>
      </c>
      <c r="P523" s="1">
        <v>2.9997026811017798E-4</v>
      </c>
    </row>
    <row r="524" spans="1:16" x14ac:dyDescent="0.25">
      <c r="A524" s="1">
        <v>1.5625E-5</v>
      </c>
      <c r="B524">
        <v>14.858974358974301</v>
      </c>
      <c r="C524">
        <v>10964</v>
      </c>
      <c r="D524">
        <v>-0.99993530766302896</v>
      </c>
      <c r="E524">
        <v>0.994853856476967</v>
      </c>
      <c r="F524">
        <v>1.0843907035598901</v>
      </c>
      <c r="G524" s="1">
        <v>3.0892239943125503E-5</v>
      </c>
      <c r="H524">
        <v>1.00007393022464</v>
      </c>
      <c r="I524" s="1">
        <v>3.0601800080412301E-4</v>
      </c>
      <c r="J524">
        <v>434673800</v>
      </c>
      <c r="K524">
        <v>35820</v>
      </c>
      <c r="L524">
        <v>476989400</v>
      </c>
      <c r="M524">
        <v>0.98242234609160195</v>
      </c>
      <c r="N524" s="1">
        <v>3.0281726806635699E-5</v>
      </c>
      <c r="O524">
        <v>1.00021850023934</v>
      </c>
      <c r="P524" s="1">
        <v>2.9997026811017798E-4</v>
      </c>
    </row>
    <row r="525" spans="1:16" x14ac:dyDescent="0.25">
      <c r="A525" t="s">
        <v>0</v>
      </c>
      <c r="B525">
        <v>15.371794871794799</v>
      </c>
      <c r="C525">
        <v>36140</v>
      </c>
      <c r="D525">
        <v>-1.00000851238054</v>
      </c>
      <c r="E525">
        <v>0.991354659467101</v>
      </c>
      <c r="F525">
        <v>1.0805765788191399</v>
      </c>
      <c r="G525" s="1">
        <v>3.00201166164582E-5</v>
      </c>
      <c r="H525">
        <v>1.0000976368372401</v>
      </c>
      <c r="I525" s="1">
        <v>3.0764204977037002E-4</v>
      </c>
      <c r="J525">
        <v>478180400</v>
      </c>
    </row>
    <row r="526" spans="1:16" x14ac:dyDescent="0.25">
      <c r="A526">
        <v>1.024</v>
      </c>
      <c r="B526">
        <v>15.371794871794799</v>
      </c>
      <c r="C526">
        <v>5646</v>
      </c>
      <c r="D526">
        <v>-1.0001416688734499</v>
      </c>
      <c r="E526">
        <v>0.98684780232467395</v>
      </c>
      <c r="F526">
        <v>1.0756641045338899</v>
      </c>
      <c r="G526" s="1">
        <v>2.9955023212568901E-5</v>
      </c>
      <c r="H526">
        <v>1.0001416688734499</v>
      </c>
      <c r="I526" s="1">
        <v>3.06974981468975E-4</v>
      </c>
      <c r="J526">
        <v>216690900</v>
      </c>
      <c r="K526">
        <v>36140</v>
      </c>
      <c r="L526">
        <v>478180400</v>
      </c>
      <c r="M526">
        <v>0.991354659467101</v>
      </c>
      <c r="N526" s="1">
        <v>3.00201166164582E-5</v>
      </c>
      <c r="O526">
        <v>1.0000976368372401</v>
      </c>
      <c r="P526" s="1">
        <v>3.0764204977037002E-4</v>
      </c>
    </row>
    <row r="527" spans="1:16" x14ac:dyDescent="0.25">
      <c r="A527">
        <v>0.51200000000000001</v>
      </c>
      <c r="B527">
        <v>15.371794871794799</v>
      </c>
      <c r="C527">
        <v>5646</v>
      </c>
      <c r="D527">
        <v>-1.0001416688734499</v>
      </c>
      <c r="E527">
        <v>0.98684780232467395</v>
      </c>
      <c r="F527">
        <v>1.0756641045338899</v>
      </c>
      <c r="G527" s="1">
        <v>2.9955023212568901E-5</v>
      </c>
      <c r="H527">
        <v>1.0001416688734499</v>
      </c>
      <c r="I527" s="1">
        <v>3.06974981468975E-4</v>
      </c>
      <c r="J527">
        <v>211765900</v>
      </c>
      <c r="K527">
        <v>36140</v>
      </c>
      <c r="L527">
        <v>478180400</v>
      </c>
      <c r="M527">
        <v>0.991354659467101</v>
      </c>
      <c r="N527" s="1">
        <v>3.00201166164582E-5</v>
      </c>
      <c r="O527">
        <v>1.0000976368372401</v>
      </c>
      <c r="P527" s="1">
        <v>3.0764204977037002E-4</v>
      </c>
    </row>
    <row r="528" spans="1:16" x14ac:dyDescent="0.25">
      <c r="A528">
        <v>0.25600000000000001</v>
      </c>
      <c r="B528">
        <v>15.371794871794799</v>
      </c>
      <c r="C528">
        <v>5646</v>
      </c>
      <c r="D528">
        <v>-1.0001416688734499</v>
      </c>
      <c r="E528">
        <v>0.98684780232467395</v>
      </c>
      <c r="F528">
        <v>1.0756641045338899</v>
      </c>
      <c r="G528" s="1">
        <v>2.9955023212568901E-5</v>
      </c>
      <c r="H528">
        <v>1.0001416688734499</v>
      </c>
      <c r="I528" s="1">
        <v>3.06974981468975E-4</v>
      </c>
      <c r="J528">
        <v>217762300</v>
      </c>
      <c r="K528">
        <v>36140</v>
      </c>
      <c r="L528">
        <v>478180400</v>
      </c>
      <c r="M528">
        <v>0.991354659467101</v>
      </c>
      <c r="N528" s="1">
        <v>3.00201166164582E-5</v>
      </c>
      <c r="O528">
        <v>1.0000976368372401</v>
      </c>
      <c r="P528" s="1">
        <v>3.0764204977037002E-4</v>
      </c>
    </row>
    <row r="529" spans="1:16" x14ac:dyDescent="0.25">
      <c r="A529">
        <v>0.128</v>
      </c>
      <c r="B529">
        <v>15.371794871794799</v>
      </c>
      <c r="C529">
        <v>5646</v>
      </c>
      <c r="D529">
        <v>-1.0001416688734499</v>
      </c>
      <c r="E529">
        <v>0.98684780232467395</v>
      </c>
      <c r="F529">
        <v>1.0756641045338899</v>
      </c>
      <c r="G529" s="1">
        <v>2.9955023212568901E-5</v>
      </c>
      <c r="H529">
        <v>1.0001416688734499</v>
      </c>
      <c r="I529" s="1">
        <v>3.06974981468975E-4</v>
      </c>
      <c r="J529">
        <v>225950300</v>
      </c>
      <c r="K529">
        <v>36140</v>
      </c>
      <c r="L529">
        <v>478180400</v>
      </c>
      <c r="M529">
        <v>0.991354659467101</v>
      </c>
      <c r="N529" s="1">
        <v>3.00201166164582E-5</v>
      </c>
      <c r="O529">
        <v>1.0000976368372401</v>
      </c>
      <c r="P529" s="1">
        <v>3.0764204977037002E-4</v>
      </c>
    </row>
    <row r="530" spans="1:16" x14ac:dyDescent="0.25">
      <c r="A530">
        <v>6.4000000000000001E-2</v>
      </c>
      <c r="B530">
        <v>15.371794871794799</v>
      </c>
      <c r="C530">
        <v>3667</v>
      </c>
      <c r="D530">
        <v>-1.0000093395613701</v>
      </c>
      <c r="E530">
        <v>0.98798897564668997</v>
      </c>
      <c r="F530">
        <v>1.07690798345489</v>
      </c>
      <c r="G530" s="1">
        <v>2.9783346034983802E-5</v>
      </c>
      <c r="H530">
        <v>1.00004915309609</v>
      </c>
      <c r="I530" s="1">
        <v>3.0521565723030502E-4</v>
      </c>
      <c r="J530">
        <v>138317400</v>
      </c>
      <c r="K530">
        <v>36140</v>
      </c>
      <c r="L530">
        <v>478180400</v>
      </c>
      <c r="M530">
        <v>0.991354659467101</v>
      </c>
      <c r="N530" s="1">
        <v>3.00201166164582E-5</v>
      </c>
      <c r="O530">
        <v>1.0000976368372401</v>
      </c>
      <c r="P530" s="1">
        <v>3.0764204977037002E-4</v>
      </c>
    </row>
    <row r="531" spans="1:16" x14ac:dyDescent="0.25">
      <c r="A531">
        <v>3.2000000000000001E-2</v>
      </c>
      <c r="B531">
        <v>15.371794871794799</v>
      </c>
      <c r="C531">
        <v>3667</v>
      </c>
      <c r="D531">
        <v>-1.0000093395613701</v>
      </c>
      <c r="E531">
        <v>0.98798897564668997</v>
      </c>
      <c r="F531">
        <v>1.07690798345489</v>
      </c>
      <c r="G531" s="1">
        <v>2.9783346034983802E-5</v>
      </c>
      <c r="H531">
        <v>1.00004915309609</v>
      </c>
      <c r="I531" s="1">
        <v>3.0521565723030502E-4</v>
      </c>
      <c r="J531">
        <v>145002900</v>
      </c>
      <c r="K531">
        <v>36140</v>
      </c>
      <c r="L531">
        <v>478180400</v>
      </c>
      <c r="M531">
        <v>0.991354659467101</v>
      </c>
      <c r="N531" s="1">
        <v>3.00201166164582E-5</v>
      </c>
      <c r="O531">
        <v>1.0000976368372401</v>
      </c>
      <c r="P531" s="1">
        <v>3.0764204977037002E-4</v>
      </c>
    </row>
    <row r="532" spans="1:16" x14ac:dyDescent="0.25">
      <c r="A532">
        <v>1.6E-2</v>
      </c>
      <c r="B532">
        <v>15.371794871794799</v>
      </c>
      <c r="C532">
        <v>5957</v>
      </c>
      <c r="D532">
        <v>-0.99997438040271902</v>
      </c>
      <c r="E532">
        <v>0.99308130482510804</v>
      </c>
      <c r="F532">
        <v>1.08245862225936</v>
      </c>
      <c r="G532" s="1">
        <v>2.9938187150912999E-5</v>
      </c>
      <c r="H532">
        <v>1.0000766372279799</v>
      </c>
      <c r="I532" s="1">
        <v>3.0680244781149297E-4</v>
      </c>
      <c r="J532">
        <v>222498200</v>
      </c>
      <c r="K532">
        <v>36140</v>
      </c>
      <c r="L532">
        <v>478180400</v>
      </c>
      <c r="M532">
        <v>0.991354659467101</v>
      </c>
      <c r="N532" s="1">
        <v>3.00201166164582E-5</v>
      </c>
      <c r="O532">
        <v>1.0000976368372401</v>
      </c>
      <c r="P532" s="1">
        <v>3.0764204977037002E-4</v>
      </c>
    </row>
    <row r="533" spans="1:16" x14ac:dyDescent="0.25">
      <c r="A533">
        <v>8.0000000000000002E-3</v>
      </c>
      <c r="B533">
        <v>15.371794871794799</v>
      </c>
      <c r="C533">
        <v>5957</v>
      </c>
      <c r="D533">
        <v>-0.99997438040271902</v>
      </c>
      <c r="E533">
        <v>0.99308130482510804</v>
      </c>
      <c r="F533">
        <v>1.08245862225936</v>
      </c>
      <c r="G533" s="1">
        <v>2.9938187150912999E-5</v>
      </c>
      <c r="H533">
        <v>1.0000766372279799</v>
      </c>
      <c r="I533" s="1">
        <v>3.0680244781149297E-4</v>
      </c>
      <c r="J533">
        <v>220102100</v>
      </c>
      <c r="K533">
        <v>36140</v>
      </c>
      <c r="L533">
        <v>478180400</v>
      </c>
      <c r="M533">
        <v>0.991354659467101</v>
      </c>
      <c r="N533" s="1">
        <v>3.00201166164582E-5</v>
      </c>
      <c r="O533">
        <v>1.0000976368372401</v>
      </c>
      <c r="P533" s="1">
        <v>3.0764204977037002E-4</v>
      </c>
    </row>
    <row r="534" spans="1:16" x14ac:dyDescent="0.25">
      <c r="A534">
        <v>4.0000000000000001E-3</v>
      </c>
      <c r="B534">
        <v>15.371794871794799</v>
      </c>
      <c r="C534">
        <v>5410</v>
      </c>
      <c r="D534">
        <v>-0.99987006555947999</v>
      </c>
      <c r="E534">
        <v>0.98910046444862898</v>
      </c>
      <c r="F534">
        <v>1.0781195062490001</v>
      </c>
      <c r="G534" s="1">
        <v>3.0257081690909701E-5</v>
      </c>
      <c r="H534">
        <v>1.0001194358190699</v>
      </c>
      <c r="I534" s="1">
        <v>3.1007043544787E-4</v>
      </c>
      <c r="J534">
        <v>217231500</v>
      </c>
      <c r="K534">
        <v>36140</v>
      </c>
      <c r="L534">
        <v>478180400</v>
      </c>
      <c r="M534">
        <v>0.991354659467101</v>
      </c>
      <c r="N534" s="1">
        <v>3.00201166164582E-5</v>
      </c>
      <c r="O534">
        <v>1.0000976368372401</v>
      </c>
      <c r="P534" s="1">
        <v>3.0764204977037002E-4</v>
      </c>
    </row>
    <row r="535" spans="1:16" x14ac:dyDescent="0.25">
      <c r="A535">
        <v>2E-3</v>
      </c>
      <c r="B535">
        <v>15.371794871794799</v>
      </c>
      <c r="C535">
        <v>7635</v>
      </c>
      <c r="D535">
        <v>-0.99989331329386399</v>
      </c>
      <c r="E535">
        <v>0.98818958614163199</v>
      </c>
      <c r="F535">
        <v>1.07712664889437</v>
      </c>
      <c r="G535" s="1">
        <v>3.0367438291101199E-5</v>
      </c>
      <c r="H535">
        <v>1.0000957196931</v>
      </c>
      <c r="I535" s="1">
        <v>3.1120135479513098E-4</v>
      </c>
      <c r="J535">
        <v>285525200</v>
      </c>
      <c r="K535">
        <v>36140</v>
      </c>
      <c r="L535">
        <v>478180400</v>
      </c>
      <c r="M535">
        <v>0.991354659467101</v>
      </c>
      <c r="N535" s="1">
        <v>3.00201166164582E-5</v>
      </c>
      <c r="O535">
        <v>1.0000976368372401</v>
      </c>
      <c r="P535" s="1">
        <v>3.0764204977037002E-4</v>
      </c>
    </row>
    <row r="536" spans="1:16" x14ac:dyDescent="0.25">
      <c r="A536">
        <v>1E-3</v>
      </c>
      <c r="B536">
        <v>15.371794871794799</v>
      </c>
      <c r="C536">
        <v>8698</v>
      </c>
      <c r="D536">
        <v>-1.0000121085668801</v>
      </c>
      <c r="E536">
        <v>0.99455847619139803</v>
      </c>
      <c r="F536">
        <v>1.0840687390486199</v>
      </c>
      <c r="G536" s="1">
        <v>3.0138748185803898E-5</v>
      </c>
      <c r="H536">
        <v>1.0000716778149801</v>
      </c>
      <c r="I536" s="1">
        <v>3.0885776986990502E-4</v>
      </c>
      <c r="J536">
        <v>324668200</v>
      </c>
      <c r="K536">
        <v>36140</v>
      </c>
      <c r="L536">
        <v>478180400</v>
      </c>
      <c r="M536">
        <v>0.991354659467101</v>
      </c>
      <c r="N536" s="1">
        <v>3.00201166164582E-5</v>
      </c>
      <c r="O536">
        <v>1.0000976368372401</v>
      </c>
      <c r="P536" s="1">
        <v>3.0764204977037002E-4</v>
      </c>
    </row>
    <row r="537" spans="1:16" x14ac:dyDescent="0.25">
      <c r="A537" s="1">
        <v>5.0000000000000001E-4</v>
      </c>
      <c r="B537">
        <v>15.371794871794799</v>
      </c>
      <c r="C537">
        <v>10721</v>
      </c>
      <c r="D537">
        <v>-0.99996819495004596</v>
      </c>
      <c r="E537">
        <v>0.99497129984113497</v>
      </c>
      <c r="F537">
        <v>1.08451871682683</v>
      </c>
      <c r="G537" s="1">
        <v>3.01028185296647E-5</v>
      </c>
      <c r="H537">
        <v>1.00006809687416</v>
      </c>
      <c r="I537" s="1">
        <v>3.0848956766724801E-4</v>
      </c>
      <c r="J537">
        <v>417154500</v>
      </c>
      <c r="K537">
        <v>36140</v>
      </c>
      <c r="L537">
        <v>478180400</v>
      </c>
      <c r="M537">
        <v>0.991354659467101</v>
      </c>
      <c r="N537" s="1">
        <v>3.00201166164582E-5</v>
      </c>
      <c r="O537">
        <v>1.0000976368372401</v>
      </c>
      <c r="P537" s="1">
        <v>3.0764204977037002E-4</v>
      </c>
    </row>
    <row r="538" spans="1:16" x14ac:dyDescent="0.25">
      <c r="A538" s="1">
        <v>2.5000000000000001E-4</v>
      </c>
      <c r="B538">
        <v>15.371794871794799</v>
      </c>
      <c r="C538">
        <v>9672</v>
      </c>
      <c r="D538">
        <v>-1.0000232154612001</v>
      </c>
      <c r="E538">
        <v>0.994567646977359</v>
      </c>
      <c r="F538">
        <v>1.0840787352053201</v>
      </c>
      <c r="G538" s="1">
        <v>3.0174352690148699E-5</v>
      </c>
      <c r="H538">
        <v>1.0000789087753601</v>
      </c>
      <c r="I538" s="1">
        <v>3.0922263996143899E-4</v>
      </c>
      <c r="J538">
        <v>364574000</v>
      </c>
      <c r="K538">
        <v>36140</v>
      </c>
      <c r="L538">
        <v>478180400</v>
      </c>
      <c r="M538">
        <v>0.991354659467101</v>
      </c>
      <c r="N538" s="1">
        <v>3.00201166164582E-5</v>
      </c>
      <c r="O538">
        <v>1.0000976368372401</v>
      </c>
      <c r="P538" s="1">
        <v>3.0764204977037002E-4</v>
      </c>
    </row>
    <row r="539" spans="1:16" x14ac:dyDescent="0.25">
      <c r="A539" s="1">
        <v>1.25E-4</v>
      </c>
      <c r="B539">
        <v>15.371794871794799</v>
      </c>
      <c r="C539">
        <v>9809</v>
      </c>
      <c r="D539">
        <v>-1.00002063803396</v>
      </c>
      <c r="E539">
        <v>0.99158794125519301</v>
      </c>
      <c r="F539">
        <v>1.0808308559681601</v>
      </c>
      <c r="G539" s="1">
        <v>2.9727628898412698E-5</v>
      </c>
      <c r="H539">
        <v>1.0000817925318499</v>
      </c>
      <c r="I539" s="1">
        <v>3.04644675634161E-4</v>
      </c>
      <c r="J539">
        <v>375430300</v>
      </c>
      <c r="K539">
        <v>36140</v>
      </c>
      <c r="L539">
        <v>478180400</v>
      </c>
      <c r="M539">
        <v>0.991354659467101</v>
      </c>
      <c r="N539" s="1">
        <v>3.00201166164582E-5</v>
      </c>
      <c r="O539">
        <v>1.0000976368372401</v>
      </c>
      <c r="P539" s="1">
        <v>3.0764204977037002E-4</v>
      </c>
    </row>
    <row r="540" spans="1:16" x14ac:dyDescent="0.25">
      <c r="A540" s="1">
        <v>6.2500000000000001E-5</v>
      </c>
      <c r="B540">
        <v>15.371794871794799</v>
      </c>
      <c r="C540">
        <v>11300</v>
      </c>
      <c r="D540">
        <v>-1.0000180771597</v>
      </c>
      <c r="E540">
        <v>0.994205808848729</v>
      </c>
      <c r="F540">
        <v>1.0836843316451099</v>
      </c>
      <c r="G540" s="1">
        <v>3.0074205687569099E-5</v>
      </c>
      <c r="H540">
        <v>1.0000740432655999</v>
      </c>
      <c r="I540" s="1">
        <v>3.0819634717431903E-4</v>
      </c>
      <c r="J540">
        <v>433660100</v>
      </c>
      <c r="K540">
        <v>36140</v>
      </c>
      <c r="L540">
        <v>478180400</v>
      </c>
      <c r="M540">
        <v>0.991354659467101</v>
      </c>
      <c r="N540" s="1">
        <v>3.00201166164582E-5</v>
      </c>
      <c r="O540">
        <v>1.0000976368372401</v>
      </c>
      <c r="P540" s="1">
        <v>3.0764204977037002E-4</v>
      </c>
    </row>
    <row r="541" spans="1:16" x14ac:dyDescent="0.25">
      <c r="A541" s="1">
        <v>3.1250000000000001E-5</v>
      </c>
      <c r="B541">
        <v>15.371794871794799</v>
      </c>
      <c r="C541">
        <v>10018</v>
      </c>
      <c r="D541">
        <v>-0.99997955775300396</v>
      </c>
      <c r="E541">
        <v>0.99320828397850003</v>
      </c>
      <c r="F541">
        <v>1.0825970295365599</v>
      </c>
      <c r="G541" s="1">
        <v>3.0264169149751799E-5</v>
      </c>
      <c r="H541">
        <v>1.0000833250477801</v>
      </c>
      <c r="I541" s="1">
        <v>3.1014306675685799E-4</v>
      </c>
      <c r="J541">
        <v>398395400</v>
      </c>
      <c r="K541">
        <v>36140</v>
      </c>
      <c r="L541">
        <v>478180400</v>
      </c>
      <c r="M541">
        <v>0.991354659467101</v>
      </c>
      <c r="N541" s="1">
        <v>3.00201166164582E-5</v>
      </c>
      <c r="O541">
        <v>1.0000976368372401</v>
      </c>
      <c r="P541" s="1">
        <v>3.0764204977037002E-4</v>
      </c>
    </row>
    <row r="542" spans="1:16" x14ac:dyDescent="0.25">
      <c r="A542" s="1">
        <v>1.5625E-5</v>
      </c>
      <c r="B542">
        <v>15.371794871794799</v>
      </c>
      <c r="C542">
        <v>4525</v>
      </c>
      <c r="D542">
        <v>-1.00003840239606</v>
      </c>
      <c r="E542">
        <v>0.99127601470136995</v>
      </c>
      <c r="F542">
        <v>1.0804908560244899</v>
      </c>
      <c r="G542" s="1">
        <v>2.9648918803748499E-5</v>
      </c>
      <c r="H542">
        <v>1.0000562164660201</v>
      </c>
      <c r="I542" s="1">
        <v>3.0383806534781599E-4</v>
      </c>
      <c r="J542">
        <v>199050400</v>
      </c>
      <c r="K542">
        <v>36140</v>
      </c>
      <c r="L542">
        <v>478180400</v>
      </c>
      <c r="M542">
        <v>0.991354659467101</v>
      </c>
      <c r="N542" s="1">
        <v>3.00201166164582E-5</v>
      </c>
      <c r="O542">
        <v>1.0000976368372401</v>
      </c>
      <c r="P542" s="1">
        <v>3.0764204977037002E-4</v>
      </c>
    </row>
    <row r="543" spans="1:16" x14ac:dyDescent="0.25">
      <c r="A543" t="s">
        <v>0</v>
      </c>
      <c r="B543">
        <v>15.8846153846153</v>
      </c>
      <c r="C543">
        <v>38418</v>
      </c>
      <c r="D543">
        <v>-1.00000932258272</v>
      </c>
      <c r="E543">
        <v>0.99329060819395698</v>
      </c>
      <c r="F543">
        <v>1.0826867629314101</v>
      </c>
      <c r="G543" s="1">
        <v>2.7328369658019499E-5</v>
      </c>
      <c r="H543">
        <v>1.0000962613641</v>
      </c>
      <c r="I543" s="1">
        <v>2.8940042740415502E-4</v>
      </c>
      <c r="J543">
        <v>517303100</v>
      </c>
    </row>
    <row r="544" spans="1:16" x14ac:dyDescent="0.25">
      <c r="A544">
        <v>1.024</v>
      </c>
      <c r="B544">
        <v>15.8846153846153</v>
      </c>
      <c r="C544">
        <v>11482</v>
      </c>
      <c r="D544">
        <v>-0.999982163935075</v>
      </c>
      <c r="E544">
        <v>0.99129487029649499</v>
      </c>
      <c r="F544">
        <v>1.08051140862318</v>
      </c>
      <c r="G544" s="1">
        <v>2.7466438207612799E-5</v>
      </c>
      <c r="H544">
        <v>1.00007637542106</v>
      </c>
      <c r="I544" s="1">
        <v>2.9086253794215601E-4</v>
      </c>
      <c r="J544">
        <v>421948300</v>
      </c>
      <c r="K544">
        <v>38418</v>
      </c>
      <c r="L544">
        <v>517303100</v>
      </c>
      <c r="M544">
        <v>0.99329060819395698</v>
      </c>
      <c r="N544" s="1">
        <v>2.7328369658019499E-5</v>
      </c>
      <c r="O544">
        <v>1.0000962613641</v>
      </c>
      <c r="P544" s="1">
        <v>2.8940042740415502E-4</v>
      </c>
    </row>
    <row r="545" spans="1:16" x14ac:dyDescent="0.25">
      <c r="A545">
        <v>0.51200000000000001</v>
      </c>
      <c r="B545">
        <v>15.8846153846153</v>
      </c>
      <c r="C545">
        <v>11482</v>
      </c>
      <c r="D545">
        <v>-0.999982163935075</v>
      </c>
      <c r="E545">
        <v>0.99129487029649499</v>
      </c>
      <c r="F545">
        <v>1.08051140862318</v>
      </c>
      <c r="G545" s="1">
        <v>2.7466438207612799E-5</v>
      </c>
      <c r="H545">
        <v>1.00007637542106</v>
      </c>
      <c r="I545" s="1">
        <v>2.9086253794215601E-4</v>
      </c>
      <c r="J545">
        <v>421495400</v>
      </c>
      <c r="K545">
        <v>38418</v>
      </c>
      <c r="L545">
        <v>517303100</v>
      </c>
      <c r="M545">
        <v>0.99329060819395698</v>
      </c>
      <c r="N545" s="1">
        <v>2.7328369658019499E-5</v>
      </c>
      <c r="O545">
        <v>1.0000962613641</v>
      </c>
      <c r="P545" s="1">
        <v>2.8940042740415502E-4</v>
      </c>
    </row>
    <row r="546" spans="1:16" x14ac:dyDescent="0.25">
      <c r="A546">
        <v>0.25600000000000001</v>
      </c>
      <c r="B546">
        <v>15.8846153846153</v>
      </c>
      <c r="C546">
        <v>11482</v>
      </c>
      <c r="D546">
        <v>-0.999982163935075</v>
      </c>
      <c r="E546">
        <v>0.99129487029649499</v>
      </c>
      <c r="F546">
        <v>1.08051140862318</v>
      </c>
      <c r="G546" s="1">
        <v>2.7466438207612799E-5</v>
      </c>
      <c r="H546">
        <v>1.00007637542106</v>
      </c>
      <c r="I546" s="1">
        <v>2.9086253794215601E-4</v>
      </c>
      <c r="J546">
        <v>425025800</v>
      </c>
      <c r="K546">
        <v>38418</v>
      </c>
      <c r="L546">
        <v>517303100</v>
      </c>
      <c r="M546">
        <v>0.99329060819395698</v>
      </c>
      <c r="N546" s="1">
        <v>2.7328369658019499E-5</v>
      </c>
      <c r="O546">
        <v>1.0000962613641</v>
      </c>
      <c r="P546" s="1">
        <v>2.8940042740415502E-4</v>
      </c>
    </row>
    <row r="547" spans="1:16" x14ac:dyDescent="0.25">
      <c r="A547">
        <v>0.128</v>
      </c>
      <c r="B547">
        <v>15.8846153846153</v>
      </c>
      <c r="C547">
        <v>11482</v>
      </c>
      <c r="D547">
        <v>-0.999982163935075</v>
      </c>
      <c r="E547">
        <v>0.99129487029649499</v>
      </c>
      <c r="F547">
        <v>1.08051140862318</v>
      </c>
      <c r="G547" s="1">
        <v>2.7466438207612799E-5</v>
      </c>
      <c r="H547">
        <v>1.00007637542106</v>
      </c>
      <c r="I547" s="1">
        <v>2.9086253794215601E-4</v>
      </c>
      <c r="J547">
        <v>428873500</v>
      </c>
      <c r="K547">
        <v>38418</v>
      </c>
      <c r="L547">
        <v>517303100</v>
      </c>
      <c r="M547">
        <v>0.99329060819395698</v>
      </c>
      <c r="N547" s="1">
        <v>2.7328369658019499E-5</v>
      </c>
      <c r="O547">
        <v>1.0000962613641</v>
      </c>
      <c r="P547" s="1">
        <v>2.8940042740415502E-4</v>
      </c>
    </row>
    <row r="548" spans="1:16" x14ac:dyDescent="0.25">
      <c r="A548">
        <v>6.4000000000000001E-2</v>
      </c>
      <c r="B548">
        <v>15.8846153846153</v>
      </c>
      <c r="C548">
        <v>3574</v>
      </c>
      <c r="D548">
        <v>-0.99996714335120296</v>
      </c>
      <c r="E548">
        <v>0.99163953004418104</v>
      </c>
      <c r="F548">
        <v>1.08088708774815</v>
      </c>
      <c r="G548" s="1">
        <v>2.6764770626797001E-5</v>
      </c>
      <c r="H548">
        <v>1.0000544259425601</v>
      </c>
      <c r="I548" s="1">
        <v>2.83432058176081E-4</v>
      </c>
      <c r="J548">
        <v>140409600</v>
      </c>
      <c r="K548">
        <v>38418</v>
      </c>
      <c r="L548">
        <v>517303100</v>
      </c>
      <c r="M548">
        <v>0.99329060819395698</v>
      </c>
      <c r="N548" s="1">
        <v>2.7328369658019499E-5</v>
      </c>
      <c r="O548">
        <v>1.0000962613641</v>
      </c>
      <c r="P548" s="1">
        <v>2.8940042740415502E-4</v>
      </c>
    </row>
    <row r="549" spans="1:16" x14ac:dyDescent="0.25">
      <c r="A549">
        <v>3.2000000000000001E-2</v>
      </c>
      <c r="B549">
        <v>15.8846153846153</v>
      </c>
      <c r="C549">
        <v>3574</v>
      </c>
      <c r="D549">
        <v>-0.99996714335120296</v>
      </c>
      <c r="E549">
        <v>0.99163953004418104</v>
      </c>
      <c r="F549">
        <v>1.08088708774815</v>
      </c>
      <c r="G549" s="1">
        <v>2.6764770626797001E-5</v>
      </c>
      <c r="H549">
        <v>1.0000544259425601</v>
      </c>
      <c r="I549" s="1">
        <v>2.83432058176081E-4</v>
      </c>
      <c r="J549">
        <v>137901200</v>
      </c>
      <c r="K549">
        <v>38418</v>
      </c>
      <c r="L549">
        <v>517303100</v>
      </c>
      <c r="M549">
        <v>0.99329060819395698</v>
      </c>
      <c r="N549" s="1">
        <v>2.7328369658019499E-5</v>
      </c>
      <c r="O549">
        <v>1.0000962613641</v>
      </c>
      <c r="P549" s="1">
        <v>2.8940042740415502E-4</v>
      </c>
    </row>
    <row r="550" spans="1:16" x14ac:dyDescent="0.25">
      <c r="A550">
        <v>1.6E-2</v>
      </c>
      <c r="B550">
        <v>15.8846153846153</v>
      </c>
      <c r="C550">
        <v>2283</v>
      </c>
      <c r="D550">
        <v>-0.99992306411423004</v>
      </c>
      <c r="E550">
        <v>0.98271138041885897</v>
      </c>
      <c r="F550">
        <v>1.0711554046565499</v>
      </c>
      <c r="G550" s="1">
        <v>2.69293284756999E-5</v>
      </c>
      <c r="H550">
        <v>1.0000681880142599</v>
      </c>
      <c r="I550" s="1">
        <v>2.8517468360164298E-4</v>
      </c>
      <c r="J550">
        <v>93343800</v>
      </c>
      <c r="K550">
        <v>38418</v>
      </c>
      <c r="L550">
        <v>517303100</v>
      </c>
      <c r="M550">
        <v>0.99329060819395698</v>
      </c>
      <c r="N550" s="1">
        <v>2.7328369658019499E-5</v>
      </c>
      <c r="O550">
        <v>1.0000962613641</v>
      </c>
      <c r="P550" s="1">
        <v>2.8940042740415502E-4</v>
      </c>
    </row>
    <row r="551" spans="1:16" x14ac:dyDescent="0.25">
      <c r="A551">
        <v>8.0000000000000002E-3</v>
      </c>
      <c r="B551">
        <v>15.8846153846153</v>
      </c>
      <c r="C551">
        <v>2283</v>
      </c>
      <c r="D551">
        <v>-0.99992306411423004</v>
      </c>
      <c r="E551">
        <v>0.98271138041885897</v>
      </c>
      <c r="F551">
        <v>1.0711554046565499</v>
      </c>
      <c r="G551" s="1">
        <v>2.69293284756999E-5</v>
      </c>
      <c r="H551">
        <v>1.0000681880142599</v>
      </c>
      <c r="I551" s="1">
        <v>2.8517468360164298E-4</v>
      </c>
      <c r="J551">
        <v>91791800</v>
      </c>
      <c r="K551">
        <v>38418</v>
      </c>
      <c r="L551">
        <v>517303100</v>
      </c>
      <c r="M551">
        <v>0.99329060819395698</v>
      </c>
      <c r="N551" s="1">
        <v>2.7328369658019499E-5</v>
      </c>
      <c r="O551">
        <v>1.0000962613641</v>
      </c>
      <c r="P551" s="1">
        <v>2.8940042740415502E-4</v>
      </c>
    </row>
    <row r="552" spans="1:16" x14ac:dyDescent="0.25">
      <c r="A552">
        <v>4.0000000000000001E-3</v>
      </c>
      <c r="B552">
        <v>15.8846153846153</v>
      </c>
      <c r="C552">
        <v>4476</v>
      </c>
      <c r="D552">
        <v>-0.999962821549647</v>
      </c>
      <c r="E552">
        <v>0.99296658106959701</v>
      </c>
      <c r="F552">
        <v>1.0823335733658599</v>
      </c>
      <c r="G552" s="1">
        <v>2.6796341704771099E-5</v>
      </c>
      <c r="H552">
        <v>1.0000612007929599</v>
      </c>
      <c r="I552" s="1">
        <v>2.8376638779667901E-4</v>
      </c>
      <c r="J552">
        <v>172872700</v>
      </c>
      <c r="K552">
        <v>38418</v>
      </c>
      <c r="L552">
        <v>517303100</v>
      </c>
      <c r="M552">
        <v>0.99329060819395698</v>
      </c>
      <c r="N552" s="1">
        <v>2.7328369658019499E-5</v>
      </c>
      <c r="O552">
        <v>1.0000962613641</v>
      </c>
      <c r="P552" s="1">
        <v>2.8940042740415502E-4</v>
      </c>
    </row>
    <row r="553" spans="1:16" x14ac:dyDescent="0.25">
      <c r="A553">
        <v>2E-3</v>
      </c>
      <c r="B553">
        <v>15.8846153846153</v>
      </c>
      <c r="C553">
        <v>5806</v>
      </c>
      <c r="D553">
        <v>-0.99996446646766302</v>
      </c>
      <c r="E553">
        <v>0.98756541847999002</v>
      </c>
      <c r="F553">
        <v>1.0764463061431899</v>
      </c>
      <c r="G553" s="1">
        <v>2.6776056273769501E-5</v>
      </c>
      <c r="H553">
        <v>1.00004979643412</v>
      </c>
      <c r="I553" s="1">
        <v>2.83551570283764E-4</v>
      </c>
      <c r="J553">
        <v>219336500</v>
      </c>
      <c r="K553">
        <v>38418</v>
      </c>
      <c r="L553">
        <v>517303100</v>
      </c>
      <c r="M553">
        <v>0.99329060819395698</v>
      </c>
      <c r="N553" s="1">
        <v>2.7328369658019499E-5</v>
      </c>
      <c r="O553">
        <v>1.0000962613641</v>
      </c>
      <c r="P553" s="1">
        <v>2.8940042740415502E-4</v>
      </c>
    </row>
    <row r="554" spans="1:16" x14ac:dyDescent="0.25">
      <c r="A554">
        <v>1E-3</v>
      </c>
      <c r="B554">
        <v>15.8846153846153</v>
      </c>
      <c r="C554">
        <v>5636</v>
      </c>
      <c r="D554">
        <v>-0.99997184121768701</v>
      </c>
      <c r="E554">
        <v>0.99367646350501604</v>
      </c>
      <c r="F554">
        <v>1.08310734522046</v>
      </c>
      <c r="G554" s="1">
        <v>2.68775780239982E-5</v>
      </c>
      <c r="H554">
        <v>1.00003163980966</v>
      </c>
      <c r="I554" s="1">
        <v>2.8462665958746799E-4</v>
      </c>
      <c r="J554">
        <v>217495000</v>
      </c>
      <c r="K554">
        <v>38418</v>
      </c>
      <c r="L554">
        <v>517303100</v>
      </c>
      <c r="M554">
        <v>0.99329060819395698</v>
      </c>
      <c r="N554" s="1">
        <v>2.7328369658019499E-5</v>
      </c>
      <c r="O554">
        <v>1.0000962613641</v>
      </c>
      <c r="P554" s="1">
        <v>2.8940042740415502E-4</v>
      </c>
    </row>
    <row r="555" spans="1:16" x14ac:dyDescent="0.25">
      <c r="A555" s="1">
        <v>5.0000000000000001E-4</v>
      </c>
      <c r="B555">
        <v>15.8846153846153</v>
      </c>
      <c r="C555">
        <v>3772</v>
      </c>
      <c r="D555">
        <v>-0.99995991404294005</v>
      </c>
      <c r="E555">
        <v>0.98709149289179898</v>
      </c>
      <c r="F555">
        <v>1.07592972725206</v>
      </c>
      <c r="G555" s="1">
        <v>2.7055658331942499E-5</v>
      </c>
      <c r="H555">
        <v>1.00005591194118</v>
      </c>
      <c r="I555" s="1">
        <v>2.8651248438698099E-4</v>
      </c>
      <c r="J555">
        <v>149814100</v>
      </c>
      <c r="K555">
        <v>38418</v>
      </c>
      <c r="L555">
        <v>517303100</v>
      </c>
      <c r="M555">
        <v>0.99329060819395698</v>
      </c>
      <c r="N555" s="1">
        <v>2.7328369658019499E-5</v>
      </c>
      <c r="O555">
        <v>1.0000962613641</v>
      </c>
      <c r="P555" s="1">
        <v>2.8940042740415502E-4</v>
      </c>
    </row>
    <row r="556" spans="1:16" x14ac:dyDescent="0.25">
      <c r="A556" s="1">
        <v>2.5000000000000001E-4</v>
      </c>
      <c r="B556">
        <v>15.8846153846153</v>
      </c>
      <c r="C556">
        <v>5674</v>
      </c>
      <c r="D556">
        <v>-0.999751987498812</v>
      </c>
      <c r="E556">
        <v>0.98486602263809597</v>
      </c>
      <c r="F556">
        <v>1.07350396467552</v>
      </c>
      <c r="G556" s="1">
        <v>2.6989945629884901E-5</v>
      </c>
      <c r="H556">
        <v>1.0002000908934601</v>
      </c>
      <c r="I556" s="1">
        <v>2.85816603721602E-4</v>
      </c>
      <c r="J556">
        <v>220365900</v>
      </c>
      <c r="K556">
        <v>38418</v>
      </c>
      <c r="L556">
        <v>517303100</v>
      </c>
      <c r="M556">
        <v>0.99329060819395698</v>
      </c>
      <c r="N556" s="1">
        <v>2.7328369658019499E-5</v>
      </c>
      <c r="O556">
        <v>1.0000962613641</v>
      </c>
      <c r="P556" s="1">
        <v>2.8940042740415502E-4</v>
      </c>
    </row>
    <row r="557" spans="1:16" x14ac:dyDescent="0.25">
      <c r="A557" s="1">
        <v>1.25E-4</v>
      </c>
      <c r="B557">
        <v>15.8846153846153</v>
      </c>
      <c r="C557">
        <v>3966</v>
      </c>
      <c r="D557">
        <v>-1.0000310693418599</v>
      </c>
      <c r="E557">
        <v>0.98421074881540305</v>
      </c>
      <c r="F557">
        <v>1.0727897162087801</v>
      </c>
      <c r="G557" s="1">
        <v>2.68955768648604E-5</v>
      </c>
      <c r="H557">
        <v>1.0000540426757201</v>
      </c>
      <c r="I557" s="1">
        <v>2.8481726269711101E-4</v>
      </c>
      <c r="J557">
        <v>163651600</v>
      </c>
      <c r="K557">
        <v>38418</v>
      </c>
      <c r="L557">
        <v>517303100</v>
      </c>
      <c r="M557">
        <v>0.99329060819395698</v>
      </c>
      <c r="N557" s="1">
        <v>2.7328369658019499E-5</v>
      </c>
      <c r="O557">
        <v>1.0000962613641</v>
      </c>
      <c r="P557" s="1">
        <v>2.8940042740415502E-4</v>
      </c>
    </row>
    <row r="558" spans="1:16" x14ac:dyDescent="0.25">
      <c r="A558" s="1">
        <v>6.2500000000000001E-5</v>
      </c>
      <c r="B558">
        <v>15.8846153846153</v>
      </c>
      <c r="C558">
        <v>7652</v>
      </c>
      <c r="D558">
        <v>-1.00013964714769</v>
      </c>
      <c r="E558">
        <v>0.98243268265004902</v>
      </c>
      <c r="F558">
        <v>1.0708516240885499</v>
      </c>
      <c r="G558" s="1">
        <v>2.74843486506304E-5</v>
      </c>
      <c r="H558">
        <v>1.00013964714769</v>
      </c>
      <c r="I558" s="1">
        <v>2.9105220494129102E-4</v>
      </c>
      <c r="J558">
        <v>305003000</v>
      </c>
      <c r="K558">
        <v>38418</v>
      </c>
      <c r="L558">
        <v>517303100</v>
      </c>
      <c r="M558">
        <v>0.99329060819395698</v>
      </c>
      <c r="N558" s="1">
        <v>2.7328369658019499E-5</v>
      </c>
      <c r="O558">
        <v>1.0000962613641</v>
      </c>
      <c r="P558" s="1">
        <v>2.8940042740415502E-4</v>
      </c>
    </row>
    <row r="559" spans="1:16" x14ac:dyDescent="0.25">
      <c r="A559" s="1">
        <v>3.1250000000000001E-5</v>
      </c>
      <c r="B559">
        <v>15.8846153846153</v>
      </c>
      <c r="C559">
        <v>3070</v>
      </c>
      <c r="D559">
        <v>-1.00010388057616</v>
      </c>
      <c r="E559">
        <v>0.98619870187773395</v>
      </c>
      <c r="F559">
        <v>1.07495658504673</v>
      </c>
      <c r="G559" s="1">
        <v>2.6960929281227801E-5</v>
      </c>
      <c r="H559">
        <v>1.0001134578147199</v>
      </c>
      <c r="I559" s="1">
        <v>2.8550932802941199E-4</v>
      </c>
      <c r="J559">
        <v>138804500</v>
      </c>
      <c r="K559">
        <v>38418</v>
      </c>
      <c r="L559">
        <v>517303100</v>
      </c>
      <c r="M559">
        <v>0.99329060819395698</v>
      </c>
      <c r="N559" s="1">
        <v>2.7328369658019499E-5</v>
      </c>
      <c r="O559">
        <v>1.0000962613641</v>
      </c>
      <c r="P559" s="1">
        <v>2.8940042740415502E-4</v>
      </c>
    </row>
    <row r="560" spans="1:16" x14ac:dyDescent="0.25">
      <c r="A560" s="1">
        <v>1.5625E-5</v>
      </c>
      <c r="B560">
        <v>15.8846153846153</v>
      </c>
      <c r="C560">
        <v>9807</v>
      </c>
      <c r="D560">
        <v>-1.0000198799134099</v>
      </c>
      <c r="E560">
        <v>0.99345029105655602</v>
      </c>
      <c r="F560">
        <v>1.0828608172516401</v>
      </c>
      <c r="G560" s="1">
        <v>2.7409269787614901E-5</v>
      </c>
      <c r="H560">
        <v>1.0000774227301501</v>
      </c>
      <c r="I560" s="1">
        <v>2.9025713903294698E-4</v>
      </c>
      <c r="J560">
        <v>395892700</v>
      </c>
      <c r="K560">
        <v>38418</v>
      </c>
      <c r="L560">
        <v>517303100</v>
      </c>
      <c r="M560">
        <v>0.99329060819395698</v>
      </c>
      <c r="N560" s="1">
        <v>2.7328369658019499E-5</v>
      </c>
      <c r="O560">
        <v>1.0000962613641</v>
      </c>
      <c r="P560" s="1">
        <v>2.8940042740415502E-4</v>
      </c>
    </row>
    <row r="561" spans="1:16" x14ac:dyDescent="0.25">
      <c r="A561" t="s">
        <v>0</v>
      </c>
      <c r="B561">
        <v>16.397435897435798</v>
      </c>
      <c r="C561">
        <v>40225</v>
      </c>
      <c r="D561">
        <v>-1.00000388646451</v>
      </c>
      <c r="E561">
        <v>0.99646313512997897</v>
      </c>
      <c r="F561">
        <v>1.0861448172916699</v>
      </c>
      <c r="G561" s="1">
        <v>2.7020691262036299E-5</v>
      </c>
      <c r="H561">
        <v>1.00011016425487</v>
      </c>
      <c r="I561" s="1">
        <v>2.9538003524909702E-4</v>
      </c>
      <c r="J561">
        <v>534223000</v>
      </c>
    </row>
    <row r="562" spans="1:16" x14ac:dyDescent="0.25">
      <c r="A562">
        <v>1.024</v>
      </c>
      <c r="B562">
        <v>16.397435897435798</v>
      </c>
      <c r="C562">
        <v>4791</v>
      </c>
      <c r="D562">
        <v>-1.0001333871484901</v>
      </c>
      <c r="E562">
        <v>0.98596647415633698</v>
      </c>
      <c r="F562">
        <v>1.0747034568303999</v>
      </c>
      <c r="G562" s="1">
        <v>2.6315337931182001E-5</v>
      </c>
      <c r="H562">
        <v>1.0001333871484901</v>
      </c>
      <c r="I562" s="1">
        <v>2.8766937789727998E-4</v>
      </c>
      <c r="J562">
        <v>180928200</v>
      </c>
      <c r="K562">
        <v>40225</v>
      </c>
      <c r="L562">
        <v>534223000</v>
      </c>
      <c r="M562">
        <v>0.99646313512997897</v>
      </c>
      <c r="N562" s="1">
        <v>2.7020691262036299E-5</v>
      </c>
      <c r="O562">
        <v>1.00011016425487</v>
      </c>
      <c r="P562" s="1">
        <v>2.9538003524909702E-4</v>
      </c>
    </row>
    <row r="563" spans="1:16" x14ac:dyDescent="0.25">
      <c r="A563">
        <v>0.51200000000000001</v>
      </c>
      <c r="B563">
        <v>16.397435897435798</v>
      </c>
      <c r="C563">
        <v>4791</v>
      </c>
      <c r="D563">
        <v>-1.0001333871484901</v>
      </c>
      <c r="E563">
        <v>0.98596647415633698</v>
      </c>
      <c r="F563">
        <v>1.0747034568303999</v>
      </c>
      <c r="G563" s="1">
        <v>2.6315337931182001E-5</v>
      </c>
      <c r="H563">
        <v>1.0001333871484901</v>
      </c>
      <c r="I563" s="1">
        <v>2.8766937789727998E-4</v>
      </c>
      <c r="J563">
        <v>185427700</v>
      </c>
      <c r="K563">
        <v>40225</v>
      </c>
      <c r="L563">
        <v>534223000</v>
      </c>
      <c r="M563">
        <v>0.99646313512997897</v>
      </c>
      <c r="N563" s="1">
        <v>2.7020691262036299E-5</v>
      </c>
      <c r="O563">
        <v>1.00011016425487</v>
      </c>
      <c r="P563" s="1">
        <v>2.9538003524909702E-4</v>
      </c>
    </row>
    <row r="564" spans="1:16" x14ac:dyDescent="0.25">
      <c r="A564">
        <v>0.25600000000000001</v>
      </c>
      <c r="B564">
        <v>16.397435897435798</v>
      </c>
      <c r="C564">
        <v>4791</v>
      </c>
      <c r="D564">
        <v>-1.0001333871484901</v>
      </c>
      <c r="E564">
        <v>0.98596647415633698</v>
      </c>
      <c r="F564">
        <v>1.0747034568303999</v>
      </c>
      <c r="G564" s="1">
        <v>2.6315337931182001E-5</v>
      </c>
      <c r="H564">
        <v>1.0001333871484901</v>
      </c>
      <c r="I564" s="1">
        <v>2.8766937789727998E-4</v>
      </c>
      <c r="J564">
        <v>183231000</v>
      </c>
      <c r="K564">
        <v>40225</v>
      </c>
      <c r="L564">
        <v>534223000</v>
      </c>
      <c r="M564">
        <v>0.99646313512997897</v>
      </c>
      <c r="N564" s="1">
        <v>2.7020691262036299E-5</v>
      </c>
      <c r="O564">
        <v>1.00011016425487</v>
      </c>
      <c r="P564" s="1">
        <v>2.9538003524909702E-4</v>
      </c>
    </row>
    <row r="565" spans="1:16" x14ac:dyDescent="0.25">
      <c r="A565">
        <v>0.128</v>
      </c>
      <c r="B565">
        <v>16.397435897435798</v>
      </c>
      <c r="C565">
        <v>4791</v>
      </c>
      <c r="D565">
        <v>-1.0001333871484901</v>
      </c>
      <c r="E565">
        <v>0.98596647415633698</v>
      </c>
      <c r="F565">
        <v>1.0747034568303999</v>
      </c>
      <c r="G565" s="1">
        <v>2.6315337931182001E-5</v>
      </c>
      <c r="H565">
        <v>1.0001333871484901</v>
      </c>
      <c r="I565" s="1">
        <v>2.8766937789727998E-4</v>
      </c>
      <c r="J565">
        <v>182983000</v>
      </c>
      <c r="K565">
        <v>40225</v>
      </c>
      <c r="L565">
        <v>534223000</v>
      </c>
      <c r="M565">
        <v>0.99646313512997897</v>
      </c>
      <c r="N565" s="1">
        <v>2.7020691262036299E-5</v>
      </c>
      <c r="O565">
        <v>1.00011016425487</v>
      </c>
      <c r="P565" s="1">
        <v>2.9538003524909702E-4</v>
      </c>
    </row>
    <row r="566" spans="1:16" x14ac:dyDescent="0.25">
      <c r="A566">
        <v>6.4000000000000001E-2</v>
      </c>
      <c r="B566">
        <v>16.397435897435798</v>
      </c>
      <c r="C566">
        <v>10385</v>
      </c>
      <c r="D566">
        <v>-0.999977077694716</v>
      </c>
      <c r="E566">
        <v>0.99202795187279702</v>
      </c>
      <c r="F566">
        <v>1.0813104675413401</v>
      </c>
      <c r="G566" s="1">
        <v>2.6462397846427299E-5</v>
      </c>
      <c r="H566">
        <v>1.00007499795312</v>
      </c>
      <c r="I566" s="1">
        <v>2.8927698158615799E-4</v>
      </c>
      <c r="J566">
        <v>394637200</v>
      </c>
      <c r="K566">
        <v>40225</v>
      </c>
      <c r="L566">
        <v>534223000</v>
      </c>
      <c r="M566">
        <v>0.99646313512997897</v>
      </c>
      <c r="N566" s="1">
        <v>2.7020691262036299E-5</v>
      </c>
      <c r="O566">
        <v>1.00011016425487</v>
      </c>
      <c r="P566" s="1">
        <v>2.9538003524909702E-4</v>
      </c>
    </row>
    <row r="567" spans="1:16" x14ac:dyDescent="0.25">
      <c r="A567">
        <v>3.2000000000000001E-2</v>
      </c>
      <c r="B567">
        <v>16.397435897435798</v>
      </c>
      <c r="C567">
        <v>10385</v>
      </c>
      <c r="D567">
        <v>-0.999977077694716</v>
      </c>
      <c r="E567">
        <v>0.99202795187279702</v>
      </c>
      <c r="F567">
        <v>1.0813104675413401</v>
      </c>
      <c r="G567" s="1">
        <v>2.6462397846427299E-5</v>
      </c>
      <c r="H567">
        <v>1.00007499795312</v>
      </c>
      <c r="I567" s="1">
        <v>2.8927698158615799E-4</v>
      </c>
      <c r="J567">
        <v>397614900</v>
      </c>
      <c r="K567">
        <v>40225</v>
      </c>
      <c r="L567">
        <v>534223000</v>
      </c>
      <c r="M567">
        <v>0.99646313512997897</v>
      </c>
      <c r="N567" s="1">
        <v>2.7020691262036299E-5</v>
      </c>
      <c r="O567">
        <v>1.00011016425487</v>
      </c>
      <c r="P567" s="1">
        <v>2.9538003524909702E-4</v>
      </c>
    </row>
    <row r="568" spans="1:16" x14ac:dyDescent="0.25">
      <c r="A568">
        <v>1.6E-2</v>
      </c>
      <c r="B568">
        <v>16.397435897435798</v>
      </c>
      <c r="C568">
        <v>2542</v>
      </c>
      <c r="D568">
        <v>-1.00007090352492</v>
      </c>
      <c r="E568">
        <v>0.99125461389468295</v>
      </c>
      <c r="F568">
        <v>1.0804675291451999</v>
      </c>
      <c r="G568" s="1">
        <v>2.5955014291589801E-5</v>
      </c>
      <c r="H568">
        <v>1.00007090352492</v>
      </c>
      <c r="I568" s="1">
        <v>2.8373045537558402E-4</v>
      </c>
      <c r="J568">
        <v>110872500</v>
      </c>
      <c r="K568">
        <v>40225</v>
      </c>
      <c r="L568">
        <v>534223000</v>
      </c>
      <c r="M568">
        <v>0.99646313512997897</v>
      </c>
      <c r="N568" s="1">
        <v>2.7020691262036299E-5</v>
      </c>
      <c r="O568">
        <v>1.00011016425487</v>
      </c>
      <c r="P568" s="1">
        <v>2.9538003524909702E-4</v>
      </c>
    </row>
    <row r="569" spans="1:16" x14ac:dyDescent="0.25">
      <c r="A569">
        <v>8.0000000000000002E-3</v>
      </c>
      <c r="B569">
        <v>16.397435897435798</v>
      </c>
      <c r="C569">
        <v>2542</v>
      </c>
      <c r="D569">
        <v>-1.00007090352492</v>
      </c>
      <c r="E569">
        <v>0.99125461389468295</v>
      </c>
      <c r="F569">
        <v>1.0804675291451999</v>
      </c>
      <c r="G569" s="1">
        <v>2.5955014291589801E-5</v>
      </c>
      <c r="H569">
        <v>1.00007090352492</v>
      </c>
      <c r="I569" s="1">
        <v>2.8373045537558402E-4</v>
      </c>
      <c r="J569">
        <v>99605600</v>
      </c>
      <c r="K569">
        <v>40225</v>
      </c>
      <c r="L569">
        <v>534223000</v>
      </c>
      <c r="M569">
        <v>0.99646313512997897</v>
      </c>
      <c r="N569" s="1">
        <v>2.7020691262036299E-5</v>
      </c>
      <c r="O569">
        <v>1.00011016425487</v>
      </c>
      <c r="P569" s="1">
        <v>2.9538003524909702E-4</v>
      </c>
    </row>
    <row r="570" spans="1:16" x14ac:dyDescent="0.25">
      <c r="A570">
        <v>4.0000000000000001E-3</v>
      </c>
      <c r="B570">
        <v>16.397435897435798</v>
      </c>
      <c r="C570">
        <v>12124</v>
      </c>
      <c r="D570">
        <v>-1.00001858319412</v>
      </c>
      <c r="E570">
        <v>0.993528227035537</v>
      </c>
      <c r="F570">
        <v>1.0829457674687299</v>
      </c>
      <c r="G570" s="1">
        <v>2.6641908895785801E-5</v>
      </c>
      <c r="H570">
        <v>1.0000831234407499</v>
      </c>
      <c r="I570" s="1">
        <v>2.9123932886931697E-4</v>
      </c>
      <c r="J570">
        <v>445302300</v>
      </c>
      <c r="K570">
        <v>40225</v>
      </c>
      <c r="L570">
        <v>534223000</v>
      </c>
      <c r="M570">
        <v>0.99646313512997897</v>
      </c>
      <c r="N570" s="1">
        <v>2.7020691262036299E-5</v>
      </c>
      <c r="O570">
        <v>1.00011016425487</v>
      </c>
      <c r="P570" s="1">
        <v>2.9538003524909702E-4</v>
      </c>
    </row>
    <row r="571" spans="1:16" x14ac:dyDescent="0.25">
      <c r="A571">
        <v>2E-3</v>
      </c>
      <c r="B571">
        <v>16.397435897435798</v>
      </c>
      <c r="C571">
        <v>6392</v>
      </c>
      <c r="D571">
        <v>-1.00012540377144</v>
      </c>
      <c r="E571">
        <v>0.98198291997297305</v>
      </c>
      <c r="F571">
        <v>1.07036138277054</v>
      </c>
      <c r="G571" s="1">
        <v>2.6571492428129001E-5</v>
      </c>
      <c r="H571">
        <v>1.00012540377144</v>
      </c>
      <c r="I571" s="1">
        <v>2.9046956252629899E-4</v>
      </c>
      <c r="J571">
        <v>241527900</v>
      </c>
      <c r="K571">
        <v>40225</v>
      </c>
      <c r="L571">
        <v>534223000</v>
      </c>
      <c r="M571">
        <v>0.99646313512997897</v>
      </c>
      <c r="N571" s="1">
        <v>2.7020691262036299E-5</v>
      </c>
      <c r="O571">
        <v>1.00011016425487</v>
      </c>
      <c r="P571" s="1">
        <v>2.9538003524909702E-4</v>
      </c>
    </row>
    <row r="572" spans="1:16" x14ac:dyDescent="0.25">
      <c r="A572">
        <v>1E-3</v>
      </c>
      <c r="B572">
        <v>16.397435897435798</v>
      </c>
      <c r="C572">
        <v>9351</v>
      </c>
      <c r="D572">
        <v>-1.0000240560782001</v>
      </c>
      <c r="E572">
        <v>0.99524611940021201</v>
      </c>
      <c r="F572">
        <v>1.0848182701462299</v>
      </c>
      <c r="G572" s="1">
        <v>2.6628078259705001E-5</v>
      </c>
      <c r="H572">
        <v>1.00008295182368</v>
      </c>
      <c r="I572" s="1">
        <v>2.9108813755694598E-4</v>
      </c>
      <c r="J572">
        <v>345712900</v>
      </c>
      <c r="K572">
        <v>40225</v>
      </c>
      <c r="L572">
        <v>534223000</v>
      </c>
      <c r="M572">
        <v>0.99646313512997897</v>
      </c>
      <c r="N572" s="1">
        <v>2.7020691262036299E-5</v>
      </c>
      <c r="O572">
        <v>1.00011016425487</v>
      </c>
      <c r="P572" s="1">
        <v>2.9538003524909702E-4</v>
      </c>
    </row>
    <row r="573" spans="1:16" x14ac:dyDescent="0.25">
      <c r="A573" s="1">
        <v>5.0000000000000001E-4</v>
      </c>
      <c r="B573">
        <v>16.397435897435798</v>
      </c>
      <c r="C573">
        <v>6826</v>
      </c>
      <c r="D573">
        <v>-1.0000947482332601</v>
      </c>
      <c r="E573">
        <v>0.98490760121244902</v>
      </c>
      <c r="F573">
        <v>1.07354928532156</v>
      </c>
      <c r="G573" s="1">
        <v>2.6381786550566602E-5</v>
      </c>
      <c r="H573">
        <v>1.0001885108058499</v>
      </c>
      <c r="I573" s="1">
        <v>2.8839576921516898E-4</v>
      </c>
      <c r="J573">
        <v>258344400</v>
      </c>
      <c r="K573">
        <v>40225</v>
      </c>
      <c r="L573">
        <v>534223000</v>
      </c>
      <c r="M573">
        <v>0.99646313512997897</v>
      </c>
      <c r="N573" s="1">
        <v>2.7020691262036299E-5</v>
      </c>
      <c r="O573">
        <v>1.00011016425487</v>
      </c>
      <c r="P573" s="1">
        <v>2.9538003524909702E-4</v>
      </c>
    </row>
    <row r="574" spans="1:16" x14ac:dyDescent="0.25">
      <c r="A574" s="1">
        <v>2.5000000000000001E-4</v>
      </c>
      <c r="B574">
        <v>16.397435897435798</v>
      </c>
      <c r="C574">
        <v>7345</v>
      </c>
      <c r="D574">
        <v>-0.99981906176619095</v>
      </c>
      <c r="E574">
        <v>0.98551007003478897</v>
      </c>
      <c r="F574">
        <v>1.0742059763379199</v>
      </c>
      <c r="G574" s="1">
        <v>2.6445832472465899E-5</v>
      </c>
      <c r="H574">
        <v>1.0001497845001901</v>
      </c>
      <c r="I574" s="1">
        <v>2.89095895147725E-4</v>
      </c>
      <c r="J574">
        <v>279852100</v>
      </c>
      <c r="K574">
        <v>40225</v>
      </c>
      <c r="L574">
        <v>534223000</v>
      </c>
      <c r="M574">
        <v>0.99646313512997897</v>
      </c>
      <c r="N574" s="1">
        <v>2.7020691262036299E-5</v>
      </c>
      <c r="O574">
        <v>1.00011016425487</v>
      </c>
      <c r="P574" s="1">
        <v>2.9538003524909702E-4</v>
      </c>
    </row>
    <row r="575" spans="1:16" x14ac:dyDescent="0.25">
      <c r="A575" s="1">
        <v>1.25E-4</v>
      </c>
      <c r="B575">
        <v>16.397435897435798</v>
      </c>
      <c r="C575">
        <v>8040</v>
      </c>
      <c r="D575">
        <v>-1.00015169688404</v>
      </c>
      <c r="E575">
        <v>0.98370234615014596</v>
      </c>
      <c r="F575">
        <v>1.0722355573036499</v>
      </c>
      <c r="G575" s="1">
        <v>2.6531999604895101E-5</v>
      </c>
      <c r="H575">
        <v>1.00015169688404</v>
      </c>
      <c r="I575" s="1">
        <v>2.90037841834708E-4</v>
      </c>
      <c r="J575">
        <v>308129700</v>
      </c>
      <c r="K575">
        <v>40225</v>
      </c>
      <c r="L575">
        <v>534223000</v>
      </c>
      <c r="M575">
        <v>0.99646313512997897</v>
      </c>
      <c r="N575" s="1">
        <v>2.7020691262036299E-5</v>
      </c>
      <c r="O575">
        <v>1.00011016425487</v>
      </c>
      <c r="P575" s="1">
        <v>2.9538003524909702E-4</v>
      </c>
    </row>
    <row r="576" spans="1:16" x14ac:dyDescent="0.25">
      <c r="A576" s="1">
        <v>6.2500000000000001E-5</v>
      </c>
      <c r="B576">
        <v>16.397435897435798</v>
      </c>
      <c r="C576">
        <v>7073</v>
      </c>
      <c r="D576">
        <v>-0.99982550940584702</v>
      </c>
      <c r="E576">
        <v>0.98168214366054996</v>
      </c>
      <c r="F576">
        <v>1.07003353658999</v>
      </c>
      <c r="G576" s="1">
        <v>2.6601172620766E-5</v>
      </c>
      <c r="H576">
        <v>1.0001454702170001</v>
      </c>
      <c r="I576" s="1">
        <v>2.90794015230424E-4</v>
      </c>
      <c r="J576">
        <v>280561000</v>
      </c>
      <c r="K576">
        <v>40225</v>
      </c>
      <c r="L576">
        <v>534223000</v>
      </c>
      <c r="M576">
        <v>0.99646313512997897</v>
      </c>
      <c r="N576" s="1">
        <v>2.7020691262036299E-5</v>
      </c>
      <c r="O576">
        <v>1.00011016425487</v>
      </c>
      <c r="P576" s="1">
        <v>2.9538003524909702E-4</v>
      </c>
    </row>
    <row r="577" spans="1:16" x14ac:dyDescent="0.25">
      <c r="A577" s="1">
        <v>3.1250000000000001E-5</v>
      </c>
      <c r="B577">
        <v>16.397435897435798</v>
      </c>
      <c r="C577">
        <v>3702</v>
      </c>
      <c r="D577">
        <v>-1.0001119746501299</v>
      </c>
      <c r="E577">
        <v>0.98931502542258998</v>
      </c>
      <c r="F577">
        <v>1.07835337771062</v>
      </c>
      <c r="G577" s="1">
        <v>2.6141671629065201E-5</v>
      </c>
      <c r="H577">
        <v>1.0001119746501299</v>
      </c>
      <c r="I577" s="1">
        <v>2.8577092319294301E-4</v>
      </c>
      <c r="J577">
        <v>161256100</v>
      </c>
      <c r="K577">
        <v>40225</v>
      </c>
      <c r="L577">
        <v>534223000</v>
      </c>
      <c r="M577">
        <v>0.99646313512997897</v>
      </c>
      <c r="N577" s="1">
        <v>2.7020691262036299E-5</v>
      </c>
      <c r="O577">
        <v>1.00011016425487</v>
      </c>
      <c r="P577" s="1">
        <v>2.9538003524909702E-4</v>
      </c>
    </row>
    <row r="578" spans="1:16" x14ac:dyDescent="0.25">
      <c r="A578" s="1">
        <v>1.5625E-5</v>
      </c>
      <c r="B578">
        <v>16.397435897435798</v>
      </c>
      <c r="C578">
        <v>6044</v>
      </c>
      <c r="D578">
        <v>-1.00010178173914</v>
      </c>
      <c r="E578">
        <v>0.98207061714597199</v>
      </c>
      <c r="F578">
        <v>1.07045697268911</v>
      </c>
      <c r="G578" s="1">
        <v>2.6332063541523098E-5</v>
      </c>
      <c r="H578">
        <v>1.0001200674559301</v>
      </c>
      <c r="I578" s="1">
        <v>2.8785221597955603E-4</v>
      </c>
      <c r="J578">
        <v>252314700</v>
      </c>
      <c r="K578">
        <v>40225</v>
      </c>
      <c r="L578">
        <v>534223000</v>
      </c>
      <c r="M578">
        <v>0.99646313512997897</v>
      </c>
      <c r="N578" s="1">
        <v>2.7020691262036299E-5</v>
      </c>
      <c r="O578">
        <v>1.00011016425487</v>
      </c>
      <c r="P578" s="1">
        <v>2.9538003524909702E-4</v>
      </c>
    </row>
    <row r="579" spans="1:16" x14ac:dyDescent="0.25">
      <c r="A579" t="s">
        <v>0</v>
      </c>
      <c r="B579">
        <v>16.910256410256402</v>
      </c>
      <c r="C579">
        <v>42808</v>
      </c>
      <c r="D579">
        <v>-0.99998233583365204</v>
      </c>
      <c r="E579">
        <v>0.98891000236527904</v>
      </c>
      <c r="F579">
        <v>1.0779119025781501</v>
      </c>
      <c r="G579" s="1">
        <v>2.4114225102733701E-5</v>
      </c>
      <c r="H579">
        <v>1.00015039497234</v>
      </c>
      <c r="I579" s="1">
        <v>2.7185181974791298E-4</v>
      </c>
      <c r="J579">
        <v>569148400</v>
      </c>
    </row>
    <row r="580" spans="1:16" x14ac:dyDescent="0.25">
      <c r="A580">
        <v>1.024</v>
      </c>
      <c r="B580">
        <v>16.910256410256402</v>
      </c>
      <c r="C580">
        <v>2987</v>
      </c>
      <c r="D580">
        <v>-1.00006715347875</v>
      </c>
      <c r="E580">
        <v>0.98813197842840494</v>
      </c>
      <c r="F580">
        <v>1.0770638564869599</v>
      </c>
      <c r="G580" s="1">
        <v>2.3683528626694502E-5</v>
      </c>
      <c r="H580">
        <v>1.00007957042309</v>
      </c>
      <c r="I580" s="1">
        <v>2.6699636118470099E-4</v>
      </c>
      <c r="J580">
        <v>116948000</v>
      </c>
      <c r="K580">
        <v>42808</v>
      </c>
      <c r="L580">
        <v>569148400</v>
      </c>
      <c r="M580">
        <v>0.98891000236527904</v>
      </c>
      <c r="N580" s="1">
        <v>2.4114225102733701E-5</v>
      </c>
      <c r="O580">
        <v>1.00015039497234</v>
      </c>
      <c r="P580" s="1">
        <v>2.7185181974791298E-4</v>
      </c>
    </row>
    <row r="581" spans="1:16" x14ac:dyDescent="0.25">
      <c r="A581">
        <v>0.51200000000000001</v>
      </c>
      <c r="B581">
        <v>16.910256410256402</v>
      </c>
      <c r="C581">
        <v>2987</v>
      </c>
      <c r="D581">
        <v>-1.00006715347875</v>
      </c>
      <c r="E581">
        <v>0.98813197842840494</v>
      </c>
      <c r="F581">
        <v>1.0770638564869599</v>
      </c>
      <c r="G581" s="1">
        <v>2.3683528626694502E-5</v>
      </c>
      <c r="H581">
        <v>1.00007957042309</v>
      </c>
      <c r="I581" s="1">
        <v>2.6699636118470099E-4</v>
      </c>
      <c r="J581">
        <v>115513800</v>
      </c>
      <c r="K581">
        <v>42808</v>
      </c>
      <c r="L581">
        <v>569148400</v>
      </c>
      <c r="M581">
        <v>0.98891000236527904</v>
      </c>
      <c r="N581" s="1">
        <v>2.4114225102733701E-5</v>
      </c>
      <c r="O581">
        <v>1.00015039497234</v>
      </c>
      <c r="P581" s="1">
        <v>2.7185181974791298E-4</v>
      </c>
    </row>
    <row r="582" spans="1:16" x14ac:dyDescent="0.25">
      <c r="A582">
        <v>0.25600000000000001</v>
      </c>
      <c r="B582">
        <v>16.910256410256402</v>
      </c>
      <c r="C582">
        <v>2987</v>
      </c>
      <c r="D582">
        <v>-1.00006715347875</v>
      </c>
      <c r="E582">
        <v>0.98813197842840494</v>
      </c>
      <c r="F582">
        <v>1.0770638564869599</v>
      </c>
      <c r="G582" s="1">
        <v>2.3683528626694502E-5</v>
      </c>
      <c r="H582">
        <v>1.00007957042309</v>
      </c>
      <c r="I582" s="1">
        <v>2.6699636118470099E-4</v>
      </c>
      <c r="J582">
        <v>117090500</v>
      </c>
      <c r="K582">
        <v>42808</v>
      </c>
      <c r="L582">
        <v>569148400</v>
      </c>
      <c r="M582">
        <v>0.98891000236527904</v>
      </c>
      <c r="N582" s="1">
        <v>2.4114225102733701E-5</v>
      </c>
      <c r="O582">
        <v>1.00015039497234</v>
      </c>
      <c r="P582" s="1">
        <v>2.7185181974791298E-4</v>
      </c>
    </row>
    <row r="583" spans="1:16" x14ac:dyDescent="0.25">
      <c r="A583">
        <v>0.128</v>
      </c>
      <c r="B583">
        <v>16.910256410256402</v>
      </c>
      <c r="C583">
        <v>2987</v>
      </c>
      <c r="D583">
        <v>-1.00006715347875</v>
      </c>
      <c r="E583">
        <v>0.98813197842840494</v>
      </c>
      <c r="F583">
        <v>1.0770638564869599</v>
      </c>
      <c r="G583" s="1">
        <v>2.3683528626694502E-5</v>
      </c>
      <c r="H583">
        <v>1.00007957042309</v>
      </c>
      <c r="I583" s="1">
        <v>2.6699636118470099E-4</v>
      </c>
      <c r="J583">
        <v>115928600</v>
      </c>
      <c r="K583">
        <v>42808</v>
      </c>
      <c r="L583">
        <v>569148400</v>
      </c>
      <c r="M583">
        <v>0.98891000236527904</v>
      </c>
      <c r="N583" s="1">
        <v>2.4114225102733701E-5</v>
      </c>
      <c r="O583">
        <v>1.00015039497234</v>
      </c>
      <c r="P583" s="1">
        <v>2.7185181974791298E-4</v>
      </c>
    </row>
    <row r="584" spans="1:16" x14ac:dyDescent="0.25">
      <c r="A584">
        <v>6.4000000000000001E-2</v>
      </c>
      <c r="B584">
        <v>16.910256410256402</v>
      </c>
      <c r="C584">
        <v>2719</v>
      </c>
      <c r="D584">
        <v>-0.99999741958161903</v>
      </c>
      <c r="E584">
        <v>0.98524995139617699</v>
      </c>
      <c r="F584">
        <v>1.07392244702183</v>
      </c>
      <c r="G584" s="1">
        <v>2.4148437003601501E-5</v>
      </c>
      <c r="H584">
        <v>1.00004546543742</v>
      </c>
      <c r="I584" s="1">
        <v>2.7223750775855101E-4</v>
      </c>
      <c r="J584">
        <v>106722300</v>
      </c>
      <c r="K584">
        <v>42808</v>
      </c>
      <c r="L584">
        <v>569148400</v>
      </c>
      <c r="M584">
        <v>0.98891000236527904</v>
      </c>
      <c r="N584" s="1">
        <v>2.4114225102733701E-5</v>
      </c>
      <c r="O584">
        <v>1.00015039497234</v>
      </c>
      <c r="P584" s="1">
        <v>2.7185181974791298E-4</v>
      </c>
    </row>
    <row r="585" spans="1:16" x14ac:dyDescent="0.25">
      <c r="A585">
        <v>3.2000000000000001E-2</v>
      </c>
      <c r="B585">
        <v>16.910256410256402</v>
      </c>
      <c r="C585">
        <v>2719</v>
      </c>
      <c r="D585">
        <v>-0.99999741958161903</v>
      </c>
      <c r="E585">
        <v>0.98524995139617699</v>
      </c>
      <c r="F585">
        <v>1.07392244702183</v>
      </c>
      <c r="G585" s="1">
        <v>2.4148437003601501E-5</v>
      </c>
      <c r="H585">
        <v>1.00004546543742</v>
      </c>
      <c r="I585" s="1">
        <v>2.7223750775855101E-4</v>
      </c>
      <c r="J585">
        <v>105499300</v>
      </c>
      <c r="K585">
        <v>42808</v>
      </c>
      <c r="L585">
        <v>569148400</v>
      </c>
      <c r="M585">
        <v>0.98891000236527904</v>
      </c>
      <c r="N585" s="1">
        <v>2.4114225102733701E-5</v>
      </c>
      <c r="O585">
        <v>1.00015039497234</v>
      </c>
      <c r="P585" s="1">
        <v>2.7185181974791298E-4</v>
      </c>
    </row>
    <row r="586" spans="1:16" x14ac:dyDescent="0.25">
      <c r="A586">
        <v>1.6E-2</v>
      </c>
      <c r="B586">
        <v>16.910256410256402</v>
      </c>
      <c r="C586">
        <v>10025</v>
      </c>
      <c r="D586">
        <v>-1.00002238893774</v>
      </c>
      <c r="E586">
        <v>0.99328540146783795</v>
      </c>
      <c r="F586">
        <v>1.08268108759994</v>
      </c>
      <c r="G586" s="1">
        <v>2.44128128947807E-5</v>
      </c>
      <c r="H586">
        <v>1.0000843748958801</v>
      </c>
      <c r="I586" s="1">
        <v>2.7521795049756999E-4</v>
      </c>
      <c r="J586">
        <v>367745800</v>
      </c>
      <c r="K586">
        <v>42808</v>
      </c>
      <c r="L586">
        <v>569148400</v>
      </c>
      <c r="M586">
        <v>0.98891000236527904</v>
      </c>
      <c r="N586" s="1">
        <v>2.4114225102733701E-5</v>
      </c>
      <c r="O586">
        <v>1.00015039497234</v>
      </c>
      <c r="P586" s="1">
        <v>2.7185181974791298E-4</v>
      </c>
    </row>
    <row r="587" spans="1:16" x14ac:dyDescent="0.25">
      <c r="A587">
        <v>8.0000000000000002E-3</v>
      </c>
      <c r="B587">
        <v>16.910256410256402</v>
      </c>
      <c r="C587">
        <v>4311</v>
      </c>
      <c r="D587">
        <v>-0.99996726187155804</v>
      </c>
      <c r="E587">
        <v>0.99266870221501302</v>
      </c>
      <c r="F587">
        <v>1.0820088854143599</v>
      </c>
      <c r="G587" s="1">
        <v>2.38022750819189E-5</v>
      </c>
      <c r="H587">
        <v>1.00005604191244</v>
      </c>
      <c r="I587" s="1">
        <v>2.68335049855136E-4</v>
      </c>
      <c r="J587">
        <v>168770200</v>
      </c>
      <c r="K587">
        <v>42808</v>
      </c>
      <c r="L587">
        <v>569148400</v>
      </c>
      <c r="M587">
        <v>0.98891000236527904</v>
      </c>
      <c r="N587" s="1">
        <v>2.4114225102733701E-5</v>
      </c>
      <c r="O587">
        <v>1.00015039497234</v>
      </c>
      <c r="P587" s="1">
        <v>2.7185181974791298E-4</v>
      </c>
    </row>
    <row r="588" spans="1:16" x14ac:dyDescent="0.25">
      <c r="A588">
        <v>4.0000000000000001E-3</v>
      </c>
      <c r="B588">
        <v>16.910256410256402</v>
      </c>
      <c r="C588">
        <v>10580</v>
      </c>
      <c r="D588">
        <v>-0.99997849424239804</v>
      </c>
      <c r="E588">
        <v>0.99412883138487596</v>
      </c>
      <c r="F588">
        <v>1.08360042620951</v>
      </c>
      <c r="G588" s="1">
        <v>2.4256988465087799E-5</v>
      </c>
      <c r="H588">
        <v>1.0000827222339701</v>
      </c>
      <c r="I588" s="1">
        <v>2.7346126312351101E-4</v>
      </c>
      <c r="J588">
        <v>395401400</v>
      </c>
      <c r="K588">
        <v>42808</v>
      </c>
      <c r="L588">
        <v>569148400</v>
      </c>
      <c r="M588">
        <v>0.98891000236527904</v>
      </c>
      <c r="N588" s="1">
        <v>2.4114225102733701E-5</v>
      </c>
      <c r="O588">
        <v>1.00015039497234</v>
      </c>
      <c r="P588" s="1">
        <v>2.7185181974791298E-4</v>
      </c>
    </row>
    <row r="589" spans="1:16" x14ac:dyDescent="0.25">
      <c r="A589">
        <v>2E-3</v>
      </c>
      <c r="B589">
        <v>16.910256410256402</v>
      </c>
      <c r="C589">
        <v>6772</v>
      </c>
      <c r="D589">
        <v>-0.99996634870085899</v>
      </c>
      <c r="E589">
        <v>0.99214341416185703</v>
      </c>
      <c r="F589">
        <v>1.08143632143642</v>
      </c>
      <c r="G589" s="1">
        <v>2.3812334299044801E-5</v>
      </c>
      <c r="H589">
        <v>1.0000546913002499</v>
      </c>
      <c r="I589" s="1">
        <v>2.6844845248239402E-4</v>
      </c>
      <c r="J589">
        <v>260952500</v>
      </c>
      <c r="K589">
        <v>42808</v>
      </c>
      <c r="L589">
        <v>569148400</v>
      </c>
      <c r="M589">
        <v>0.98891000236527904</v>
      </c>
      <c r="N589" s="1">
        <v>2.4114225102733701E-5</v>
      </c>
      <c r="O589">
        <v>1.00015039497234</v>
      </c>
      <c r="P589" s="1">
        <v>2.7185181974791298E-4</v>
      </c>
    </row>
    <row r="590" spans="1:16" x14ac:dyDescent="0.25">
      <c r="A590">
        <v>1E-3</v>
      </c>
      <c r="B590">
        <v>16.910256410256402</v>
      </c>
      <c r="C590">
        <v>3247</v>
      </c>
      <c r="D590">
        <v>-0.99981880650585797</v>
      </c>
      <c r="E590">
        <v>0.98548435679999402</v>
      </c>
      <c r="F590">
        <v>1.07417794891199</v>
      </c>
      <c r="G590" s="1">
        <v>2.3611850887284E-5</v>
      </c>
      <c r="H590">
        <v>1.0001386581682801</v>
      </c>
      <c r="I590" s="1">
        <v>2.6618830188314098E-4</v>
      </c>
      <c r="J590">
        <v>132428200</v>
      </c>
      <c r="K590">
        <v>42808</v>
      </c>
      <c r="L590">
        <v>569148400</v>
      </c>
      <c r="M590">
        <v>0.98891000236527904</v>
      </c>
      <c r="N590" s="1">
        <v>2.4114225102733701E-5</v>
      </c>
      <c r="O590">
        <v>1.00015039497234</v>
      </c>
      <c r="P590" s="1">
        <v>2.7185181974791298E-4</v>
      </c>
    </row>
    <row r="591" spans="1:16" x14ac:dyDescent="0.25">
      <c r="A591" s="1">
        <v>5.0000000000000001E-4</v>
      </c>
      <c r="B591">
        <v>16.910256410256402</v>
      </c>
      <c r="C591">
        <v>5743</v>
      </c>
      <c r="D591">
        <v>-0.999991589506951</v>
      </c>
      <c r="E591">
        <v>0.99023076674107002</v>
      </c>
      <c r="F591">
        <v>1.0793515357477601</v>
      </c>
      <c r="G591" s="1">
        <v>2.4166749215015401E-5</v>
      </c>
      <c r="H591">
        <v>1.0000986919344199</v>
      </c>
      <c r="I591" s="1">
        <v>2.7244395055218301E-4</v>
      </c>
      <c r="J591">
        <v>226445300</v>
      </c>
      <c r="K591">
        <v>42808</v>
      </c>
      <c r="L591">
        <v>569148400</v>
      </c>
      <c r="M591">
        <v>0.98891000236527904</v>
      </c>
      <c r="N591" s="1">
        <v>2.4114225102733701E-5</v>
      </c>
      <c r="O591">
        <v>1.00015039497234</v>
      </c>
      <c r="P591" s="1">
        <v>2.7185181974791298E-4</v>
      </c>
    </row>
    <row r="592" spans="1:16" x14ac:dyDescent="0.25">
      <c r="A592" s="1">
        <v>2.5000000000000001E-4</v>
      </c>
      <c r="B592">
        <v>16.910256410256402</v>
      </c>
      <c r="C592">
        <v>4659</v>
      </c>
      <c r="D592">
        <v>-0.99976354036139303</v>
      </c>
      <c r="E592">
        <v>0.98383194892131698</v>
      </c>
      <c r="F592">
        <v>1.07237682432423</v>
      </c>
      <c r="G592" s="1">
        <v>2.37734959850355E-5</v>
      </c>
      <c r="H592">
        <v>1.0001545504915199</v>
      </c>
      <c r="I592" s="1">
        <v>2.6801060858343398E-4</v>
      </c>
      <c r="J592">
        <v>187669900</v>
      </c>
      <c r="K592">
        <v>42808</v>
      </c>
      <c r="L592">
        <v>569148400</v>
      </c>
      <c r="M592">
        <v>0.98891000236527904</v>
      </c>
      <c r="N592" s="1">
        <v>2.4114225102733701E-5</v>
      </c>
      <c r="O592">
        <v>1.00015039497234</v>
      </c>
      <c r="P592" s="1">
        <v>2.7185181974791298E-4</v>
      </c>
    </row>
    <row r="593" spans="1:16" x14ac:dyDescent="0.25">
      <c r="A593" s="1">
        <v>1.25E-4</v>
      </c>
      <c r="B593">
        <v>16.910256410256402</v>
      </c>
      <c r="C593">
        <v>4731</v>
      </c>
      <c r="D593">
        <v>-1.0000104689992999</v>
      </c>
      <c r="E593">
        <v>0.99036902327658105</v>
      </c>
      <c r="F593">
        <v>1.0795022353714701</v>
      </c>
      <c r="G593" s="1">
        <v>2.40785879305205E-5</v>
      </c>
      <c r="H593">
        <v>1.00008420913656</v>
      </c>
      <c r="I593" s="1">
        <v>2.7145006393467099E-4</v>
      </c>
      <c r="J593">
        <v>196749400</v>
      </c>
      <c r="K593">
        <v>42808</v>
      </c>
      <c r="L593">
        <v>569148400</v>
      </c>
      <c r="M593">
        <v>0.98891000236527904</v>
      </c>
      <c r="N593" s="1">
        <v>2.4114225102733701E-5</v>
      </c>
      <c r="O593">
        <v>1.00015039497234</v>
      </c>
      <c r="P593" s="1">
        <v>2.7185181974791298E-4</v>
      </c>
    </row>
    <row r="594" spans="1:16" x14ac:dyDescent="0.25">
      <c r="A594" s="1">
        <v>6.2500000000000001E-5</v>
      </c>
      <c r="B594">
        <v>16.910256410256402</v>
      </c>
      <c r="C594">
        <v>3719</v>
      </c>
      <c r="D594">
        <v>-0.99979001210604801</v>
      </c>
      <c r="E594">
        <v>0.98281587236521195</v>
      </c>
      <c r="F594">
        <v>1.07126930087808</v>
      </c>
      <c r="G594" s="1">
        <v>2.3807267093722801E-5</v>
      </c>
      <c r="H594">
        <v>1.0001304574663199</v>
      </c>
      <c r="I594" s="1">
        <v>2.6839132732154101E-4</v>
      </c>
      <c r="J594">
        <v>160909700</v>
      </c>
      <c r="K594">
        <v>42808</v>
      </c>
      <c r="L594">
        <v>569148400</v>
      </c>
      <c r="M594">
        <v>0.98891000236527904</v>
      </c>
      <c r="N594" s="1">
        <v>2.4114225102733701E-5</v>
      </c>
      <c r="O594">
        <v>1.00015039497234</v>
      </c>
      <c r="P594" s="1">
        <v>2.7185181974791298E-4</v>
      </c>
    </row>
    <row r="595" spans="1:16" x14ac:dyDescent="0.25">
      <c r="A595" s="1">
        <v>3.1250000000000001E-5</v>
      </c>
      <c r="B595">
        <v>16.910256410256402</v>
      </c>
      <c r="C595">
        <v>3812</v>
      </c>
      <c r="D595">
        <v>-0.99992164622186397</v>
      </c>
      <c r="E595">
        <v>0.99034955327326901</v>
      </c>
      <c r="F595">
        <v>1.07948101306786</v>
      </c>
      <c r="G595" s="1">
        <v>2.35853636852967E-5</v>
      </c>
      <c r="H595">
        <v>1.0000758844283799</v>
      </c>
      <c r="I595" s="1">
        <v>2.6588969829834498E-4</v>
      </c>
      <c r="J595">
        <v>174123600</v>
      </c>
      <c r="K595">
        <v>42808</v>
      </c>
      <c r="L595">
        <v>569148400</v>
      </c>
      <c r="M595">
        <v>0.98891000236527904</v>
      </c>
      <c r="N595" s="1">
        <v>2.4114225102733701E-5</v>
      </c>
      <c r="O595">
        <v>1.00015039497234</v>
      </c>
      <c r="P595" s="1">
        <v>2.7185181974791298E-4</v>
      </c>
    </row>
    <row r="596" spans="1:16" x14ac:dyDescent="0.25">
      <c r="A596" s="1">
        <v>1.5625E-5</v>
      </c>
      <c r="B596">
        <v>16.910256410256402</v>
      </c>
      <c r="C596">
        <v>10069</v>
      </c>
      <c r="D596">
        <v>-1.0001472717926501</v>
      </c>
      <c r="E596">
        <v>0.98377574990729899</v>
      </c>
      <c r="F596">
        <v>1.07231556739895</v>
      </c>
      <c r="G596" s="1">
        <v>2.4274850765171299E-5</v>
      </c>
      <c r="H596">
        <v>1.0001472717926501</v>
      </c>
      <c r="I596" s="1">
        <v>2.7366263383983699E-4</v>
      </c>
      <c r="J596">
        <v>408048800</v>
      </c>
      <c r="K596">
        <v>42808</v>
      </c>
      <c r="L596">
        <v>569148400</v>
      </c>
      <c r="M596">
        <v>0.98891000236527904</v>
      </c>
      <c r="N596" s="1">
        <v>2.4114225102733701E-5</v>
      </c>
      <c r="O596">
        <v>1.00015039497234</v>
      </c>
      <c r="P596" s="1">
        <v>2.7185181974791298E-4</v>
      </c>
    </row>
    <row r="597" spans="1:16" x14ac:dyDescent="0.25">
      <c r="A597" t="s">
        <v>0</v>
      </c>
      <c r="B597">
        <v>17.423076923076898</v>
      </c>
      <c r="C597">
        <v>44006</v>
      </c>
      <c r="D597">
        <v>-0.99996627659161297</v>
      </c>
      <c r="E597">
        <v>0.99562303532126595</v>
      </c>
      <c r="F597">
        <v>1.08522910850018</v>
      </c>
      <c r="G597" s="1">
        <v>2.3510221046629799E-5</v>
      </c>
      <c r="H597">
        <v>1.0000763198993401</v>
      </c>
      <c r="I597" s="1">
        <v>2.7308025984931501E-4</v>
      </c>
      <c r="J597">
        <v>589967400</v>
      </c>
    </row>
    <row r="598" spans="1:16" x14ac:dyDescent="0.25">
      <c r="A598">
        <v>1.024</v>
      </c>
      <c r="B598">
        <v>17.423076923076898</v>
      </c>
      <c r="C598">
        <v>9385</v>
      </c>
      <c r="D598">
        <v>-0.99994665406806704</v>
      </c>
      <c r="E598">
        <v>0.99457934720514896</v>
      </c>
      <c r="F598">
        <v>1.0840914884536099</v>
      </c>
      <c r="G598" s="1">
        <v>2.3426585780805799E-5</v>
      </c>
      <c r="H598">
        <v>1.0000749173474299</v>
      </c>
      <c r="I598" s="1">
        <v>2.7210880406935902E-4</v>
      </c>
      <c r="J598">
        <v>356476800</v>
      </c>
      <c r="K598">
        <v>44006</v>
      </c>
      <c r="L598">
        <v>589967400</v>
      </c>
      <c r="M598">
        <v>0.99562303532126595</v>
      </c>
      <c r="N598" s="1">
        <v>2.3510221046629799E-5</v>
      </c>
      <c r="O598">
        <v>1.0000763198993401</v>
      </c>
      <c r="P598" s="1">
        <v>2.7308025984931501E-4</v>
      </c>
    </row>
    <row r="599" spans="1:16" x14ac:dyDescent="0.25">
      <c r="A599">
        <v>0.51200000000000001</v>
      </c>
      <c r="B599">
        <v>17.423076923076898</v>
      </c>
      <c r="C599">
        <v>9385</v>
      </c>
      <c r="D599">
        <v>-0.99994665406806704</v>
      </c>
      <c r="E599">
        <v>0.99457934720514896</v>
      </c>
      <c r="F599">
        <v>1.0840914884536099</v>
      </c>
      <c r="G599" s="1">
        <v>2.3426585780805799E-5</v>
      </c>
      <c r="H599">
        <v>1.0000749173474299</v>
      </c>
      <c r="I599" s="1">
        <v>2.7210880406935902E-4</v>
      </c>
      <c r="J599">
        <v>345021400</v>
      </c>
      <c r="K599">
        <v>44006</v>
      </c>
      <c r="L599">
        <v>589967400</v>
      </c>
      <c r="M599">
        <v>0.99562303532126595</v>
      </c>
      <c r="N599" s="1">
        <v>2.3510221046629799E-5</v>
      </c>
      <c r="O599">
        <v>1.0000763198993401</v>
      </c>
      <c r="P599" s="1">
        <v>2.7308025984931501E-4</v>
      </c>
    </row>
    <row r="600" spans="1:16" x14ac:dyDescent="0.25">
      <c r="A600">
        <v>0.25600000000000001</v>
      </c>
      <c r="B600">
        <v>17.423076923076898</v>
      </c>
      <c r="C600">
        <v>9385</v>
      </c>
      <c r="D600">
        <v>-0.99994665406806704</v>
      </c>
      <c r="E600">
        <v>0.99457934720514896</v>
      </c>
      <c r="F600">
        <v>1.0840914884536099</v>
      </c>
      <c r="G600" s="1">
        <v>2.3426585780805799E-5</v>
      </c>
      <c r="H600">
        <v>1.0000749173474299</v>
      </c>
      <c r="I600" s="1">
        <v>2.7210880406935902E-4</v>
      </c>
      <c r="J600">
        <v>346175900</v>
      </c>
      <c r="K600">
        <v>44006</v>
      </c>
      <c r="L600">
        <v>589967400</v>
      </c>
      <c r="M600">
        <v>0.99562303532126595</v>
      </c>
      <c r="N600" s="1">
        <v>2.3510221046629799E-5</v>
      </c>
      <c r="O600">
        <v>1.0000763198993401</v>
      </c>
      <c r="P600" s="1">
        <v>2.7308025984931501E-4</v>
      </c>
    </row>
    <row r="601" spans="1:16" x14ac:dyDescent="0.25">
      <c r="A601">
        <v>0.128</v>
      </c>
      <c r="B601">
        <v>17.423076923076898</v>
      </c>
      <c r="C601">
        <v>9385</v>
      </c>
      <c r="D601">
        <v>-0.99994665406806704</v>
      </c>
      <c r="E601">
        <v>0.99457934720514896</v>
      </c>
      <c r="F601">
        <v>1.0840914884536099</v>
      </c>
      <c r="G601" s="1">
        <v>2.3426585780805799E-5</v>
      </c>
      <c r="H601">
        <v>1.0000749173474299</v>
      </c>
      <c r="I601" s="1">
        <v>2.7210880406935902E-4</v>
      </c>
      <c r="J601">
        <v>348704700</v>
      </c>
      <c r="K601">
        <v>44006</v>
      </c>
      <c r="L601">
        <v>589967400</v>
      </c>
      <c r="M601">
        <v>0.99562303532126595</v>
      </c>
      <c r="N601" s="1">
        <v>2.3510221046629799E-5</v>
      </c>
      <c r="O601">
        <v>1.0000763198993401</v>
      </c>
      <c r="P601" s="1">
        <v>2.7308025984931501E-4</v>
      </c>
    </row>
    <row r="602" spans="1:16" x14ac:dyDescent="0.25">
      <c r="A602">
        <v>6.4000000000000001E-2</v>
      </c>
      <c r="B602">
        <v>17.423076923076898</v>
      </c>
      <c r="C602">
        <v>5238</v>
      </c>
      <c r="D602">
        <v>-0.99996457449305898</v>
      </c>
      <c r="E602">
        <v>0.99044688057611596</v>
      </c>
      <c r="F602">
        <v>1.07958709982796</v>
      </c>
      <c r="G602" s="1">
        <v>2.3194351091104701E-5</v>
      </c>
      <c r="H602">
        <v>1.00006248979566</v>
      </c>
      <c r="I602" s="1">
        <v>2.6941130882744701E-4</v>
      </c>
      <c r="J602">
        <v>202079600</v>
      </c>
      <c r="K602">
        <v>44006</v>
      </c>
      <c r="L602">
        <v>589967400</v>
      </c>
      <c r="M602">
        <v>0.99562303532126595</v>
      </c>
      <c r="N602" s="1">
        <v>2.3510221046629799E-5</v>
      </c>
      <c r="O602">
        <v>1.0000763198993401</v>
      </c>
      <c r="P602" s="1">
        <v>2.7308025984931501E-4</v>
      </c>
    </row>
    <row r="603" spans="1:16" x14ac:dyDescent="0.25">
      <c r="A603">
        <v>3.2000000000000001E-2</v>
      </c>
      <c r="B603">
        <v>17.423076923076898</v>
      </c>
      <c r="C603">
        <v>7615</v>
      </c>
      <c r="D603">
        <v>-0.99981221080908</v>
      </c>
      <c r="E603">
        <v>0.98239238887878899</v>
      </c>
      <c r="F603">
        <v>1.07080770387788</v>
      </c>
      <c r="G603" s="1">
        <v>2.3630075519198699E-5</v>
      </c>
      <c r="H603">
        <v>1.00015380832981</v>
      </c>
      <c r="I603" s="1">
        <v>2.7447241564607702E-4</v>
      </c>
      <c r="J603">
        <v>285872800</v>
      </c>
      <c r="K603">
        <v>44006</v>
      </c>
      <c r="L603">
        <v>589967400</v>
      </c>
      <c r="M603">
        <v>0.99562303532126595</v>
      </c>
      <c r="N603" s="1">
        <v>2.3510221046629799E-5</v>
      </c>
      <c r="O603">
        <v>1.0000763198993401</v>
      </c>
      <c r="P603" s="1">
        <v>2.7308025984931501E-4</v>
      </c>
    </row>
    <row r="604" spans="1:16" x14ac:dyDescent="0.25">
      <c r="A604">
        <v>1.6E-2</v>
      </c>
      <c r="B604">
        <v>17.423076923076898</v>
      </c>
      <c r="C604">
        <v>6582</v>
      </c>
      <c r="D604">
        <v>-0.99997120390745897</v>
      </c>
      <c r="E604">
        <v>0.98797759122801598</v>
      </c>
      <c r="F604">
        <v>1.07689557443853</v>
      </c>
      <c r="G604" s="1">
        <v>2.3322619011723002E-5</v>
      </c>
      <c r="H604">
        <v>1.00005088486031</v>
      </c>
      <c r="I604" s="1">
        <v>2.7090119005924399E-4</v>
      </c>
      <c r="J604">
        <v>250167900</v>
      </c>
      <c r="K604">
        <v>44006</v>
      </c>
      <c r="L604">
        <v>589967400</v>
      </c>
      <c r="M604">
        <v>0.99562303532126595</v>
      </c>
      <c r="N604" s="1">
        <v>2.3510221046629799E-5</v>
      </c>
      <c r="O604">
        <v>1.0000763198993401</v>
      </c>
      <c r="P604" s="1">
        <v>2.7308025984931501E-4</v>
      </c>
    </row>
    <row r="605" spans="1:16" x14ac:dyDescent="0.25">
      <c r="A605">
        <v>8.0000000000000002E-3</v>
      </c>
      <c r="B605">
        <v>17.423076923076898</v>
      </c>
      <c r="C605">
        <v>6582</v>
      </c>
      <c r="D605">
        <v>-0.99997120390745897</v>
      </c>
      <c r="E605">
        <v>0.98797759122801598</v>
      </c>
      <c r="F605">
        <v>1.07689557443853</v>
      </c>
      <c r="G605" s="1">
        <v>2.3322619011723002E-5</v>
      </c>
      <c r="H605">
        <v>1.00005088486031</v>
      </c>
      <c r="I605" s="1">
        <v>2.7090119005924399E-4</v>
      </c>
      <c r="J605">
        <v>251913200</v>
      </c>
      <c r="K605">
        <v>44006</v>
      </c>
      <c r="L605">
        <v>589967400</v>
      </c>
      <c r="M605">
        <v>0.99562303532126595</v>
      </c>
      <c r="N605" s="1">
        <v>2.3510221046629799E-5</v>
      </c>
      <c r="O605">
        <v>1.0000763198993401</v>
      </c>
      <c r="P605" s="1">
        <v>2.7308025984931501E-4</v>
      </c>
    </row>
    <row r="606" spans="1:16" x14ac:dyDescent="0.25">
      <c r="A606">
        <v>4.0000000000000001E-3</v>
      </c>
      <c r="B606">
        <v>17.423076923076898</v>
      </c>
      <c r="C606">
        <v>12567</v>
      </c>
      <c r="D606">
        <v>-0.99999047476146197</v>
      </c>
      <c r="E606">
        <v>0.99360126558961503</v>
      </c>
      <c r="F606">
        <v>1.0830253794926801</v>
      </c>
      <c r="G606" s="1">
        <v>2.3483046656891301E-5</v>
      </c>
      <c r="H606">
        <v>1.0000773284401501</v>
      </c>
      <c r="I606" s="1">
        <v>2.7276461886081502E-4</v>
      </c>
      <c r="J606">
        <v>463546600</v>
      </c>
      <c r="K606">
        <v>44006</v>
      </c>
      <c r="L606">
        <v>589967400</v>
      </c>
      <c r="M606">
        <v>0.99562303532126595</v>
      </c>
      <c r="N606" s="1">
        <v>2.3510221046629799E-5</v>
      </c>
      <c r="O606">
        <v>1.0000763198993401</v>
      </c>
      <c r="P606" s="1">
        <v>2.7308025984931501E-4</v>
      </c>
    </row>
    <row r="607" spans="1:16" x14ac:dyDescent="0.25">
      <c r="A607">
        <v>2E-3</v>
      </c>
      <c r="B607">
        <v>17.423076923076898</v>
      </c>
      <c r="C607">
        <v>5959</v>
      </c>
      <c r="D607">
        <v>-0.99997764931056699</v>
      </c>
      <c r="E607">
        <v>0.99343816827700004</v>
      </c>
      <c r="F607">
        <v>1.0828476034219301</v>
      </c>
      <c r="G607" s="1">
        <v>2.3586534615982402E-5</v>
      </c>
      <c r="H607">
        <v>1.0000799249761601</v>
      </c>
      <c r="I607" s="1">
        <v>2.7396667130871901E-4</v>
      </c>
      <c r="J607">
        <v>224815400</v>
      </c>
      <c r="K607">
        <v>44006</v>
      </c>
      <c r="L607">
        <v>589967400</v>
      </c>
      <c r="M607">
        <v>0.99562303532126595</v>
      </c>
      <c r="N607" s="1">
        <v>2.3510221046629799E-5</v>
      </c>
      <c r="O607">
        <v>1.0000763198993401</v>
      </c>
      <c r="P607" s="1">
        <v>2.7308025984931501E-4</v>
      </c>
    </row>
    <row r="608" spans="1:16" x14ac:dyDescent="0.25">
      <c r="A608">
        <v>1E-3</v>
      </c>
      <c r="B608">
        <v>17.423076923076898</v>
      </c>
      <c r="C608">
        <v>18585</v>
      </c>
      <c r="D608">
        <v>-1.0000157018909199</v>
      </c>
      <c r="E608">
        <v>0.99401704571860305</v>
      </c>
      <c r="F608">
        <v>1.08347857983327</v>
      </c>
      <c r="G608" s="1">
        <v>2.3583623606437899E-5</v>
      </c>
      <c r="H608">
        <v>1.00007473071387</v>
      </c>
      <c r="I608" s="1">
        <v>2.7393285881323998E-4</v>
      </c>
      <c r="J608">
        <v>684580000</v>
      </c>
      <c r="K608">
        <v>44006</v>
      </c>
      <c r="L608">
        <v>589967400</v>
      </c>
      <c r="M608">
        <v>0.99562303532126595</v>
      </c>
      <c r="N608" s="1">
        <v>2.3510221046629799E-5</v>
      </c>
      <c r="O608">
        <v>1.0000763198993401</v>
      </c>
      <c r="P608" s="1">
        <v>2.7308025984931501E-4</v>
      </c>
    </row>
    <row r="609" spans="1:16" x14ac:dyDescent="0.25">
      <c r="A609" s="1">
        <v>5.0000000000000001E-4</v>
      </c>
      <c r="B609">
        <v>17.423076923076898</v>
      </c>
      <c r="C609">
        <v>4171</v>
      </c>
      <c r="D609">
        <v>-1.0000195586318801</v>
      </c>
      <c r="E609">
        <v>0.98919687921949195</v>
      </c>
      <c r="F609">
        <v>1.07822459834924</v>
      </c>
      <c r="G609" s="1">
        <v>2.3365747960135601E-5</v>
      </c>
      <c r="H609">
        <v>1.0000711631722901</v>
      </c>
      <c r="I609" s="1">
        <v>2.7140214938311402E-4</v>
      </c>
      <c r="J609">
        <v>159721700</v>
      </c>
      <c r="K609">
        <v>44006</v>
      </c>
      <c r="L609">
        <v>589967400</v>
      </c>
      <c r="M609">
        <v>0.99562303532126595</v>
      </c>
      <c r="N609" s="1">
        <v>2.3510221046629799E-5</v>
      </c>
      <c r="O609">
        <v>1.0000763198993401</v>
      </c>
      <c r="P609" s="1">
        <v>2.7308025984931501E-4</v>
      </c>
    </row>
    <row r="610" spans="1:16" x14ac:dyDescent="0.25">
      <c r="A610" s="1">
        <v>2.5000000000000001E-4</v>
      </c>
      <c r="B610">
        <v>17.423076923076898</v>
      </c>
      <c r="C610">
        <v>11910</v>
      </c>
      <c r="D610">
        <v>-1.0001425746594701</v>
      </c>
      <c r="E610">
        <v>0.98370561301623405</v>
      </c>
      <c r="F610">
        <v>1.07223911818769</v>
      </c>
      <c r="G610" s="1">
        <v>2.37563435830923E-5</v>
      </c>
      <c r="H610">
        <v>1.0001425746594701</v>
      </c>
      <c r="I610" s="1">
        <v>2.75939067772841E-4</v>
      </c>
      <c r="J610">
        <v>448683500</v>
      </c>
      <c r="K610">
        <v>44006</v>
      </c>
      <c r="L610">
        <v>589967400</v>
      </c>
      <c r="M610">
        <v>0.99562303532126595</v>
      </c>
      <c r="N610" s="1">
        <v>2.3510221046629799E-5</v>
      </c>
      <c r="O610">
        <v>1.0000763198993401</v>
      </c>
      <c r="P610" s="1">
        <v>2.7308025984931501E-4</v>
      </c>
    </row>
    <row r="611" spans="1:16" x14ac:dyDescent="0.25">
      <c r="A611" s="1">
        <v>1.25E-4</v>
      </c>
      <c r="B611">
        <v>17.423076923076898</v>
      </c>
      <c r="C611">
        <v>6771</v>
      </c>
      <c r="D611">
        <v>-0.99975351882699603</v>
      </c>
      <c r="E611">
        <v>0.98458758099419097</v>
      </c>
      <c r="F611">
        <v>1.07320046328366</v>
      </c>
      <c r="G611" s="1">
        <v>2.3303021798648499E-5</v>
      </c>
      <c r="H611">
        <v>1.00019050561585</v>
      </c>
      <c r="I611" s="1">
        <v>2.7067356089199401E-4</v>
      </c>
      <c r="J611">
        <v>263133000</v>
      </c>
      <c r="K611">
        <v>44006</v>
      </c>
      <c r="L611">
        <v>589967400</v>
      </c>
      <c r="M611">
        <v>0.99562303532126595</v>
      </c>
      <c r="N611" s="1">
        <v>2.3510221046629799E-5</v>
      </c>
      <c r="O611">
        <v>1.0000763198993401</v>
      </c>
      <c r="P611" s="1">
        <v>2.7308025984931501E-4</v>
      </c>
    </row>
    <row r="612" spans="1:16" x14ac:dyDescent="0.25">
      <c r="A612" s="1">
        <v>6.2500000000000001E-5</v>
      </c>
      <c r="B612">
        <v>17.423076923076898</v>
      </c>
      <c r="C612">
        <v>9149</v>
      </c>
      <c r="D612">
        <v>-1.0000234610134699</v>
      </c>
      <c r="E612">
        <v>0.99237070994406795</v>
      </c>
      <c r="F612">
        <v>1.0816840738390301</v>
      </c>
      <c r="G612" s="1">
        <v>2.3273432905757098E-5</v>
      </c>
      <c r="H612">
        <v>1.00008528634037</v>
      </c>
      <c r="I612" s="1">
        <v>2.70329874520717E-4</v>
      </c>
      <c r="J612">
        <v>358487400</v>
      </c>
      <c r="K612">
        <v>44006</v>
      </c>
      <c r="L612">
        <v>589967400</v>
      </c>
      <c r="M612">
        <v>0.99562303532126595</v>
      </c>
      <c r="N612" s="1">
        <v>2.3510221046629799E-5</v>
      </c>
      <c r="O612">
        <v>1.0000763198993401</v>
      </c>
      <c r="P612" s="1">
        <v>2.7308025984931501E-4</v>
      </c>
    </row>
    <row r="613" spans="1:16" x14ac:dyDescent="0.25">
      <c r="A613" s="1">
        <v>3.1250000000000001E-5</v>
      </c>
      <c r="B613">
        <v>17.423076923076898</v>
      </c>
      <c r="C613">
        <v>4875</v>
      </c>
      <c r="D613">
        <v>-0.99975711222673402</v>
      </c>
      <c r="E613">
        <v>0.98401901599925001</v>
      </c>
      <c r="F613">
        <v>1.0725807274391801</v>
      </c>
      <c r="G613" s="1">
        <v>2.3190694539376701E-5</v>
      </c>
      <c r="H613">
        <v>1.0001507805190499</v>
      </c>
      <c r="I613" s="1">
        <v>2.6936883657275999E-4</v>
      </c>
      <c r="J613">
        <v>207419800</v>
      </c>
      <c r="K613">
        <v>44006</v>
      </c>
      <c r="L613">
        <v>589967400</v>
      </c>
      <c r="M613">
        <v>0.99562303532126595</v>
      </c>
      <c r="N613" s="1">
        <v>2.3510221046629799E-5</v>
      </c>
      <c r="O613">
        <v>1.0000763198993401</v>
      </c>
      <c r="P613" s="1">
        <v>2.7308025984931501E-4</v>
      </c>
    </row>
    <row r="614" spans="1:16" x14ac:dyDescent="0.25">
      <c r="A614" s="1">
        <v>1.5625E-5</v>
      </c>
      <c r="B614">
        <v>17.423076923076898</v>
      </c>
      <c r="C614">
        <v>8520</v>
      </c>
      <c r="D614">
        <v>-1.0000881489370499</v>
      </c>
      <c r="E614">
        <v>0.98725228070299198</v>
      </c>
      <c r="F614">
        <v>1.0761049859662599</v>
      </c>
      <c r="G614" s="1">
        <v>2.3446369085355901E-5</v>
      </c>
      <c r="H614">
        <v>1.0001208290382999</v>
      </c>
      <c r="I614" s="1">
        <v>2.7233859476067198E-4</v>
      </c>
      <c r="J614">
        <v>353379100</v>
      </c>
      <c r="K614">
        <v>44006</v>
      </c>
      <c r="L614">
        <v>589967400</v>
      </c>
      <c r="M614">
        <v>0.99562303532126595</v>
      </c>
      <c r="N614" s="1">
        <v>2.3510221046629799E-5</v>
      </c>
      <c r="O614">
        <v>1.0000763198993401</v>
      </c>
      <c r="P614" s="1">
        <v>2.7308025984931501E-4</v>
      </c>
    </row>
    <row r="615" spans="1:16" x14ac:dyDescent="0.25">
      <c r="A615" t="s">
        <v>0</v>
      </c>
      <c r="B615">
        <v>17.935897435897399</v>
      </c>
      <c r="C615">
        <v>48085</v>
      </c>
      <c r="D615">
        <v>-0.99999505578703496</v>
      </c>
      <c r="E615">
        <v>0.98015923743670796</v>
      </c>
      <c r="F615">
        <v>1.0683735688060101</v>
      </c>
      <c r="G615" s="1">
        <v>2.0814908225696901E-5</v>
      </c>
      <c r="H615">
        <v>1.0002567378671401</v>
      </c>
      <c r="I615" s="1">
        <v>2.4888937271581201E-4</v>
      </c>
      <c r="J615">
        <v>649274100</v>
      </c>
    </row>
    <row r="616" spans="1:16" x14ac:dyDescent="0.25">
      <c r="A616">
        <v>1.024</v>
      </c>
      <c r="B616">
        <v>17.935897435897399</v>
      </c>
      <c r="C616">
        <v>14394</v>
      </c>
      <c r="D616">
        <v>-1.0000202199124599</v>
      </c>
      <c r="E616">
        <v>0.99435181260727101</v>
      </c>
      <c r="F616">
        <v>1.08384347574192</v>
      </c>
      <c r="G616" s="1">
        <v>2.1409974451325099E-5</v>
      </c>
      <c r="H616">
        <v>1.00008086737158</v>
      </c>
      <c r="I616" s="1">
        <v>2.5600473724276802E-4</v>
      </c>
      <c r="J616">
        <v>532769400</v>
      </c>
      <c r="K616">
        <v>48085</v>
      </c>
      <c r="L616">
        <v>649274100</v>
      </c>
      <c r="M616">
        <v>0.98015923743670796</v>
      </c>
      <c r="N616" s="1">
        <v>2.0814908225696901E-5</v>
      </c>
      <c r="O616">
        <v>1.0002567378671401</v>
      </c>
      <c r="P616" s="1">
        <v>2.4888937271581201E-4</v>
      </c>
    </row>
    <row r="617" spans="1:16" x14ac:dyDescent="0.25">
      <c r="A617">
        <v>0.51200000000000001</v>
      </c>
      <c r="B617">
        <v>17.935897435897399</v>
      </c>
      <c r="C617">
        <v>14394</v>
      </c>
      <c r="D617">
        <v>-1.0000202199124599</v>
      </c>
      <c r="E617">
        <v>0.99435181260727101</v>
      </c>
      <c r="F617">
        <v>1.08384347574192</v>
      </c>
      <c r="G617" s="1">
        <v>2.1409974451325099E-5</v>
      </c>
      <c r="H617">
        <v>1.00008086737158</v>
      </c>
      <c r="I617" s="1">
        <v>2.5600473724276802E-4</v>
      </c>
      <c r="J617">
        <v>521597800</v>
      </c>
      <c r="K617">
        <v>48085</v>
      </c>
      <c r="L617">
        <v>649274100</v>
      </c>
      <c r="M617">
        <v>0.98015923743670796</v>
      </c>
      <c r="N617" s="1">
        <v>2.0814908225696901E-5</v>
      </c>
      <c r="O617">
        <v>1.0002567378671401</v>
      </c>
      <c r="P617" s="1">
        <v>2.4888937271581201E-4</v>
      </c>
    </row>
    <row r="618" spans="1:16" x14ac:dyDescent="0.25">
      <c r="A618">
        <v>0.25600000000000001</v>
      </c>
      <c r="B618">
        <v>17.935897435897399</v>
      </c>
      <c r="C618">
        <v>14394</v>
      </c>
      <c r="D618">
        <v>-1.0000202199124599</v>
      </c>
      <c r="E618">
        <v>0.99435181260727101</v>
      </c>
      <c r="F618">
        <v>1.08384347574192</v>
      </c>
      <c r="G618" s="1">
        <v>2.1409974451325099E-5</v>
      </c>
      <c r="H618">
        <v>1.00008086737158</v>
      </c>
      <c r="I618" s="1">
        <v>2.5600473724276802E-4</v>
      </c>
      <c r="J618">
        <v>527969400</v>
      </c>
      <c r="K618">
        <v>48085</v>
      </c>
      <c r="L618">
        <v>649274100</v>
      </c>
      <c r="M618">
        <v>0.98015923743670796</v>
      </c>
      <c r="N618" s="1">
        <v>2.0814908225696901E-5</v>
      </c>
      <c r="O618">
        <v>1.0002567378671401</v>
      </c>
      <c r="P618" s="1">
        <v>2.4888937271581201E-4</v>
      </c>
    </row>
    <row r="619" spans="1:16" x14ac:dyDescent="0.25">
      <c r="A619">
        <v>0.128</v>
      </c>
      <c r="B619">
        <v>17.935897435897399</v>
      </c>
      <c r="C619">
        <v>14394</v>
      </c>
      <c r="D619">
        <v>-1.0000202199124599</v>
      </c>
      <c r="E619">
        <v>0.99435181260727101</v>
      </c>
      <c r="F619">
        <v>1.08384347574192</v>
      </c>
      <c r="G619" s="1">
        <v>2.1409974451325099E-5</v>
      </c>
      <c r="H619">
        <v>1.00008086737158</v>
      </c>
      <c r="I619" s="1">
        <v>2.5600473724276802E-4</v>
      </c>
      <c r="J619">
        <v>529422500</v>
      </c>
      <c r="K619">
        <v>48085</v>
      </c>
      <c r="L619">
        <v>649274100</v>
      </c>
      <c r="M619">
        <v>0.98015923743670796</v>
      </c>
      <c r="N619" s="1">
        <v>2.0814908225696901E-5</v>
      </c>
      <c r="O619">
        <v>1.0002567378671401</v>
      </c>
      <c r="P619" s="1">
        <v>2.4888937271581201E-4</v>
      </c>
    </row>
    <row r="620" spans="1:16" x14ac:dyDescent="0.25">
      <c r="A620">
        <v>6.4000000000000001E-2</v>
      </c>
      <c r="B620">
        <v>17.935897435897399</v>
      </c>
      <c r="C620">
        <v>5974</v>
      </c>
      <c r="D620">
        <v>-0.99988546207831797</v>
      </c>
      <c r="E620">
        <v>0.98709809343554999</v>
      </c>
      <c r="F620">
        <v>1.0759369218447501</v>
      </c>
      <c r="G620" s="1">
        <v>2.1491971347820101E-5</v>
      </c>
      <c r="H620">
        <v>1.00010574963229</v>
      </c>
      <c r="I620" s="1">
        <v>2.5698519585983101E-4</v>
      </c>
      <c r="J620">
        <v>225777500</v>
      </c>
      <c r="K620">
        <v>48085</v>
      </c>
      <c r="L620">
        <v>649274100</v>
      </c>
      <c r="M620">
        <v>0.98015923743670796</v>
      </c>
      <c r="N620" s="1">
        <v>2.0814908225696901E-5</v>
      </c>
      <c r="O620">
        <v>1.0002567378671401</v>
      </c>
      <c r="P620" s="1">
        <v>2.4888937271581201E-4</v>
      </c>
    </row>
    <row r="621" spans="1:16" x14ac:dyDescent="0.25">
      <c r="A621">
        <v>3.2000000000000001E-2</v>
      </c>
      <c r="B621">
        <v>17.935897435897399</v>
      </c>
      <c r="C621">
        <v>5588</v>
      </c>
      <c r="D621">
        <v>-1.0000178352737199</v>
      </c>
      <c r="E621">
        <v>0.99349608639192399</v>
      </c>
      <c r="F621">
        <v>1.08291073416719</v>
      </c>
      <c r="G621" s="1">
        <v>2.1443338769189199E-5</v>
      </c>
      <c r="H621">
        <v>1.0000843588080699</v>
      </c>
      <c r="I621" s="1">
        <v>2.5640368323158702E-4</v>
      </c>
      <c r="J621">
        <v>214320800</v>
      </c>
      <c r="K621">
        <v>48085</v>
      </c>
      <c r="L621">
        <v>649274100</v>
      </c>
      <c r="M621">
        <v>0.98015923743670796</v>
      </c>
      <c r="N621" s="1">
        <v>2.0814908225696901E-5</v>
      </c>
      <c r="O621">
        <v>1.0002567378671401</v>
      </c>
      <c r="P621" s="1">
        <v>2.4888937271581201E-4</v>
      </c>
    </row>
    <row r="622" spans="1:16" x14ac:dyDescent="0.25">
      <c r="A622">
        <v>1.6E-2</v>
      </c>
      <c r="B622">
        <v>17.935897435897399</v>
      </c>
      <c r="C622">
        <v>6960</v>
      </c>
      <c r="D622">
        <v>-0.99981576142931605</v>
      </c>
      <c r="E622">
        <v>0.98385622531290895</v>
      </c>
      <c r="F622">
        <v>1.0724032855910699</v>
      </c>
      <c r="G622" s="1">
        <v>2.18808116008162E-5</v>
      </c>
      <c r="H622">
        <v>1.0001584191376001</v>
      </c>
      <c r="I622" s="1">
        <v>2.6163466179095598E-4</v>
      </c>
      <c r="J622">
        <v>260426100</v>
      </c>
      <c r="K622">
        <v>48085</v>
      </c>
      <c r="L622">
        <v>649274100</v>
      </c>
      <c r="M622">
        <v>0.98015923743670796</v>
      </c>
      <c r="N622" s="1">
        <v>2.0814908225696901E-5</v>
      </c>
      <c r="O622">
        <v>1.0002567378671401</v>
      </c>
      <c r="P622" s="1">
        <v>2.4888937271581201E-4</v>
      </c>
    </row>
    <row r="623" spans="1:16" x14ac:dyDescent="0.25">
      <c r="A623">
        <v>8.0000000000000002E-3</v>
      </c>
      <c r="B623">
        <v>17.935897435897399</v>
      </c>
      <c r="C623">
        <v>6960</v>
      </c>
      <c r="D623">
        <v>-0.99981576142931605</v>
      </c>
      <c r="E623">
        <v>0.98385622531290895</v>
      </c>
      <c r="F623">
        <v>1.0724032855910699</v>
      </c>
      <c r="G623" s="1">
        <v>2.18808116008162E-5</v>
      </c>
      <c r="H623">
        <v>1.0001584191376001</v>
      </c>
      <c r="I623" s="1">
        <v>2.6163466179095598E-4</v>
      </c>
      <c r="J623">
        <v>262346400</v>
      </c>
      <c r="K623">
        <v>48085</v>
      </c>
      <c r="L623">
        <v>649274100</v>
      </c>
      <c r="M623">
        <v>0.98015923743670796</v>
      </c>
      <c r="N623" s="1">
        <v>2.0814908225696901E-5</v>
      </c>
      <c r="O623">
        <v>1.0002567378671401</v>
      </c>
      <c r="P623" s="1">
        <v>2.4888937271581201E-4</v>
      </c>
    </row>
    <row r="624" spans="1:16" x14ac:dyDescent="0.25">
      <c r="A624">
        <v>4.0000000000000001E-3</v>
      </c>
      <c r="B624">
        <v>17.935897435897399</v>
      </c>
      <c r="C624">
        <v>6388</v>
      </c>
      <c r="D624">
        <v>-0.99996411582743105</v>
      </c>
      <c r="E624">
        <v>0.99207291629633398</v>
      </c>
      <c r="F624">
        <v>1.0813594787630001</v>
      </c>
      <c r="G624" s="1">
        <v>2.1276492236599301E-5</v>
      </c>
      <c r="H624">
        <v>1.0000511270963499</v>
      </c>
      <c r="I624" s="1">
        <v>2.5440865503420902E-4</v>
      </c>
      <c r="J624">
        <v>243799800</v>
      </c>
      <c r="K624">
        <v>48085</v>
      </c>
      <c r="L624">
        <v>649274100</v>
      </c>
      <c r="M624">
        <v>0.98015923743670796</v>
      </c>
      <c r="N624" s="1">
        <v>2.0814908225696901E-5</v>
      </c>
      <c r="O624">
        <v>1.0002567378671401</v>
      </c>
      <c r="P624" s="1">
        <v>2.4888937271581201E-4</v>
      </c>
    </row>
    <row r="625" spans="1:16" x14ac:dyDescent="0.25">
      <c r="A625">
        <v>2E-3</v>
      </c>
      <c r="B625">
        <v>17.935897435897399</v>
      </c>
      <c r="C625">
        <v>4931</v>
      </c>
      <c r="D625">
        <v>-0.99996372639647002</v>
      </c>
      <c r="E625">
        <v>0.99305293498117797</v>
      </c>
      <c r="F625">
        <v>1.0824276991294799</v>
      </c>
      <c r="G625" s="1">
        <v>2.1120914406869099E-5</v>
      </c>
      <c r="H625">
        <v>1.00003842961449</v>
      </c>
      <c r="I625" s="1">
        <v>2.5254836970264801E-4</v>
      </c>
      <c r="J625">
        <v>192713500</v>
      </c>
      <c r="K625">
        <v>48085</v>
      </c>
      <c r="L625">
        <v>649274100</v>
      </c>
      <c r="M625">
        <v>0.98015923743670796</v>
      </c>
      <c r="N625" s="1">
        <v>2.0814908225696901E-5</v>
      </c>
      <c r="O625">
        <v>1.0002567378671401</v>
      </c>
      <c r="P625" s="1">
        <v>2.4888937271581201E-4</v>
      </c>
    </row>
    <row r="626" spans="1:16" x14ac:dyDescent="0.25">
      <c r="A626">
        <v>1E-3</v>
      </c>
      <c r="B626">
        <v>17.935897435897399</v>
      </c>
      <c r="C626">
        <v>6598</v>
      </c>
      <c r="D626">
        <v>-0.99996823151483005</v>
      </c>
      <c r="E626">
        <v>0.99262236521423297</v>
      </c>
      <c r="F626">
        <v>1.08195837808351</v>
      </c>
      <c r="G626" s="1">
        <v>2.1042738969079199E-5</v>
      </c>
      <c r="H626">
        <v>1.00005285876163</v>
      </c>
      <c r="I626" s="1">
        <v>2.5161360527984499E-4</v>
      </c>
      <c r="J626">
        <v>254503400</v>
      </c>
      <c r="K626">
        <v>48085</v>
      </c>
      <c r="L626">
        <v>649274100</v>
      </c>
      <c r="M626">
        <v>0.98015923743670796</v>
      </c>
      <c r="N626" s="1">
        <v>2.0814908225696901E-5</v>
      </c>
      <c r="O626">
        <v>1.0002567378671401</v>
      </c>
      <c r="P626" s="1">
        <v>2.4888937271581201E-4</v>
      </c>
    </row>
    <row r="627" spans="1:16" x14ac:dyDescent="0.25">
      <c r="A627" s="1">
        <v>5.0000000000000001E-4</v>
      </c>
      <c r="B627">
        <v>17.935897435897399</v>
      </c>
      <c r="C627">
        <v>10185</v>
      </c>
      <c r="D627">
        <v>-1.00014420955717</v>
      </c>
      <c r="E627">
        <v>0.98673668611237497</v>
      </c>
      <c r="F627">
        <v>1.07554298786248</v>
      </c>
      <c r="G627" s="1">
        <v>2.1429525418170598E-5</v>
      </c>
      <c r="H627">
        <v>1.00014420955717</v>
      </c>
      <c r="I627" s="1">
        <v>2.5623851333351003E-4</v>
      </c>
      <c r="J627">
        <v>389411900</v>
      </c>
      <c r="K627">
        <v>48085</v>
      </c>
      <c r="L627">
        <v>649274100</v>
      </c>
      <c r="M627">
        <v>0.98015923743670796</v>
      </c>
      <c r="N627" s="1">
        <v>2.0814908225696901E-5</v>
      </c>
      <c r="O627">
        <v>1.0002567378671401</v>
      </c>
      <c r="P627" s="1">
        <v>2.4888937271581201E-4</v>
      </c>
    </row>
    <row r="628" spans="1:16" x14ac:dyDescent="0.25">
      <c r="A628" s="1">
        <v>2.5000000000000001E-4</v>
      </c>
      <c r="B628">
        <v>17.935897435897399</v>
      </c>
      <c r="C628">
        <v>11367</v>
      </c>
      <c r="D628">
        <v>-0.99994207276942404</v>
      </c>
      <c r="E628">
        <v>0.99387020760404998</v>
      </c>
      <c r="F628">
        <v>1.08331852628841</v>
      </c>
      <c r="G628" s="1">
        <v>2.1602952163135501E-5</v>
      </c>
      <c r="H628">
        <v>1.0000877840792199</v>
      </c>
      <c r="I628" s="1">
        <v>2.5831222287373202E-4</v>
      </c>
      <c r="J628">
        <v>428076900</v>
      </c>
      <c r="K628">
        <v>48085</v>
      </c>
      <c r="L628">
        <v>649274100</v>
      </c>
      <c r="M628">
        <v>0.98015923743670796</v>
      </c>
      <c r="N628" s="1">
        <v>2.0814908225696901E-5</v>
      </c>
      <c r="O628">
        <v>1.0002567378671401</v>
      </c>
      <c r="P628" s="1">
        <v>2.4888937271581201E-4</v>
      </c>
    </row>
    <row r="629" spans="1:16" x14ac:dyDescent="0.25">
      <c r="A629" s="1">
        <v>1.25E-4</v>
      </c>
      <c r="B629">
        <v>17.935897435897399</v>
      </c>
      <c r="C629">
        <v>14606</v>
      </c>
      <c r="D629">
        <v>-0.99994125621441798</v>
      </c>
      <c r="E629">
        <v>0.99391248831807899</v>
      </c>
      <c r="F629">
        <v>1.0833646122667</v>
      </c>
      <c r="G629" s="1">
        <v>2.14247624590324E-5</v>
      </c>
      <c r="H629">
        <v>1.0000758428629599</v>
      </c>
      <c r="I629" s="1">
        <v>2.5618156136911397E-4</v>
      </c>
      <c r="J629">
        <v>548844500</v>
      </c>
      <c r="K629">
        <v>48085</v>
      </c>
      <c r="L629">
        <v>649274100</v>
      </c>
      <c r="M629">
        <v>0.98015923743670796</v>
      </c>
      <c r="N629" s="1">
        <v>2.0814908225696901E-5</v>
      </c>
      <c r="O629">
        <v>1.0002567378671401</v>
      </c>
      <c r="P629" s="1">
        <v>2.4888937271581201E-4</v>
      </c>
    </row>
    <row r="630" spans="1:16" x14ac:dyDescent="0.25">
      <c r="A630" s="1">
        <v>6.2500000000000001E-5</v>
      </c>
      <c r="B630">
        <v>17.935897435897399</v>
      </c>
      <c r="C630">
        <v>7981</v>
      </c>
      <c r="D630">
        <v>-0.99995768444952504</v>
      </c>
      <c r="E630">
        <v>0.99304865927184904</v>
      </c>
      <c r="F630">
        <v>1.0824230386063101</v>
      </c>
      <c r="G630" s="1">
        <v>2.1341309858757801E-5</v>
      </c>
      <c r="H630">
        <v>1.00008051377193</v>
      </c>
      <c r="I630" s="1">
        <v>2.5518369651625702E-4</v>
      </c>
      <c r="J630">
        <v>362962400</v>
      </c>
      <c r="K630">
        <v>48085</v>
      </c>
      <c r="L630">
        <v>649274100</v>
      </c>
      <c r="M630">
        <v>0.98015923743670796</v>
      </c>
      <c r="N630" s="1">
        <v>2.0814908225696901E-5</v>
      </c>
      <c r="O630">
        <v>1.0002567378671401</v>
      </c>
      <c r="P630" s="1">
        <v>2.4888937271581201E-4</v>
      </c>
    </row>
    <row r="631" spans="1:16" x14ac:dyDescent="0.25">
      <c r="A631" s="1">
        <v>3.1250000000000001E-5</v>
      </c>
      <c r="B631">
        <v>17.935897435897399</v>
      </c>
      <c r="C631">
        <v>11521</v>
      </c>
      <c r="D631">
        <v>-0.99994575382418605</v>
      </c>
      <c r="E631">
        <v>0.99359694939489296</v>
      </c>
      <c r="F631">
        <v>1.0830206748404301</v>
      </c>
      <c r="G631" s="1">
        <v>2.1486156519978599E-5</v>
      </c>
      <c r="H631">
        <v>1.0000809621708999</v>
      </c>
      <c r="I631" s="1">
        <v>2.5691566642265E-4</v>
      </c>
      <c r="J631">
        <v>451983700</v>
      </c>
      <c r="K631">
        <v>48085</v>
      </c>
      <c r="L631">
        <v>649274100</v>
      </c>
      <c r="M631">
        <v>0.98015923743670796</v>
      </c>
      <c r="N631" s="1">
        <v>2.0814908225696901E-5</v>
      </c>
      <c r="O631">
        <v>1.0002567378671401</v>
      </c>
      <c r="P631" s="1">
        <v>2.4888937271581201E-4</v>
      </c>
    </row>
    <row r="632" spans="1:16" x14ac:dyDescent="0.25">
      <c r="A632" s="1">
        <v>1.5625E-5</v>
      </c>
      <c r="B632">
        <v>17.935897435897399</v>
      </c>
      <c r="C632">
        <v>6982</v>
      </c>
      <c r="D632">
        <v>-0.99977891218509596</v>
      </c>
      <c r="E632">
        <v>0.98283228085459595</v>
      </c>
      <c r="F632">
        <v>1.0712871861315001</v>
      </c>
      <c r="G632" s="1">
        <v>2.0871000592670401E-5</v>
      </c>
      <c r="H632">
        <v>1.0000843206040499</v>
      </c>
      <c r="I632" s="1">
        <v>2.4956008400979398E-4</v>
      </c>
      <c r="J632">
        <v>296180700</v>
      </c>
      <c r="K632">
        <v>48085</v>
      </c>
      <c r="L632">
        <v>649274100</v>
      </c>
      <c r="M632">
        <v>0.98015923743670796</v>
      </c>
      <c r="N632" s="1">
        <v>2.0814908225696901E-5</v>
      </c>
      <c r="O632">
        <v>1.0002567378671401</v>
      </c>
      <c r="P632" s="1">
        <v>2.4888937271581201E-4</v>
      </c>
    </row>
    <row r="633" spans="1:16" x14ac:dyDescent="0.25">
      <c r="A633" t="s">
        <v>0</v>
      </c>
      <c r="B633">
        <v>18.448717948717899</v>
      </c>
      <c r="C633">
        <v>49630</v>
      </c>
      <c r="D633">
        <v>-0.99998541217675796</v>
      </c>
      <c r="E633">
        <v>0.99733318268947202</v>
      </c>
      <c r="F633">
        <v>1.08709316913152</v>
      </c>
      <c r="G633" s="1">
        <v>2.1210858600961801E-5</v>
      </c>
      <c r="H633">
        <v>1.0001038229305199</v>
      </c>
      <c r="I633" s="1">
        <v>2.60875431852855E-4</v>
      </c>
      <c r="J633">
        <v>669435700</v>
      </c>
    </row>
    <row r="634" spans="1:16" x14ac:dyDescent="0.25">
      <c r="A634">
        <v>1.024</v>
      </c>
      <c r="B634">
        <v>18.448717948717899</v>
      </c>
      <c r="C634">
        <v>5919</v>
      </c>
      <c r="D634">
        <v>-1.00013756868563</v>
      </c>
      <c r="E634">
        <v>0.98428410704781499</v>
      </c>
      <c r="F634">
        <v>1.07286967668211</v>
      </c>
      <c r="G634" s="1">
        <v>2.1086404622172499E-5</v>
      </c>
      <c r="H634">
        <v>1.0001441887576801</v>
      </c>
      <c r="I634" s="1">
        <v>2.5934475428466902E-4</v>
      </c>
      <c r="J634">
        <v>227094000</v>
      </c>
      <c r="K634">
        <v>49630</v>
      </c>
      <c r="L634">
        <v>669435700</v>
      </c>
      <c r="M634">
        <v>0.99733318268947202</v>
      </c>
      <c r="N634" s="1">
        <v>2.1210858600961801E-5</v>
      </c>
      <c r="O634">
        <v>1.0001038229305199</v>
      </c>
      <c r="P634" s="1">
        <v>2.60875431852855E-4</v>
      </c>
    </row>
    <row r="635" spans="1:16" x14ac:dyDescent="0.25">
      <c r="A635">
        <v>0.51200000000000001</v>
      </c>
      <c r="B635">
        <v>18.448717948717899</v>
      </c>
      <c r="C635">
        <v>5919</v>
      </c>
      <c r="D635">
        <v>-1.00013756868563</v>
      </c>
      <c r="E635">
        <v>0.98428410704781499</v>
      </c>
      <c r="F635">
        <v>1.07286967668211</v>
      </c>
      <c r="G635" s="1">
        <v>2.1086404622172499E-5</v>
      </c>
      <c r="H635">
        <v>1.0001441887576801</v>
      </c>
      <c r="I635" s="1">
        <v>2.5934475428466902E-4</v>
      </c>
      <c r="J635">
        <v>227964400</v>
      </c>
      <c r="K635">
        <v>49630</v>
      </c>
      <c r="L635">
        <v>669435700</v>
      </c>
      <c r="M635">
        <v>0.99733318268947202</v>
      </c>
      <c r="N635" s="1">
        <v>2.1210858600961801E-5</v>
      </c>
      <c r="O635">
        <v>1.0001038229305199</v>
      </c>
      <c r="P635" s="1">
        <v>2.60875431852855E-4</v>
      </c>
    </row>
    <row r="636" spans="1:16" x14ac:dyDescent="0.25">
      <c r="A636">
        <v>0.25600000000000001</v>
      </c>
      <c r="B636">
        <v>18.448717948717899</v>
      </c>
      <c r="C636">
        <v>5919</v>
      </c>
      <c r="D636">
        <v>-1.00013756868563</v>
      </c>
      <c r="E636">
        <v>0.98428410704781499</v>
      </c>
      <c r="F636">
        <v>1.07286967668211</v>
      </c>
      <c r="G636" s="1">
        <v>2.1086404622172499E-5</v>
      </c>
      <c r="H636">
        <v>1.0001441887576801</v>
      </c>
      <c r="I636" s="1">
        <v>2.5934475428466902E-4</v>
      </c>
      <c r="J636">
        <v>223231400</v>
      </c>
      <c r="K636">
        <v>49630</v>
      </c>
      <c r="L636">
        <v>669435700</v>
      </c>
      <c r="M636">
        <v>0.99733318268947202</v>
      </c>
      <c r="N636" s="1">
        <v>2.1210858600961801E-5</v>
      </c>
      <c r="O636">
        <v>1.0001038229305199</v>
      </c>
      <c r="P636" s="1">
        <v>2.60875431852855E-4</v>
      </c>
    </row>
    <row r="637" spans="1:16" x14ac:dyDescent="0.25">
      <c r="A637">
        <v>0.128</v>
      </c>
      <c r="B637">
        <v>18.448717948717899</v>
      </c>
      <c r="C637">
        <v>5919</v>
      </c>
      <c r="D637">
        <v>-1.00013756868563</v>
      </c>
      <c r="E637">
        <v>0.98428410704781499</v>
      </c>
      <c r="F637">
        <v>1.07286967668211</v>
      </c>
      <c r="G637" s="1">
        <v>2.1086404622172499E-5</v>
      </c>
      <c r="H637">
        <v>1.0001441887576801</v>
      </c>
      <c r="I637" s="1">
        <v>2.5934475428466902E-4</v>
      </c>
      <c r="J637">
        <v>225025000</v>
      </c>
      <c r="K637">
        <v>49630</v>
      </c>
      <c r="L637">
        <v>669435700</v>
      </c>
      <c r="M637">
        <v>0.99733318268947202</v>
      </c>
      <c r="N637" s="1">
        <v>2.1210858600961801E-5</v>
      </c>
      <c r="O637">
        <v>1.0001038229305199</v>
      </c>
      <c r="P637" s="1">
        <v>2.60875431852855E-4</v>
      </c>
    </row>
    <row r="638" spans="1:16" x14ac:dyDescent="0.25">
      <c r="A638">
        <v>6.4000000000000001E-2</v>
      </c>
      <c r="B638">
        <v>18.448717948717899</v>
      </c>
      <c r="C638">
        <v>5191</v>
      </c>
      <c r="D638">
        <v>-1.00001398325769</v>
      </c>
      <c r="E638">
        <v>0.98406153624668902</v>
      </c>
      <c r="F638">
        <v>1.0726270745088899</v>
      </c>
      <c r="G638" s="1">
        <v>2.0159437176481198E-5</v>
      </c>
      <c r="H638">
        <v>1.00006791213778</v>
      </c>
      <c r="I638" s="1">
        <v>2.47943846982534E-4</v>
      </c>
      <c r="J638">
        <v>198608500</v>
      </c>
      <c r="K638">
        <v>49630</v>
      </c>
      <c r="L638">
        <v>669435700</v>
      </c>
      <c r="M638">
        <v>0.99733318268947202</v>
      </c>
      <c r="N638" s="1">
        <v>2.1210858600961801E-5</v>
      </c>
      <c r="O638">
        <v>1.0001038229305199</v>
      </c>
      <c r="P638" s="1">
        <v>2.60875431852855E-4</v>
      </c>
    </row>
    <row r="639" spans="1:16" x14ac:dyDescent="0.25">
      <c r="A639">
        <v>3.2000000000000001E-2</v>
      </c>
      <c r="B639">
        <v>18.448717948717899</v>
      </c>
      <c r="C639">
        <v>5191</v>
      </c>
      <c r="D639">
        <v>-1.00001398325769</v>
      </c>
      <c r="E639">
        <v>0.98406153624668902</v>
      </c>
      <c r="F639">
        <v>1.0726270745088899</v>
      </c>
      <c r="G639" s="1">
        <v>2.0159437176481198E-5</v>
      </c>
      <c r="H639">
        <v>1.00006791213778</v>
      </c>
      <c r="I639" s="1">
        <v>2.47943846982534E-4</v>
      </c>
      <c r="J639">
        <v>197609500</v>
      </c>
      <c r="K639">
        <v>49630</v>
      </c>
      <c r="L639">
        <v>669435700</v>
      </c>
      <c r="M639">
        <v>0.99733318268947202</v>
      </c>
      <c r="N639" s="1">
        <v>2.1210858600961801E-5</v>
      </c>
      <c r="O639">
        <v>1.0001038229305199</v>
      </c>
      <c r="P639" s="1">
        <v>2.60875431852855E-4</v>
      </c>
    </row>
    <row r="640" spans="1:16" x14ac:dyDescent="0.25">
      <c r="A640">
        <v>1.6E-2</v>
      </c>
      <c r="B640">
        <v>18.448717948717899</v>
      </c>
      <c r="C640">
        <v>3654</v>
      </c>
      <c r="D640">
        <v>-0.99989716333530299</v>
      </c>
      <c r="E640">
        <v>0.98769924972164602</v>
      </c>
      <c r="F640">
        <v>1.07659218219659</v>
      </c>
      <c r="G640" s="1">
        <v>2.0666321655204901E-5</v>
      </c>
      <c r="H640">
        <v>1.00009793343028</v>
      </c>
      <c r="I640" s="1">
        <v>2.54178092836239E-4</v>
      </c>
      <c r="J640">
        <v>142916100</v>
      </c>
      <c r="K640">
        <v>49630</v>
      </c>
      <c r="L640">
        <v>669435700</v>
      </c>
      <c r="M640">
        <v>0.99733318268947202</v>
      </c>
      <c r="N640" s="1">
        <v>2.1210858600961801E-5</v>
      </c>
      <c r="O640">
        <v>1.0001038229305199</v>
      </c>
      <c r="P640" s="1">
        <v>2.60875431852855E-4</v>
      </c>
    </row>
    <row r="641" spans="1:16" x14ac:dyDescent="0.25">
      <c r="A641">
        <v>8.0000000000000002E-3</v>
      </c>
      <c r="B641">
        <v>18.448717948717899</v>
      </c>
      <c r="C641">
        <v>3654</v>
      </c>
      <c r="D641">
        <v>-0.99989716333530299</v>
      </c>
      <c r="E641">
        <v>0.98769924972164602</v>
      </c>
      <c r="F641">
        <v>1.07659218219659</v>
      </c>
      <c r="G641" s="1">
        <v>2.0666321655204901E-5</v>
      </c>
      <c r="H641">
        <v>1.00009793343028</v>
      </c>
      <c r="I641" s="1">
        <v>2.54178092836239E-4</v>
      </c>
      <c r="J641">
        <v>144706500</v>
      </c>
      <c r="K641">
        <v>49630</v>
      </c>
      <c r="L641">
        <v>669435700</v>
      </c>
      <c r="M641">
        <v>0.99733318268947202</v>
      </c>
      <c r="N641" s="1">
        <v>2.1210858600961801E-5</v>
      </c>
      <c r="O641">
        <v>1.0001038229305199</v>
      </c>
      <c r="P641" s="1">
        <v>2.60875431852855E-4</v>
      </c>
    </row>
    <row r="642" spans="1:16" x14ac:dyDescent="0.25">
      <c r="A642">
        <v>4.0000000000000001E-3</v>
      </c>
      <c r="B642">
        <v>18.448717948717899</v>
      </c>
      <c r="C642">
        <v>4229</v>
      </c>
      <c r="D642">
        <v>-0.99985231039321198</v>
      </c>
      <c r="E642">
        <v>0.98591323191897895</v>
      </c>
      <c r="F642">
        <v>1.07464542279168</v>
      </c>
      <c r="G642" s="1">
        <v>2.0726813033555801E-5</v>
      </c>
      <c r="H642">
        <v>1.0000956254209199</v>
      </c>
      <c r="I642" s="1">
        <v>2.5492208508792101E-4</v>
      </c>
      <c r="J642">
        <v>163972600</v>
      </c>
      <c r="K642">
        <v>49630</v>
      </c>
      <c r="L642">
        <v>669435700</v>
      </c>
      <c r="M642">
        <v>0.99733318268947202</v>
      </c>
      <c r="N642" s="1">
        <v>2.1210858600961801E-5</v>
      </c>
      <c r="O642">
        <v>1.0001038229305199</v>
      </c>
      <c r="P642" s="1">
        <v>2.60875431852855E-4</v>
      </c>
    </row>
    <row r="643" spans="1:16" x14ac:dyDescent="0.25">
      <c r="A643">
        <v>2E-3</v>
      </c>
      <c r="B643">
        <v>18.448717948717899</v>
      </c>
      <c r="C643">
        <v>4053</v>
      </c>
      <c r="D643">
        <v>-0.99980817085017903</v>
      </c>
      <c r="E643">
        <v>0.98701543171012796</v>
      </c>
      <c r="F643">
        <v>1.0758468205640399</v>
      </c>
      <c r="G643" s="1">
        <v>2.03301687926593E-5</v>
      </c>
      <c r="H643">
        <v>1.0000634241611599</v>
      </c>
      <c r="I643" s="1">
        <v>2.5004369993706602E-4</v>
      </c>
      <c r="J643">
        <v>154885700</v>
      </c>
      <c r="K643">
        <v>49630</v>
      </c>
      <c r="L643">
        <v>669435700</v>
      </c>
      <c r="M643">
        <v>0.99733318268947202</v>
      </c>
      <c r="N643" s="1">
        <v>2.1210858600961801E-5</v>
      </c>
      <c r="O643">
        <v>1.0001038229305199</v>
      </c>
      <c r="P643" s="1">
        <v>2.60875431852855E-4</v>
      </c>
    </row>
    <row r="644" spans="1:16" x14ac:dyDescent="0.25">
      <c r="A644">
        <v>1E-3</v>
      </c>
      <c r="B644">
        <v>18.448717948717899</v>
      </c>
      <c r="C644">
        <v>6313</v>
      </c>
      <c r="D644">
        <v>-0.99991780283153697</v>
      </c>
      <c r="E644">
        <v>0.98987196836860103</v>
      </c>
      <c r="F644">
        <v>1.0789604455217701</v>
      </c>
      <c r="G644" s="1">
        <v>2.0724085219914201E-5</v>
      </c>
      <c r="H644">
        <v>1.0000676947732701</v>
      </c>
      <c r="I644" s="1">
        <v>2.5488853531159398E-4</v>
      </c>
      <c r="J644">
        <v>239277900</v>
      </c>
      <c r="K644">
        <v>49630</v>
      </c>
      <c r="L644">
        <v>669435700</v>
      </c>
      <c r="M644">
        <v>0.99733318268947202</v>
      </c>
      <c r="N644" s="1">
        <v>2.1210858600961801E-5</v>
      </c>
      <c r="O644">
        <v>1.0001038229305199</v>
      </c>
      <c r="P644" s="1">
        <v>2.60875431852855E-4</v>
      </c>
    </row>
    <row r="645" spans="1:16" x14ac:dyDescent="0.25">
      <c r="A645" s="1">
        <v>5.0000000000000001E-4</v>
      </c>
      <c r="B645">
        <v>18.448717948717899</v>
      </c>
      <c r="C645">
        <v>5456</v>
      </c>
      <c r="D645">
        <v>-1.00007340337006</v>
      </c>
      <c r="E645">
        <v>0.98763702828533695</v>
      </c>
      <c r="F645">
        <v>1.07652436083101</v>
      </c>
      <c r="G645" s="1">
        <v>2.0547862625175299E-5</v>
      </c>
      <c r="H645">
        <v>1.00011679655973</v>
      </c>
      <c r="I645" s="1">
        <v>2.5272114801390899E-4</v>
      </c>
      <c r="J645">
        <v>212979500</v>
      </c>
      <c r="K645">
        <v>49630</v>
      </c>
      <c r="L645">
        <v>669435700</v>
      </c>
      <c r="M645">
        <v>0.99733318268947202</v>
      </c>
      <c r="N645" s="1">
        <v>2.1210858600961801E-5</v>
      </c>
      <c r="O645">
        <v>1.0001038229305199</v>
      </c>
      <c r="P645" s="1">
        <v>2.60875431852855E-4</v>
      </c>
    </row>
    <row r="646" spans="1:16" x14ac:dyDescent="0.25">
      <c r="A646" s="1">
        <v>2.5000000000000001E-4</v>
      </c>
      <c r="B646">
        <v>18.448717948717899</v>
      </c>
      <c r="C646">
        <v>7657</v>
      </c>
      <c r="D646">
        <v>-1.0000753748782101</v>
      </c>
      <c r="E646">
        <v>0.98289026677855595</v>
      </c>
      <c r="F646">
        <v>1.0713503907886199</v>
      </c>
      <c r="G646" s="1">
        <v>2.05051130957034E-5</v>
      </c>
      <c r="H646">
        <v>1.0002003164475499</v>
      </c>
      <c r="I646" s="1">
        <v>2.5219536533946298E-4</v>
      </c>
      <c r="J646">
        <v>292423200</v>
      </c>
      <c r="K646">
        <v>49630</v>
      </c>
      <c r="L646">
        <v>669435700</v>
      </c>
      <c r="M646">
        <v>0.99733318268947202</v>
      </c>
      <c r="N646" s="1">
        <v>2.1210858600961801E-5</v>
      </c>
      <c r="O646">
        <v>1.0001038229305199</v>
      </c>
      <c r="P646" s="1">
        <v>2.60875431852855E-4</v>
      </c>
    </row>
    <row r="647" spans="1:16" x14ac:dyDescent="0.25">
      <c r="A647" s="1">
        <v>1.25E-4</v>
      </c>
      <c r="B647">
        <v>18.448717948717899</v>
      </c>
      <c r="C647">
        <v>10490</v>
      </c>
      <c r="D647">
        <v>-1.0001516372036101</v>
      </c>
      <c r="E647">
        <v>0.98369375264595105</v>
      </c>
      <c r="F647">
        <v>1.07222619038408</v>
      </c>
      <c r="G647" s="1">
        <v>2.08626469150319E-5</v>
      </c>
      <c r="H647">
        <v>1.0001516372036101</v>
      </c>
      <c r="I647" s="1">
        <v>2.5659272573274298E-4</v>
      </c>
      <c r="J647">
        <v>402873000</v>
      </c>
      <c r="K647">
        <v>49630</v>
      </c>
      <c r="L647">
        <v>669435700</v>
      </c>
      <c r="M647">
        <v>0.99733318268947202</v>
      </c>
      <c r="N647" s="1">
        <v>2.1210858600961801E-5</v>
      </c>
      <c r="O647">
        <v>1.0001038229305199</v>
      </c>
      <c r="P647" s="1">
        <v>2.60875431852855E-4</v>
      </c>
    </row>
    <row r="648" spans="1:16" x14ac:dyDescent="0.25">
      <c r="A648" s="1">
        <v>6.2500000000000001E-5</v>
      </c>
      <c r="B648">
        <v>18.448717948717899</v>
      </c>
      <c r="C648">
        <v>12500</v>
      </c>
      <c r="D648">
        <v>-1.0000500176707601</v>
      </c>
      <c r="E648">
        <v>0.99204421029705403</v>
      </c>
      <c r="F648">
        <v>1.08132818922378</v>
      </c>
      <c r="G648" s="1">
        <v>2.1034601255687201E-5</v>
      </c>
      <c r="H648">
        <v>1.0001022660352401</v>
      </c>
      <c r="I648" s="1">
        <v>2.5870761715328101E-4</v>
      </c>
      <c r="J648">
        <v>500180700</v>
      </c>
      <c r="K648">
        <v>49630</v>
      </c>
      <c r="L648">
        <v>669435700</v>
      </c>
      <c r="M648">
        <v>0.99733318268947202</v>
      </c>
      <c r="N648" s="1">
        <v>2.1210858600961801E-5</v>
      </c>
      <c r="O648">
        <v>1.0001038229305199</v>
      </c>
      <c r="P648" s="1">
        <v>2.60875431852855E-4</v>
      </c>
    </row>
    <row r="649" spans="1:16" x14ac:dyDescent="0.25">
      <c r="A649" s="1">
        <v>3.1250000000000001E-5</v>
      </c>
      <c r="B649">
        <v>18.448717948717899</v>
      </c>
      <c r="C649">
        <v>11166</v>
      </c>
      <c r="D649">
        <v>-1.0000586437241601</v>
      </c>
      <c r="E649">
        <v>0.99043652320018405</v>
      </c>
      <c r="F649">
        <v>1.0795758102882</v>
      </c>
      <c r="G649" s="1">
        <v>2.0883859317421998E-5</v>
      </c>
      <c r="H649">
        <v>1.0001024196328001</v>
      </c>
      <c r="I649" s="1">
        <v>2.56853620151883E-4</v>
      </c>
      <c r="J649">
        <v>440160700</v>
      </c>
      <c r="K649">
        <v>49630</v>
      </c>
      <c r="L649">
        <v>669435700</v>
      </c>
      <c r="M649">
        <v>0.99733318268947202</v>
      </c>
      <c r="N649" s="1">
        <v>2.1210858600961801E-5</v>
      </c>
      <c r="O649">
        <v>1.0001038229305199</v>
      </c>
      <c r="P649" s="1">
        <v>2.60875431852855E-4</v>
      </c>
    </row>
    <row r="650" spans="1:16" x14ac:dyDescent="0.25">
      <c r="A650" s="1">
        <v>1.5625E-5</v>
      </c>
      <c r="B650">
        <v>18.448717948717899</v>
      </c>
      <c r="C650">
        <v>5091</v>
      </c>
      <c r="D650">
        <v>-0.99995882785146195</v>
      </c>
      <c r="E650">
        <v>0.99144448518355399</v>
      </c>
      <c r="F650">
        <v>1.0806744888500699</v>
      </c>
      <c r="G650" s="1">
        <v>2.0807067384276401E-5</v>
      </c>
      <c r="H650">
        <v>1.00005434768264</v>
      </c>
      <c r="I650" s="1">
        <v>2.5590914500832199E-4</v>
      </c>
      <c r="J650">
        <v>215798300</v>
      </c>
      <c r="K650">
        <v>49630</v>
      </c>
      <c r="L650">
        <v>669435700</v>
      </c>
      <c r="M650">
        <v>0.99733318268947202</v>
      </c>
      <c r="N650" s="1">
        <v>2.1210858600961801E-5</v>
      </c>
      <c r="O650">
        <v>1.0001038229305199</v>
      </c>
      <c r="P650" s="1">
        <v>2.60875431852855E-4</v>
      </c>
    </row>
    <row r="651" spans="1:16" x14ac:dyDescent="0.25">
      <c r="A651" t="s">
        <v>0</v>
      </c>
      <c r="B651">
        <v>18.9615384615384</v>
      </c>
      <c r="C651">
        <v>51450</v>
      </c>
      <c r="D651">
        <v>-1.00002850530555</v>
      </c>
      <c r="E651">
        <v>0.98911101340493501</v>
      </c>
      <c r="F651">
        <v>1.0781310046113699</v>
      </c>
      <c r="G651" s="1">
        <v>1.8933059071635201E-5</v>
      </c>
      <c r="H651">
        <v>1.00011659758746</v>
      </c>
      <c r="I651" s="1">
        <v>2.3933328518759299E-4</v>
      </c>
      <c r="J651">
        <v>685209400</v>
      </c>
    </row>
    <row r="652" spans="1:16" x14ac:dyDescent="0.25">
      <c r="A652">
        <v>1.024</v>
      </c>
      <c r="B652">
        <v>18.9615384615384</v>
      </c>
      <c r="C652">
        <v>19950</v>
      </c>
      <c r="D652">
        <v>-0.99996404194772004</v>
      </c>
      <c r="E652">
        <v>0.99324765341084098</v>
      </c>
      <c r="F652">
        <v>1.0826399422178099</v>
      </c>
      <c r="G652" s="1">
        <v>1.9159000994695101E-5</v>
      </c>
      <c r="H652">
        <v>1.00008347498482</v>
      </c>
      <c r="I652" s="1">
        <v>2.4218942283037601E-4</v>
      </c>
      <c r="J652">
        <v>741476600</v>
      </c>
      <c r="K652">
        <v>51450</v>
      </c>
      <c r="L652">
        <v>685209400</v>
      </c>
      <c r="M652">
        <v>0.98911101340493501</v>
      </c>
      <c r="N652" s="1">
        <v>1.8933059071635201E-5</v>
      </c>
      <c r="O652">
        <v>1.00011659758746</v>
      </c>
      <c r="P652" s="1">
        <v>2.3933328518759299E-4</v>
      </c>
    </row>
    <row r="653" spans="1:16" x14ac:dyDescent="0.25">
      <c r="A653">
        <v>0.51200000000000001</v>
      </c>
      <c r="B653">
        <v>18.9615384615384</v>
      </c>
      <c r="C653">
        <v>19950</v>
      </c>
      <c r="D653">
        <v>-0.99996404194772004</v>
      </c>
      <c r="E653">
        <v>0.99324765341084098</v>
      </c>
      <c r="F653">
        <v>1.0826399422178099</v>
      </c>
      <c r="G653" s="1">
        <v>1.9159000994695101E-5</v>
      </c>
      <c r="H653">
        <v>1.00008347498482</v>
      </c>
      <c r="I653" s="1">
        <v>2.4218942283037601E-4</v>
      </c>
      <c r="J653">
        <v>729260900</v>
      </c>
      <c r="K653">
        <v>51450</v>
      </c>
      <c r="L653">
        <v>685209400</v>
      </c>
      <c r="M653">
        <v>0.98911101340493501</v>
      </c>
      <c r="N653" s="1">
        <v>1.8933059071635201E-5</v>
      </c>
      <c r="O653">
        <v>1.00011659758746</v>
      </c>
      <c r="P653" s="1">
        <v>2.3933328518759299E-4</v>
      </c>
    </row>
    <row r="654" spans="1:16" x14ac:dyDescent="0.25">
      <c r="A654">
        <v>0.25600000000000001</v>
      </c>
      <c r="B654">
        <v>18.9615384615384</v>
      </c>
      <c r="C654">
        <v>19950</v>
      </c>
      <c r="D654">
        <v>-0.99996404194772004</v>
      </c>
      <c r="E654">
        <v>0.99324765341084098</v>
      </c>
      <c r="F654">
        <v>1.0826399422178099</v>
      </c>
      <c r="G654" s="1">
        <v>1.9159000994695101E-5</v>
      </c>
      <c r="H654">
        <v>1.00008347498482</v>
      </c>
      <c r="I654" s="1">
        <v>2.4218942283037601E-4</v>
      </c>
      <c r="J654">
        <v>734692200</v>
      </c>
      <c r="K654">
        <v>51450</v>
      </c>
      <c r="L654">
        <v>685209400</v>
      </c>
      <c r="M654">
        <v>0.98911101340493501</v>
      </c>
      <c r="N654" s="1">
        <v>1.8933059071635201E-5</v>
      </c>
      <c r="O654">
        <v>1.00011659758746</v>
      </c>
      <c r="P654" s="1">
        <v>2.3933328518759299E-4</v>
      </c>
    </row>
    <row r="655" spans="1:16" x14ac:dyDescent="0.25">
      <c r="A655">
        <v>0.128</v>
      </c>
      <c r="B655">
        <v>18.9615384615384</v>
      </c>
      <c r="C655">
        <v>19950</v>
      </c>
      <c r="D655">
        <v>-0.99996404194772004</v>
      </c>
      <c r="E655">
        <v>0.99324765341084098</v>
      </c>
      <c r="F655">
        <v>1.0826399422178099</v>
      </c>
      <c r="G655" s="1">
        <v>1.9159000994695101E-5</v>
      </c>
      <c r="H655">
        <v>1.00008347498482</v>
      </c>
      <c r="I655" s="1">
        <v>2.4218942283037601E-4</v>
      </c>
      <c r="J655">
        <v>724634200</v>
      </c>
      <c r="K655">
        <v>51450</v>
      </c>
      <c r="L655">
        <v>685209400</v>
      </c>
      <c r="M655">
        <v>0.98911101340493501</v>
      </c>
      <c r="N655" s="1">
        <v>1.8933059071635201E-5</v>
      </c>
      <c r="O655">
        <v>1.00011659758746</v>
      </c>
      <c r="P655" s="1">
        <v>2.3933328518759299E-4</v>
      </c>
    </row>
    <row r="656" spans="1:16" x14ac:dyDescent="0.25">
      <c r="A656">
        <v>6.4000000000000001E-2</v>
      </c>
      <c r="B656">
        <v>18.9615384615384</v>
      </c>
      <c r="C656">
        <v>10169</v>
      </c>
      <c r="D656">
        <v>-1.0000874421607</v>
      </c>
      <c r="E656">
        <v>0.98773826353940197</v>
      </c>
      <c r="F656">
        <v>1.0766347072579401</v>
      </c>
      <c r="G656" s="1">
        <v>1.9251195292668798E-5</v>
      </c>
      <c r="H656">
        <v>1.0001145834531899</v>
      </c>
      <c r="I656" s="1">
        <v>2.43354853315018E-4</v>
      </c>
      <c r="J656">
        <v>375166300</v>
      </c>
      <c r="K656">
        <v>51450</v>
      </c>
      <c r="L656">
        <v>685209400</v>
      </c>
      <c r="M656">
        <v>0.98911101340493501</v>
      </c>
      <c r="N656" s="1">
        <v>1.8933059071635201E-5</v>
      </c>
      <c r="O656">
        <v>1.00011659758746</v>
      </c>
      <c r="P656" s="1">
        <v>2.3933328518759299E-4</v>
      </c>
    </row>
    <row r="657" spans="1:16" x14ac:dyDescent="0.25">
      <c r="A657">
        <v>3.2000000000000001E-2</v>
      </c>
      <c r="B657">
        <v>18.9615384615384</v>
      </c>
      <c r="C657">
        <v>10169</v>
      </c>
      <c r="D657">
        <v>-1.0000874421607</v>
      </c>
      <c r="E657">
        <v>0.98773826353940197</v>
      </c>
      <c r="F657">
        <v>1.0766347072579401</v>
      </c>
      <c r="G657" s="1">
        <v>1.9251195292668798E-5</v>
      </c>
      <c r="H657">
        <v>1.0001145834531899</v>
      </c>
      <c r="I657" s="1">
        <v>2.43354853315018E-4</v>
      </c>
      <c r="J657">
        <v>378173900</v>
      </c>
      <c r="K657">
        <v>51450</v>
      </c>
      <c r="L657">
        <v>685209400</v>
      </c>
      <c r="M657">
        <v>0.98911101340493501</v>
      </c>
      <c r="N657" s="1">
        <v>1.8933059071635201E-5</v>
      </c>
      <c r="O657">
        <v>1.00011659758746</v>
      </c>
      <c r="P657" s="1">
        <v>2.3933328518759299E-4</v>
      </c>
    </row>
    <row r="658" spans="1:16" x14ac:dyDescent="0.25">
      <c r="A658">
        <v>1.6E-2</v>
      </c>
      <c r="B658">
        <v>18.9615384615384</v>
      </c>
      <c r="C658">
        <v>4601</v>
      </c>
      <c r="D658">
        <v>-0.99984733619270305</v>
      </c>
      <c r="E658">
        <v>0.98748351245808297</v>
      </c>
      <c r="F658">
        <v>1.07635702857931</v>
      </c>
      <c r="G658" s="1">
        <v>1.8636629859458598E-5</v>
      </c>
      <c r="H658">
        <v>1.0001458037217399</v>
      </c>
      <c r="I658" s="1">
        <v>2.3558611591572101E-4</v>
      </c>
      <c r="J658">
        <v>176346200</v>
      </c>
      <c r="K658">
        <v>51450</v>
      </c>
      <c r="L658">
        <v>685209400</v>
      </c>
      <c r="M658">
        <v>0.98911101340493501</v>
      </c>
      <c r="N658" s="1">
        <v>1.8933059071635201E-5</v>
      </c>
      <c r="O658">
        <v>1.00011659758746</v>
      </c>
      <c r="P658" s="1">
        <v>2.3933328518759299E-4</v>
      </c>
    </row>
    <row r="659" spans="1:16" x14ac:dyDescent="0.25">
      <c r="A659">
        <v>8.0000000000000002E-3</v>
      </c>
      <c r="B659">
        <v>18.9615384615384</v>
      </c>
      <c r="C659">
        <v>12559</v>
      </c>
      <c r="D659">
        <v>-0.99996710546256695</v>
      </c>
      <c r="E659">
        <v>0.994018980646037</v>
      </c>
      <c r="F659">
        <v>1.0834806889041799</v>
      </c>
      <c r="G659" s="1">
        <v>1.9308268016215899E-5</v>
      </c>
      <c r="H659">
        <v>1.0000909583987001</v>
      </c>
      <c r="I659" s="1">
        <v>2.4407631107678101E-4</v>
      </c>
      <c r="J659">
        <v>458515000</v>
      </c>
      <c r="K659">
        <v>51450</v>
      </c>
      <c r="L659">
        <v>685209400</v>
      </c>
      <c r="M659">
        <v>0.98911101340493501</v>
      </c>
      <c r="N659" s="1">
        <v>1.8933059071635201E-5</v>
      </c>
      <c r="O659">
        <v>1.00011659758746</v>
      </c>
      <c r="P659" s="1">
        <v>2.3933328518759299E-4</v>
      </c>
    </row>
    <row r="660" spans="1:16" x14ac:dyDescent="0.25">
      <c r="A660">
        <v>4.0000000000000001E-3</v>
      </c>
      <c r="B660">
        <v>18.9615384615384</v>
      </c>
      <c r="C660">
        <v>10665</v>
      </c>
      <c r="D660">
        <v>-0.99989529828610901</v>
      </c>
      <c r="E660">
        <v>0.98767842891783098</v>
      </c>
      <c r="F660">
        <v>1.0765694875204299</v>
      </c>
      <c r="G660" s="1">
        <v>1.91846604742362E-5</v>
      </c>
      <c r="H660">
        <v>1.00010728807911</v>
      </c>
      <c r="I660" s="1">
        <v>2.4251378496919099E-4</v>
      </c>
      <c r="J660">
        <v>393535600</v>
      </c>
      <c r="K660">
        <v>51450</v>
      </c>
      <c r="L660">
        <v>685209400</v>
      </c>
      <c r="M660">
        <v>0.98911101340493501</v>
      </c>
      <c r="N660" s="1">
        <v>1.8933059071635201E-5</v>
      </c>
      <c r="O660">
        <v>1.00011659758746</v>
      </c>
      <c r="P660" s="1">
        <v>2.3933328518759299E-4</v>
      </c>
    </row>
    <row r="661" spans="1:16" x14ac:dyDescent="0.25">
      <c r="A661">
        <v>2E-3</v>
      </c>
      <c r="B661">
        <v>18.9615384615384</v>
      </c>
      <c r="C661">
        <v>11222</v>
      </c>
      <c r="D661">
        <v>-0.99997511718509102</v>
      </c>
      <c r="E661">
        <v>0.99401735615216202</v>
      </c>
      <c r="F661">
        <v>1.08347891820585</v>
      </c>
      <c r="G661" s="1">
        <v>1.9162439707787098E-5</v>
      </c>
      <c r="H661">
        <v>1.00007308543166</v>
      </c>
      <c r="I661" s="1">
        <v>2.42232891690745E-4</v>
      </c>
      <c r="J661">
        <v>409717800</v>
      </c>
      <c r="K661">
        <v>51450</v>
      </c>
      <c r="L661">
        <v>685209400</v>
      </c>
      <c r="M661">
        <v>0.98911101340493501</v>
      </c>
      <c r="N661" s="1">
        <v>1.8933059071635201E-5</v>
      </c>
      <c r="O661">
        <v>1.00011659758746</v>
      </c>
      <c r="P661" s="1">
        <v>2.3933328518759299E-4</v>
      </c>
    </row>
    <row r="662" spans="1:16" x14ac:dyDescent="0.25">
      <c r="A662">
        <v>1E-3</v>
      </c>
      <c r="B662">
        <v>18.9615384615384</v>
      </c>
      <c r="C662">
        <v>19706</v>
      </c>
      <c r="D662">
        <v>-0.99994114923014399</v>
      </c>
      <c r="E662">
        <v>0.99289286395404797</v>
      </c>
      <c r="F662">
        <v>1.0822532217099099</v>
      </c>
      <c r="G662" s="1">
        <v>1.90898584114806E-5</v>
      </c>
      <c r="H662">
        <v>1.00008426646926</v>
      </c>
      <c r="I662" s="1">
        <v>2.4131538966307601E-4</v>
      </c>
      <c r="J662">
        <v>719007700</v>
      </c>
      <c r="K662">
        <v>51450</v>
      </c>
      <c r="L662">
        <v>685209400</v>
      </c>
      <c r="M662">
        <v>0.98911101340493501</v>
      </c>
      <c r="N662" s="1">
        <v>1.8933059071635201E-5</v>
      </c>
      <c r="O662">
        <v>1.00011659758746</v>
      </c>
      <c r="P662" s="1">
        <v>2.3933328518759299E-4</v>
      </c>
    </row>
    <row r="663" spans="1:16" x14ac:dyDescent="0.25">
      <c r="A663" s="1">
        <v>5.0000000000000001E-4</v>
      </c>
      <c r="B663">
        <v>18.9615384615384</v>
      </c>
      <c r="C663">
        <v>6770</v>
      </c>
      <c r="D663">
        <v>-0.99989148593718402</v>
      </c>
      <c r="E663">
        <v>0.98623686936566801</v>
      </c>
      <c r="F663">
        <v>1.0749981876085699</v>
      </c>
      <c r="G663" s="1">
        <v>1.8959063584289498E-5</v>
      </c>
      <c r="H663">
        <v>1.0000704548033901</v>
      </c>
      <c r="I663" s="1">
        <v>2.3966200889883899E-4</v>
      </c>
      <c r="J663">
        <v>259122200</v>
      </c>
      <c r="K663">
        <v>51450</v>
      </c>
      <c r="L663">
        <v>685209400</v>
      </c>
      <c r="M663">
        <v>0.98911101340493501</v>
      </c>
      <c r="N663" s="1">
        <v>1.8933059071635201E-5</v>
      </c>
      <c r="O663">
        <v>1.00011659758746</v>
      </c>
      <c r="P663" s="1">
        <v>2.3933328518759299E-4</v>
      </c>
    </row>
    <row r="664" spans="1:16" x14ac:dyDescent="0.25">
      <c r="A664" s="1">
        <v>2.5000000000000001E-4</v>
      </c>
      <c r="B664">
        <v>18.9615384615384</v>
      </c>
      <c r="C664">
        <v>14770</v>
      </c>
      <c r="D664">
        <v>-0.99994677659740105</v>
      </c>
      <c r="E664">
        <v>0.99442018687308198</v>
      </c>
      <c r="F664">
        <v>1.08391800369166</v>
      </c>
      <c r="G664" s="1">
        <v>1.92108911678534E-5</v>
      </c>
      <c r="H664">
        <v>1.0000939510134801</v>
      </c>
      <c r="I664" s="1">
        <v>2.42845367839788E-4</v>
      </c>
      <c r="J664">
        <v>561834100</v>
      </c>
      <c r="K664">
        <v>51450</v>
      </c>
      <c r="L664">
        <v>685209400</v>
      </c>
      <c r="M664">
        <v>0.98911101340493501</v>
      </c>
      <c r="N664" s="1">
        <v>1.8933059071635201E-5</v>
      </c>
      <c r="O664">
        <v>1.00011659758746</v>
      </c>
      <c r="P664" s="1">
        <v>2.3933328518759299E-4</v>
      </c>
    </row>
    <row r="665" spans="1:16" x14ac:dyDescent="0.25">
      <c r="A665" s="1">
        <v>1.25E-4</v>
      </c>
      <c r="B665">
        <v>18.9615384615384</v>
      </c>
      <c r="C665">
        <v>6323</v>
      </c>
      <c r="D665">
        <v>-0.99981843766309997</v>
      </c>
      <c r="E665">
        <v>0.98466138886866905</v>
      </c>
      <c r="F665">
        <v>1.07328091386684</v>
      </c>
      <c r="G665" s="1">
        <v>1.9133271162985401E-5</v>
      </c>
      <c r="H665">
        <v>1.0001336499198299</v>
      </c>
      <c r="I665" s="1">
        <v>2.4186417136799499E-4</v>
      </c>
      <c r="J665">
        <v>259292000</v>
      </c>
      <c r="K665">
        <v>51450</v>
      </c>
      <c r="L665">
        <v>685209400</v>
      </c>
      <c r="M665">
        <v>0.98911101340493501</v>
      </c>
      <c r="N665" s="1">
        <v>1.8933059071635201E-5</v>
      </c>
      <c r="O665">
        <v>1.00011659758746</v>
      </c>
      <c r="P665" s="1">
        <v>2.3933328518759299E-4</v>
      </c>
    </row>
    <row r="666" spans="1:16" x14ac:dyDescent="0.25">
      <c r="A666" s="1">
        <v>6.2500000000000001E-5</v>
      </c>
      <c r="B666">
        <v>18.9615384615384</v>
      </c>
      <c r="C666">
        <v>7493</v>
      </c>
      <c r="D666">
        <v>-0.99990051212791697</v>
      </c>
      <c r="E666">
        <v>0.99016928642393298</v>
      </c>
      <c r="F666">
        <v>1.0792845222020799</v>
      </c>
      <c r="G666" s="1">
        <v>1.9044435044079899E-5</v>
      </c>
      <c r="H666">
        <v>1.00008173357011</v>
      </c>
      <c r="I666" s="1">
        <v>2.40741191711061E-4</v>
      </c>
      <c r="J666">
        <v>304536600</v>
      </c>
      <c r="K666">
        <v>51450</v>
      </c>
      <c r="L666">
        <v>685209400</v>
      </c>
      <c r="M666">
        <v>0.98911101340493501</v>
      </c>
      <c r="N666" s="1">
        <v>1.8933059071635201E-5</v>
      </c>
      <c r="O666">
        <v>1.00011659758746</v>
      </c>
      <c r="P666" s="1">
        <v>2.3933328518759299E-4</v>
      </c>
    </row>
    <row r="667" spans="1:16" x14ac:dyDescent="0.25">
      <c r="A667" s="1">
        <v>3.1250000000000001E-5</v>
      </c>
      <c r="B667">
        <v>18.9615384615384</v>
      </c>
      <c r="C667">
        <v>9430</v>
      </c>
      <c r="D667">
        <v>-1.0000243290333399</v>
      </c>
      <c r="E667">
        <v>0.99423141909370105</v>
      </c>
      <c r="F667">
        <v>1.0837122468121301</v>
      </c>
      <c r="G667" s="1">
        <v>1.92948159158934E-5</v>
      </c>
      <c r="H667">
        <v>1.0000791995446401</v>
      </c>
      <c r="I667" s="1">
        <v>2.43906262731678E-4</v>
      </c>
      <c r="J667">
        <v>375067800</v>
      </c>
      <c r="K667">
        <v>51450</v>
      </c>
      <c r="L667">
        <v>685209400</v>
      </c>
      <c r="M667">
        <v>0.98911101340493501</v>
      </c>
      <c r="N667" s="1">
        <v>1.8933059071635201E-5</v>
      </c>
      <c r="O667">
        <v>1.00011659758746</v>
      </c>
      <c r="P667" s="1">
        <v>2.3933328518759299E-4</v>
      </c>
    </row>
    <row r="668" spans="1:16" x14ac:dyDescent="0.25">
      <c r="A668" s="1">
        <v>1.5625E-5</v>
      </c>
      <c r="B668">
        <v>18.9615384615384</v>
      </c>
      <c r="C668">
        <v>10255</v>
      </c>
      <c r="D668">
        <v>-1.00011305968484</v>
      </c>
      <c r="E668">
        <v>0.98448262651001694</v>
      </c>
      <c r="F668">
        <v>1.07308606289591</v>
      </c>
      <c r="G668" s="1">
        <v>1.93390803697734E-5</v>
      </c>
      <c r="H668">
        <v>1.00013186919534</v>
      </c>
      <c r="I668" s="1">
        <v>2.4446581082816202E-4</v>
      </c>
      <c r="J668">
        <v>413741000</v>
      </c>
      <c r="K668">
        <v>51450</v>
      </c>
      <c r="L668">
        <v>685209400</v>
      </c>
      <c r="M668">
        <v>0.98911101340493501</v>
      </c>
      <c r="N668" s="1">
        <v>1.8933059071635201E-5</v>
      </c>
      <c r="O668">
        <v>1.00011659758746</v>
      </c>
      <c r="P668" s="1">
        <v>2.3933328518759299E-4</v>
      </c>
    </row>
    <row r="669" spans="1:16" x14ac:dyDescent="0.25">
      <c r="A669" t="s">
        <v>0</v>
      </c>
      <c r="B669">
        <v>19.4743589743589</v>
      </c>
      <c r="C669">
        <v>55273</v>
      </c>
      <c r="D669">
        <v>-0.99996972500620995</v>
      </c>
      <c r="E669">
        <v>0.99538959709602104</v>
      </c>
      <c r="F669">
        <v>1.08497466083466</v>
      </c>
      <c r="G669" s="1">
        <v>1.85393458599358E-5</v>
      </c>
      <c r="H669">
        <v>1.0000557876130201</v>
      </c>
      <c r="I669" s="1">
        <v>2.40694584284124E-4</v>
      </c>
      <c r="J669">
        <v>739883300</v>
      </c>
    </row>
    <row r="670" spans="1:16" x14ac:dyDescent="0.25">
      <c r="A670">
        <v>1.024</v>
      </c>
      <c r="B670">
        <v>19.4743589743589</v>
      </c>
      <c r="C670">
        <v>17373</v>
      </c>
      <c r="D670">
        <v>-0.99993524618962304</v>
      </c>
      <c r="E670">
        <v>0.99100874388982696</v>
      </c>
      <c r="F670">
        <v>1.0801995308399099</v>
      </c>
      <c r="G670" s="1">
        <v>1.8633690915037499E-5</v>
      </c>
      <c r="H670">
        <v>1.0000987973120701</v>
      </c>
      <c r="I670" s="1">
        <v>2.41919457264461E-4</v>
      </c>
      <c r="J670">
        <v>661387700</v>
      </c>
      <c r="K670">
        <v>55273</v>
      </c>
      <c r="L670">
        <v>739883300</v>
      </c>
      <c r="M670">
        <v>0.99538959709602104</v>
      </c>
      <c r="N670" s="1">
        <v>1.85393458599358E-5</v>
      </c>
      <c r="O670">
        <v>1.0000557876130201</v>
      </c>
      <c r="P670" s="1">
        <v>2.40694584284124E-4</v>
      </c>
    </row>
    <row r="671" spans="1:16" x14ac:dyDescent="0.25">
      <c r="A671">
        <v>0.51200000000000001</v>
      </c>
      <c r="B671">
        <v>19.4743589743589</v>
      </c>
      <c r="C671">
        <v>17373</v>
      </c>
      <c r="D671">
        <v>-0.99993524618962304</v>
      </c>
      <c r="E671">
        <v>0.99100874388982696</v>
      </c>
      <c r="F671">
        <v>1.0801995308399099</v>
      </c>
      <c r="G671" s="1">
        <v>1.8633690915037499E-5</v>
      </c>
      <c r="H671">
        <v>1.0000987973120701</v>
      </c>
      <c r="I671" s="1">
        <v>2.41919457264461E-4</v>
      </c>
      <c r="J671">
        <v>636814000</v>
      </c>
      <c r="K671">
        <v>55273</v>
      </c>
      <c r="L671">
        <v>739883300</v>
      </c>
      <c r="M671">
        <v>0.99538959709602104</v>
      </c>
      <c r="N671" s="1">
        <v>1.85393458599358E-5</v>
      </c>
      <c r="O671">
        <v>1.0000557876130201</v>
      </c>
      <c r="P671" s="1">
        <v>2.40694584284124E-4</v>
      </c>
    </row>
    <row r="672" spans="1:16" x14ac:dyDescent="0.25">
      <c r="A672">
        <v>0.25600000000000001</v>
      </c>
      <c r="B672">
        <v>19.4743589743589</v>
      </c>
      <c r="C672">
        <v>17373</v>
      </c>
      <c r="D672">
        <v>-0.99993524618962304</v>
      </c>
      <c r="E672">
        <v>0.99100874388982696</v>
      </c>
      <c r="F672">
        <v>1.0801995308399099</v>
      </c>
      <c r="G672" s="1">
        <v>1.8633690915037499E-5</v>
      </c>
      <c r="H672">
        <v>1.0000987973120701</v>
      </c>
      <c r="I672" s="1">
        <v>2.41919457264461E-4</v>
      </c>
      <c r="J672">
        <v>645672200</v>
      </c>
      <c r="K672">
        <v>55273</v>
      </c>
      <c r="L672">
        <v>739883300</v>
      </c>
      <c r="M672">
        <v>0.99538959709602104</v>
      </c>
      <c r="N672" s="1">
        <v>1.85393458599358E-5</v>
      </c>
      <c r="O672">
        <v>1.0000557876130201</v>
      </c>
      <c r="P672" s="1">
        <v>2.40694584284124E-4</v>
      </c>
    </row>
    <row r="673" spans="1:16" x14ac:dyDescent="0.25">
      <c r="A673">
        <v>0.128</v>
      </c>
      <c r="B673">
        <v>19.4743589743589</v>
      </c>
      <c r="C673">
        <v>17373</v>
      </c>
      <c r="D673">
        <v>-0.99993524618962304</v>
      </c>
      <c r="E673">
        <v>0.99100874388982696</v>
      </c>
      <c r="F673">
        <v>1.0801995308399099</v>
      </c>
      <c r="G673" s="1">
        <v>1.8633690915037499E-5</v>
      </c>
      <c r="H673">
        <v>1.0000987973120701</v>
      </c>
      <c r="I673" s="1">
        <v>2.41919457264461E-4</v>
      </c>
      <c r="J673">
        <v>638133600</v>
      </c>
      <c r="K673">
        <v>55273</v>
      </c>
      <c r="L673">
        <v>739883300</v>
      </c>
      <c r="M673">
        <v>0.99538959709602104</v>
      </c>
      <c r="N673" s="1">
        <v>1.85393458599358E-5</v>
      </c>
      <c r="O673">
        <v>1.0000557876130201</v>
      </c>
      <c r="P673" s="1">
        <v>2.40694584284124E-4</v>
      </c>
    </row>
    <row r="674" spans="1:16" x14ac:dyDescent="0.25">
      <c r="A674">
        <v>6.4000000000000001E-2</v>
      </c>
      <c r="B674">
        <v>19.4743589743589</v>
      </c>
      <c r="C674">
        <v>17562</v>
      </c>
      <c r="D674">
        <v>-1.0000329213404899</v>
      </c>
      <c r="E674">
        <v>0.99218839437398998</v>
      </c>
      <c r="F674">
        <v>1.08148534986764</v>
      </c>
      <c r="G674" s="1">
        <v>1.8695313143246501E-5</v>
      </c>
      <c r="H674">
        <v>1.00009109229711</v>
      </c>
      <c r="I674" s="1">
        <v>2.4271949285975601E-4</v>
      </c>
      <c r="J674">
        <v>646170800</v>
      </c>
      <c r="K674">
        <v>55273</v>
      </c>
      <c r="L674">
        <v>739883300</v>
      </c>
      <c r="M674">
        <v>0.99538959709602104</v>
      </c>
      <c r="N674" s="1">
        <v>1.85393458599358E-5</v>
      </c>
      <c r="O674">
        <v>1.0000557876130201</v>
      </c>
      <c r="P674" s="1">
        <v>2.40694584284124E-4</v>
      </c>
    </row>
    <row r="675" spans="1:16" x14ac:dyDescent="0.25">
      <c r="A675">
        <v>3.2000000000000001E-2</v>
      </c>
      <c r="B675">
        <v>19.4743589743589</v>
      </c>
      <c r="C675">
        <v>17562</v>
      </c>
      <c r="D675">
        <v>-1.0000329213404899</v>
      </c>
      <c r="E675">
        <v>0.99218839437398998</v>
      </c>
      <c r="F675">
        <v>1.08148534986764</v>
      </c>
      <c r="G675" s="1">
        <v>1.8695313143246501E-5</v>
      </c>
      <c r="H675">
        <v>1.00009109229711</v>
      </c>
      <c r="I675" s="1">
        <v>2.4271949285975601E-4</v>
      </c>
      <c r="J675">
        <v>659639000</v>
      </c>
      <c r="K675">
        <v>55273</v>
      </c>
      <c r="L675">
        <v>739883300</v>
      </c>
      <c r="M675">
        <v>0.99538959709602104</v>
      </c>
      <c r="N675" s="1">
        <v>1.85393458599358E-5</v>
      </c>
      <c r="O675">
        <v>1.0000557876130201</v>
      </c>
      <c r="P675" s="1">
        <v>2.40694584284124E-4</v>
      </c>
    </row>
    <row r="676" spans="1:16" x14ac:dyDescent="0.25">
      <c r="A676">
        <v>1.6E-2</v>
      </c>
      <c r="B676">
        <v>19.4743589743589</v>
      </c>
      <c r="C676">
        <v>6637</v>
      </c>
      <c r="D676">
        <v>-0.99997740328268203</v>
      </c>
      <c r="E676">
        <v>0.99413151863468596</v>
      </c>
      <c r="F676">
        <v>1.0836033553118001</v>
      </c>
      <c r="G676" s="1">
        <v>1.8601865406808701E-5</v>
      </c>
      <c r="H676">
        <v>1.00008570566566</v>
      </c>
      <c r="I676" s="1">
        <v>2.4150626968326899E-4</v>
      </c>
      <c r="J676">
        <v>260536200</v>
      </c>
      <c r="K676">
        <v>55273</v>
      </c>
      <c r="L676">
        <v>739883300</v>
      </c>
      <c r="M676">
        <v>0.99538959709602104</v>
      </c>
      <c r="N676" s="1">
        <v>1.85393458599358E-5</v>
      </c>
      <c r="O676">
        <v>1.0000557876130201</v>
      </c>
      <c r="P676" s="1">
        <v>2.40694584284124E-4</v>
      </c>
    </row>
    <row r="677" spans="1:16" x14ac:dyDescent="0.25">
      <c r="A677">
        <v>8.0000000000000002E-3</v>
      </c>
      <c r="B677">
        <v>19.4743589743589</v>
      </c>
      <c r="C677">
        <v>6637</v>
      </c>
      <c r="D677">
        <v>-0.99997740328268203</v>
      </c>
      <c r="E677">
        <v>0.99413151863468596</v>
      </c>
      <c r="F677">
        <v>1.0836033553118001</v>
      </c>
      <c r="G677" s="1">
        <v>1.8601865406808701E-5</v>
      </c>
      <c r="H677">
        <v>1.00008570566566</v>
      </c>
      <c r="I677" s="1">
        <v>2.4150626968326899E-4</v>
      </c>
      <c r="J677">
        <v>252628600</v>
      </c>
      <c r="K677">
        <v>55273</v>
      </c>
      <c r="L677">
        <v>739883300</v>
      </c>
      <c r="M677">
        <v>0.99538959709602104</v>
      </c>
      <c r="N677" s="1">
        <v>1.85393458599358E-5</v>
      </c>
      <c r="O677">
        <v>1.0000557876130201</v>
      </c>
      <c r="P677" s="1">
        <v>2.40694584284124E-4</v>
      </c>
    </row>
    <row r="678" spans="1:16" x14ac:dyDescent="0.25">
      <c r="A678">
        <v>4.0000000000000001E-3</v>
      </c>
      <c r="B678">
        <v>19.4743589743589</v>
      </c>
      <c r="C678">
        <v>3660</v>
      </c>
      <c r="D678">
        <v>-0.99993617892688302</v>
      </c>
      <c r="E678">
        <v>0.99226568610153498</v>
      </c>
      <c r="F678">
        <v>1.0815695978506701</v>
      </c>
      <c r="G678" s="1">
        <v>1.83726393079286E-5</v>
      </c>
      <c r="H678">
        <v>1.0000372878000801</v>
      </c>
      <c r="I678" s="1">
        <v>2.3853024879267999E-4</v>
      </c>
      <c r="J678">
        <v>138101100</v>
      </c>
      <c r="K678">
        <v>55273</v>
      </c>
      <c r="L678">
        <v>739883300</v>
      </c>
      <c r="M678">
        <v>0.99538959709602104</v>
      </c>
      <c r="N678" s="1">
        <v>1.85393458599358E-5</v>
      </c>
      <c r="O678">
        <v>1.0000557876130201</v>
      </c>
      <c r="P678" s="1">
        <v>2.40694584284124E-4</v>
      </c>
    </row>
    <row r="679" spans="1:16" x14ac:dyDescent="0.25">
      <c r="A679">
        <v>2E-3</v>
      </c>
      <c r="B679">
        <v>19.4743589743589</v>
      </c>
      <c r="C679">
        <v>7661</v>
      </c>
      <c r="D679">
        <v>-1.00014680120594</v>
      </c>
      <c r="E679">
        <v>0.984511588114236</v>
      </c>
      <c r="F679">
        <v>1.0731176310445101</v>
      </c>
      <c r="G679" s="1">
        <v>1.8561288433915899E-5</v>
      </c>
      <c r="H679">
        <v>1.00014680120594</v>
      </c>
      <c r="I679" s="1">
        <v>2.4097946265913E-4</v>
      </c>
      <c r="J679">
        <v>293376900</v>
      </c>
      <c r="K679">
        <v>55273</v>
      </c>
      <c r="L679">
        <v>739883300</v>
      </c>
      <c r="M679">
        <v>0.99538959709602104</v>
      </c>
      <c r="N679" s="1">
        <v>1.85393458599358E-5</v>
      </c>
      <c r="O679">
        <v>1.0000557876130201</v>
      </c>
      <c r="P679" s="1">
        <v>2.40694584284124E-4</v>
      </c>
    </row>
    <row r="680" spans="1:16" x14ac:dyDescent="0.25">
      <c r="A680">
        <v>1E-3</v>
      </c>
      <c r="B680">
        <v>19.4743589743589</v>
      </c>
      <c r="C680">
        <v>6290</v>
      </c>
      <c r="D680">
        <v>-0.99974335969037498</v>
      </c>
      <c r="E680">
        <v>0.98607677620912304</v>
      </c>
      <c r="F680">
        <v>1.0748236860679401</v>
      </c>
      <c r="G680" s="1">
        <v>1.82144966179853E-5</v>
      </c>
      <c r="H680">
        <v>1.00009489675677</v>
      </c>
      <c r="I680" s="1">
        <v>2.3647709711726201E-4</v>
      </c>
      <c r="J680">
        <v>240705000</v>
      </c>
      <c r="K680">
        <v>55273</v>
      </c>
      <c r="L680">
        <v>739883300</v>
      </c>
      <c r="M680">
        <v>0.99538959709602104</v>
      </c>
      <c r="N680" s="1">
        <v>1.85393458599358E-5</v>
      </c>
      <c r="O680">
        <v>1.0000557876130201</v>
      </c>
      <c r="P680" s="1">
        <v>2.40694584284124E-4</v>
      </c>
    </row>
    <row r="681" spans="1:16" x14ac:dyDescent="0.25">
      <c r="A681" s="1">
        <v>5.0000000000000001E-4</v>
      </c>
      <c r="B681">
        <v>19.4743589743589</v>
      </c>
      <c r="C681">
        <v>8827</v>
      </c>
      <c r="D681">
        <v>-0.99994560217248196</v>
      </c>
      <c r="E681">
        <v>0.99335674649832695</v>
      </c>
      <c r="F681">
        <v>1.08275885368317</v>
      </c>
      <c r="G681" s="1">
        <v>1.8526931991891199E-5</v>
      </c>
      <c r="H681">
        <v>1.0000825291222599</v>
      </c>
      <c r="I681" s="1">
        <v>2.4053341620241701E-4</v>
      </c>
      <c r="J681">
        <v>336885400</v>
      </c>
      <c r="K681">
        <v>55273</v>
      </c>
      <c r="L681">
        <v>739883300</v>
      </c>
      <c r="M681">
        <v>0.99538959709602104</v>
      </c>
      <c r="N681" s="1">
        <v>1.85393458599358E-5</v>
      </c>
      <c r="O681">
        <v>1.0000557876130201</v>
      </c>
      <c r="P681" s="1">
        <v>2.40694584284124E-4</v>
      </c>
    </row>
    <row r="682" spans="1:16" x14ac:dyDescent="0.25">
      <c r="A682" s="1">
        <v>2.5000000000000001E-4</v>
      </c>
      <c r="B682">
        <v>19.4743589743589</v>
      </c>
      <c r="C682">
        <v>19665</v>
      </c>
      <c r="D682">
        <v>-1.0000278614318601</v>
      </c>
      <c r="E682">
        <v>0.99322976249432404</v>
      </c>
      <c r="F682">
        <v>1.0826204411188101</v>
      </c>
      <c r="G682" s="1">
        <v>1.8627572721530099E-5</v>
      </c>
      <c r="H682">
        <v>1.0000868578024</v>
      </c>
      <c r="I682" s="1">
        <v>2.41840025333369E-4</v>
      </c>
      <c r="J682">
        <v>739847800</v>
      </c>
      <c r="K682">
        <v>55273</v>
      </c>
      <c r="L682">
        <v>739883300</v>
      </c>
      <c r="M682">
        <v>0.99538959709602104</v>
      </c>
      <c r="N682" s="1">
        <v>1.85393458599358E-5</v>
      </c>
      <c r="O682">
        <v>1.0000557876130201</v>
      </c>
      <c r="P682" s="1">
        <v>2.40694584284124E-4</v>
      </c>
    </row>
    <row r="683" spans="1:16" x14ac:dyDescent="0.25">
      <c r="A683" s="1">
        <v>1.25E-4</v>
      </c>
      <c r="B683">
        <v>19.4743589743589</v>
      </c>
      <c r="C683">
        <v>12508</v>
      </c>
      <c r="D683">
        <v>-0.99990889466215005</v>
      </c>
      <c r="E683">
        <v>0.98988449062914297</v>
      </c>
      <c r="F683">
        <v>1.07897409478576</v>
      </c>
      <c r="G683" s="1">
        <v>1.85349844268323E-5</v>
      </c>
      <c r="H683">
        <v>1.00010405949465</v>
      </c>
      <c r="I683" s="1">
        <v>2.4063796020819001E-4</v>
      </c>
      <c r="J683">
        <v>473837400</v>
      </c>
      <c r="K683">
        <v>55273</v>
      </c>
      <c r="L683">
        <v>739883300</v>
      </c>
      <c r="M683">
        <v>0.99538959709602104</v>
      </c>
      <c r="N683" s="1">
        <v>1.85393458599358E-5</v>
      </c>
      <c r="O683">
        <v>1.0000557876130201</v>
      </c>
      <c r="P683" s="1">
        <v>2.40694584284124E-4</v>
      </c>
    </row>
    <row r="684" spans="1:16" x14ac:dyDescent="0.25">
      <c r="A684" s="1">
        <v>6.2500000000000001E-5</v>
      </c>
      <c r="B684">
        <v>19.4743589743589</v>
      </c>
      <c r="C684">
        <v>18371</v>
      </c>
      <c r="D684">
        <v>-0.99999624911072105</v>
      </c>
      <c r="E684">
        <v>0.99295917018157598</v>
      </c>
      <c r="F684">
        <v>1.08232549549791</v>
      </c>
      <c r="G684" s="1">
        <v>1.8602940787260099E-5</v>
      </c>
      <c r="H684">
        <v>1.0000830752988099</v>
      </c>
      <c r="I684" s="1">
        <v>2.41520231246564E-4</v>
      </c>
      <c r="J684">
        <v>694701200</v>
      </c>
      <c r="K684">
        <v>55273</v>
      </c>
      <c r="L684">
        <v>739883300</v>
      </c>
      <c r="M684">
        <v>0.99538959709602104</v>
      </c>
      <c r="N684" s="1">
        <v>1.85393458599358E-5</v>
      </c>
      <c r="O684">
        <v>1.0000557876130201</v>
      </c>
      <c r="P684" s="1">
        <v>2.40694584284124E-4</v>
      </c>
    </row>
    <row r="685" spans="1:16" x14ac:dyDescent="0.25">
      <c r="A685" s="1">
        <v>3.1250000000000001E-5</v>
      </c>
      <c r="B685">
        <v>19.4743589743589</v>
      </c>
      <c r="C685">
        <v>14793</v>
      </c>
      <c r="D685">
        <v>-1.0000272798077701</v>
      </c>
      <c r="E685">
        <v>0.992247127776134</v>
      </c>
      <c r="F685">
        <v>1.0815493692759801</v>
      </c>
      <c r="G685" s="1">
        <v>1.8571111991438901E-5</v>
      </c>
      <c r="H685">
        <v>1.0000880198972999</v>
      </c>
      <c r="I685" s="1">
        <v>2.4110700098286901E-4</v>
      </c>
      <c r="J685">
        <v>568820300</v>
      </c>
      <c r="K685">
        <v>55273</v>
      </c>
      <c r="L685">
        <v>739883300</v>
      </c>
      <c r="M685">
        <v>0.99538959709602104</v>
      </c>
      <c r="N685" s="1">
        <v>1.85393458599358E-5</v>
      </c>
      <c r="O685">
        <v>1.0000557876130201</v>
      </c>
      <c r="P685" s="1">
        <v>2.40694584284124E-4</v>
      </c>
    </row>
    <row r="686" spans="1:16" x14ac:dyDescent="0.25">
      <c r="A686" s="1">
        <v>1.5625E-5</v>
      </c>
      <c r="B686">
        <v>19.4743589743589</v>
      </c>
      <c r="C686">
        <v>16355</v>
      </c>
      <c r="D686">
        <v>-0.999983841303972</v>
      </c>
      <c r="E686">
        <v>0.993886805508714</v>
      </c>
      <c r="F686">
        <v>1.0833366180044901</v>
      </c>
      <c r="G686" s="1">
        <v>1.8703577784107099E-5</v>
      </c>
      <c r="H686">
        <v>1.00009040014774</v>
      </c>
      <c r="I686" s="1">
        <v>2.42826791915031E-4</v>
      </c>
      <c r="J686">
        <v>629057700</v>
      </c>
      <c r="K686">
        <v>55273</v>
      </c>
      <c r="L686">
        <v>739883300</v>
      </c>
      <c r="M686">
        <v>0.99538959709602104</v>
      </c>
      <c r="N686" s="1">
        <v>1.85393458599358E-5</v>
      </c>
      <c r="O686">
        <v>1.0000557876130201</v>
      </c>
      <c r="P686" s="1">
        <v>2.40694584284124E-4</v>
      </c>
    </row>
    <row r="687" spans="1:16" x14ac:dyDescent="0.25">
      <c r="A687" t="s">
        <v>0</v>
      </c>
      <c r="B687">
        <v>19.9871794871794</v>
      </c>
      <c r="C687">
        <v>56099</v>
      </c>
      <c r="D687">
        <v>-1.0000071394907599</v>
      </c>
      <c r="E687">
        <v>0.99523148790607197</v>
      </c>
      <c r="F687">
        <v>1.0848023218176099</v>
      </c>
      <c r="G687" s="1">
        <v>1.7185364988514502E-5</v>
      </c>
      <c r="H687">
        <v>1.00008687212306</v>
      </c>
      <c r="I687" s="1">
        <v>2.2899131638541901E-4</v>
      </c>
      <c r="J687">
        <v>746356700</v>
      </c>
    </row>
    <row r="688" spans="1:16" x14ac:dyDescent="0.25">
      <c r="A688">
        <v>1.024</v>
      </c>
      <c r="B688">
        <v>19.9871794871794</v>
      </c>
      <c r="C688">
        <v>13572</v>
      </c>
      <c r="D688">
        <v>-1.0000356234312699</v>
      </c>
      <c r="E688">
        <v>0.992195668157835</v>
      </c>
      <c r="F688">
        <v>1.0814932782920399</v>
      </c>
      <c r="G688" s="1">
        <v>1.7211785286463899E-5</v>
      </c>
      <c r="H688">
        <v>1.0000976671293</v>
      </c>
      <c r="I688" s="1">
        <v>2.2934336121023299E-4</v>
      </c>
      <c r="J688">
        <v>498724000</v>
      </c>
      <c r="K688">
        <v>56099</v>
      </c>
      <c r="L688">
        <v>746356700</v>
      </c>
      <c r="M688">
        <v>0.99523148790607197</v>
      </c>
      <c r="N688" s="1">
        <v>1.7185364988514502E-5</v>
      </c>
      <c r="O688">
        <v>1.00008687212306</v>
      </c>
      <c r="P688" s="1">
        <v>2.2899131638541901E-4</v>
      </c>
    </row>
    <row r="689" spans="1:16" x14ac:dyDescent="0.25">
      <c r="A689">
        <v>0.51200000000000001</v>
      </c>
      <c r="B689">
        <v>19.9871794871794</v>
      </c>
      <c r="C689">
        <v>13572</v>
      </c>
      <c r="D689">
        <v>-1.0000356234312699</v>
      </c>
      <c r="E689">
        <v>0.992195668157835</v>
      </c>
      <c r="F689">
        <v>1.0814932782920399</v>
      </c>
      <c r="G689" s="1">
        <v>1.7211785286463899E-5</v>
      </c>
      <c r="H689">
        <v>1.0000976671293</v>
      </c>
      <c r="I689" s="1">
        <v>2.2934336121023299E-4</v>
      </c>
      <c r="J689">
        <v>502569400</v>
      </c>
      <c r="K689">
        <v>56099</v>
      </c>
      <c r="L689">
        <v>746356700</v>
      </c>
      <c r="M689">
        <v>0.99523148790607197</v>
      </c>
      <c r="N689" s="1">
        <v>1.7185364988514502E-5</v>
      </c>
      <c r="O689">
        <v>1.00008687212306</v>
      </c>
      <c r="P689" s="1">
        <v>2.2899131638541901E-4</v>
      </c>
    </row>
    <row r="690" spans="1:16" x14ac:dyDescent="0.25">
      <c r="A690">
        <v>0.25600000000000001</v>
      </c>
      <c r="B690">
        <v>19.9871794871794</v>
      </c>
      <c r="C690">
        <v>13572</v>
      </c>
      <c r="D690">
        <v>-1.0000356234312699</v>
      </c>
      <c r="E690">
        <v>0.992195668157835</v>
      </c>
      <c r="F690">
        <v>1.0814932782920399</v>
      </c>
      <c r="G690" s="1">
        <v>1.7211785286463899E-5</v>
      </c>
      <c r="H690">
        <v>1.0000976671293</v>
      </c>
      <c r="I690" s="1">
        <v>2.2934336121023299E-4</v>
      </c>
      <c r="J690">
        <v>498891300</v>
      </c>
      <c r="K690">
        <v>56099</v>
      </c>
      <c r="L690">
        <v>746356700</v>
      </c>
      <c r="M690">
        <v>0.99523148790607197</v>
      </c>
      <c r="N690" s="1">
        <v>1.7185364988514502E-5</v>
      </c>
      <c r="O690">
        <v>1.00008687212306</v>
      </c>
      <c r="P690" s="1">
        <v>2.2899131638541901E-4</v>
      </c>
    </row>
    <row r="691" spans="1:16" x14ac:dyDescent="0.25">
      <c r="A691">
        <v>0.128</v>
      </c>
      <c r="B691">
        <v>19.9871794871794</v>
      </c>
      <c r="C691">
        <v>13572</v>
      </c>
      <c r="D691">
        <v>-1.0000356234312699</v>
      </c>
      <c r="E691">
        <v>0.992195668157835</v>
      </c>
      <c r="F691">
        <v>1.0814932782920399</v>
      </c>
      <c r="G691" s="1">
        <v>1.7211785286463899E-5</v>
      </c>
      <c r="H691">
        <v>1.0000976671293</v>
      </c>
      <c r="I691" s="1">
        <v>2.2934336121023299E-4</v>
      </c>
      <c r="J691">
        <v>515994500</v>
      </c>
      <c r="K691">
        <v>56099</v>
      </c>
      <c r="L691">
        <v>746356700</v>
      </c>
      <c r="M691">
        <v>0.99523148790607197</v>
      </c>
      <c r="N691" s="1">
        <v>1.7185364988514502E-5</v>
      </c>
      <c r="O691">
        <v>1.00008687212306</v>
      </c>
      <c r="P691" s="1">
        <v>2.2899131638541901E-4</v>
      </c>
    </row>
    <row r="692" spans="1:16" x14ac:dyDescent="0.25">
      <c r="A692">
        <v>6.4000000000000001E-2</v>
      </c>
      <c r="B692">
        <v>19.9871794871794</v>
      </c>
      <c r="C692">
        <v>16245</v>
      </c>
      <c r="D692">
        <v>-0.99994139633147305</v>
      </c>
      <c r="E692">
        <v>0.99091316328740298</v>
      </c>
      <c r="F692">
        <v>1.08009534798327</v>
      </c>
      <c r="G692" s="1">
        <v>1.7005825367566401E-5</v>
      </c>
      <c r="H692">
        <v>1.00008270804453</v>
      </c>
      <c r="I692" s="1">
        <v>2.2659898929945299E-4</v>
      </c>
      <c r="J692">
        <v>601957300</v>
      </c>
      <c r="K692">
        <v>56099</v>
      </c>
      <c r="L692">
        <v>746356700</v>
      </c>
      <c r="M692">
        <v>0.99523148790607197</v>
      </c>
      <c r="N692" s="1">
        <v>1.7185364988514502E-5</v>
      </c>
      <c r="O692">
        <v>1.00008687212306</v>
      </c>
      <c r="P692" s="1">
        <v>2.2899131638541901E-4</v>
      </c>
    </row>
    <row r="693" spans="1:16" x14ac:dyDescent="0.25">
      <c r="A693">
        <v>3.2000000000000001E-2</v>
      </c>
      <c r="B693">
        <v>19.9871794871794</v>
      </c>
      <c r="C693">
        <v>16245</v>
      </c>
      <c r="D693">
        <v>-0.99994139633147305</v>
      </c>
      <c r="E693">
        <v>0.99091316328740298</v>
      </c>
      <c r="F693">
        <v>1.08009534798327</v>
      </c>
      <c r="G693" s="1">
        <v>1.7005825367566401E-5</v>
      </c>
      <c r="H693">
        <v>1.00008270804453</v>
      </c>
      <c r="I693" s="1">
        <v>2.2659898929945299E-4</v>
      </c>
      <c r="J693">
        <v>597154100</v>
      </c>
      <c r="K693">
        <v>56099</v>
      </c>
      <c r="L693">
        <v>746356700</v>
      </c>
      <c r="M693">
        <v>0.99523148790607197</v>
      </c>
      <c r="N693" s="1">
        <v>1.7185364988514502E-5</v>
      </c>
      <c r="O693">
        <v>1.00008687212306</v>
      </c>
      <c r="P693" s="1">
        <v>2.2899131638541901E-4</v>
      </c>
    </row>
    <row r="694" spans="1:16" x14ac:dyDescent="0.25">
      <c r="A694">
        <v>1.6E-2</v>
      </c>
      <c r="B694">
        <v>19.9871794871794</v>
      </c>
      <c r="C694">
        <v>5126</v>
      </c>
      <c r="D694">
        <v>-1.0000235554052299</v>
      </c>
      <c r="E694">
        <v>0.99182304193585602</v>
      </c>
      <c r="F694">
        <v>1.0810871157100801</v>
      </c>
      <c r="G694" s="1">
        <v>1.6989382987553299E-5</v>
      </c>
      <c r="H694">
        <v>1.0000855025584501</v>
      </c>
      <c r="I694" s="1">
        <v>2.2637989809910799E-4</v>
      </c>
      <c r="J694">
        <v>196853400</v>
      </c>
      <c r="K694">
        <v>56099</v>
      </c>
      <c r="L694">
        <v>746356700</v>
      </c>
      <c r="M694">
        <v>0.99523148790607197</v>
      </c>
      <c r="N694" s="1">
        <v>1.7185364988514502E-5</v>
      </c>
      <c r="O694">
        <v>1.00008687212306</v>
      </c>
      <c r="P694" s="1">
        <v>2.2899131638541901E-4</v>
      </c>
    </row>
    <row r="695" spans="1:16" x14ac:dyDescent="0.25">
      <c r="A695">
        <v>8.0000000000000002E-3</v>
      </c>
      <c r="B695">
        <v>19.9871794871794</v>
      </c>
      <c r="C695">
        <v>5126</v>
      </c>
      <c r="D695">
        <v>-1.0000235554052299</v>
      </c>
      <c r="E695">
        <v>0.99182304193585602</v>
      </c>
      <c r="F695">
        <v>1.0810871157100801</v>
      </c>
      <c r="G695" s="1">
        <v>1.6989382987553299E-5</v>
      </c>
      <c r="H695">
        <v>1.0000855025584501</v>
      </c>
      <c r="I695" s="1">
        <v>2.2637989809910799E-4</v>
      </c>
      <c r="J695">
        <v>199233400</v>
      </c>
      <c r="K695">
        <v>56099</v>
      </c>
      <c r="L695">
        <v>746356700</v>
      </c>
      <c r="M695">
        <v>0.99523148790607197</v>
      </c>
      <c r="N695" s="1">
        <v>1.7185364988514502E-5</v>
      </c>
      <c r="O695">
        <v>1.00008687212306</v>
      </c>
      <c r="P695" s="1">
        <v>2.2899131638541901E-4</v>
      </c>
    </row>
    <row r="696" spans="1:16" x14ac:dyDescent="0.25">
      <c r="A696">
        <v>4.0000000000000001E-3</v>
      </c>
      <c r="B696">
        <v>19.9871794871794</v>
      </c>
      <c r="C696">
        <v>7999</v>
      </c>
      <c r="D696">
        <v>-0.99997630155726802</v>
      </c>
      <c r="E696">
        <v>0.99192000860617102</v>
      </c>
      <c r="F696">
        <v>1.0811928093807199</v>
      </c>
      <c r="G696" s="1">
        <v>1.71107890767352E-5</v>
      </c>
      <c r="H696">
        <v>1.0000787723431399</v>
      </c>
      <c r="I696" s="1">
        <v>2.27997608295984E-4</v>
      </c>
      <c r="J696">
        <v>306689600</v>
      </c>
      <c r="K696">
        <v>56099</v>
      </c>
      <c r="L696">
        <v>746356700</v>
      </c>
      <c r="M696">
        <v>0.99523148790607197</v>
      </c>
      <c r="N696" s="1">
        <v>1.7185364988514502E-5</v>
      </c>
      <c r="O696">
        <v>1.00008687212306</v>
      </c>
      <c r="P696" s="1">
        <v>2.2899131638541901E-4</v>
      </c>
    </row>
    <row r="697" spans="1:16" x14ac:dyDescent="0.25">
      <c r="A697">
        <v>2E-3</v>
      </c>
      <c r="B697">
        <v>19.9871794871794</v>
      </c>
      <c r="C697">
        <v>12530</v>
      </c>
      <c r="D697">
        <v>-0.99997382484852404</v>
      </c>
      <c r="E697">
        <v>0.99411442655802196</v>
      </c>
      <c r="F697">
        <v>1.08358472494824</v>
      </c>
      <c r="G697" s="1">
        <v>1.7109930284364599E-5</v>
      </c>
      <c r="H697">
        <v>1.0000851315859001</v>
      </c>
      <c r="I697" s="1">
        <v>2.2798616507114901E-4</v>
      </c>
      <c r="J697">
        <v>466573700</v>
      </c>
      <c r="K697">
        <v>56099</v>
      </c>
      <c r="L697">
        <v>746356700</v>
      </c>
      <c r="M697">
        <v>0.99523148790607197</v>
      </c>
      <c r="N697" s="1">
        <v>1.7185364988514502E-5</v>
      </c>
      <c r="O697">
        <v>1.00008687212306</v>
      </c>
      <c r="P697" s="1">
        <v>2.2899131638541901E-4</v>
      </c>
    </row>
    <row r="698" spans="1:16" x14ac:dyDescent="0.25">
      <c r="A698">
        <v>1E-3</v>
      </c>
      <c r="B698">
        <v>19.9871794871794</v>
      </c>
      <c r="C698">
        <v>11179</v>
      </c>
      <c r="D698">
        <v>-1.0001013149436</v>
      </c>
      <c r="E698">
        <v>0.98291618420766602</v>
      </c>
      <c r="F698">
        <v>1.0713786407863499</v>
      </c>
      <c r="G698" s="1">
        <v>1.69571656974953E-5</v>
      </c>
      <c r="H698">
        <v>1.00021631851938</v>
      </c>
      <c r="I698" s="1">
        <v>2.2595060959312201E-4</v>
      </c>
      <c r="J698">
        <v>434763800</v>
      </c>
      <c r="K698">
        <v>56099</v>
      </c>
      <c r="L698">
        <v>746356700</v>
      </c>
      <c r="M698">
        <v>0.99523148790607197</v>
      </c>
      <c r="N698" s="1">
        <v>1.7185364988514502E-5</v>
      </c>
      <c r="O698">
        <v>1.00008687212306</v>
      </c>
      <c r="P698" s="1">
        <v>2.2899131638541901E-4</v>
      </c>
    </row>
    <row r="699" spans="1:16" x14ac:dyDescent="0.25">
      <c r="A699" s="1">
        <v>5.0000000000000001E-4</v>
      </c>
      <c r="B699">
        <v>19.9871794871794</v>
      </c>
      <c r="C699">
        <v>11385</v>
      </c>
      <c r="D699">
        <v>-1.00009786885129</v>
      </c>
      <c r="E699">
        <v>0.98655363867513401</v>
      </c>
      <c r="F699">
        <v>1.07534346615589</v>
      </c>
      <c r="G699" s="1">
        <v>1.6996388959578099E-5</v>
      </c>
      <c r="H699">
        <v>1.00021380554595</v>
      </c>
      <c r="I699" s="1">
        <v>2.2647325117933499E-4</v>
      </c>
      <c r="J699">
        <v>421639100</v>
      </c>
      <c r="K699">
        <v>56099</v>
      </c>
      <c r="L699">
        <v>746356700</v>
      </c>
      <c r="M699">
        <v>0.99523148790607197</v>
      </c>
      <c r="N699" s="1">
        <v>1.7185364988514502E-5</v>
      </c>
      <c r="O699">
        <v>1.00008687212306</v>
      </c>
      <c r="P699" s="1">
        <v>2.2899131638541901E-4</v>
      </c>
    </row>
    <row r="700" spans="1:16" x14ac:dyDescent="0.25">
      <c r="A700" s="1">
        <v>2.5000000000000001E-4</v>
      </c>
      <c r="B700">
        <v>19.9871794871794</v>
      </c>
      <c r="C700">
        <v>16445</v>
      </c>
      <c r="D700">
        <v>-0.99994689919725599</v>
      </c>
      <c r="E700">
        <v>0.99402426889002604</v>
      </c>
      <c r="F700">
        <v>1.08348645309012</v>
      </c>
      <c r="G700" s="1">
        <v>1.7115909239695499E-5</v>
      </c>
      <c r="H700">
        <v>1.00008247581781</v>
      </c>
      <c r="I700" s="1">
        <v>2.2806583337337799E-4</v>
      </c>
      <c r="J700">
        <v>613898200</v>
      </c>
      <c r="K700">
        <v>56099</v>
      </c>
      <c r="L700">
        <v>746356700</v>
      </c>
      <c r="M700">
        <v>0.99523148790607197</v>
      </c>
      <c r="N700" s="1">
        <v>1.7185364988514502E-5</v>
      </c>
      <c r="O700">
        <v>1.00008687212306</v>
      </c>
      <c r="P700" s="1">
        <v>2.2899131638541901E-4</v>
      </c>
    </row>
    <row r="701" spans="1:16" x14ac:dyDescent="0.25">
      <c r="A701" s="1">
        <v>1.25E-4</v>
      </c>
      <c r="B701">
        <v>19.9871794871794</v>
      </c>
      <c r="C701">
        <v>11120</v>
      </c>
      <c r="D701">
        <v>-0.99982895844585096</v>
      </c>
      <c r="E701">
        <v>0.98458151578764397</v>
      </c>
      <c r="F701">
        <v>1.07319385220853</v>
      </c>
      <c r="G701" s="1">
        <v>1.7226033900641301E-5</v>
      </c>
      <c r="H701">
        <v>1.0001534056855901</v>
      </c>
      <c r="I701" s="1">
        <v>2.29533220949571E-4</v>
      </c>
      <c r="J701">
        <v>428637400</v>
      </c>
      <c r="K701">
        <v>56099</v>
      </c>
      <c r="L701">
        <v>746356700</v>
      </c>
      <c r="M701">
        <v>0.99523148790607197</v>
      </c>
      <c r="N701" s="1">
        <v>1.7185364988514502E-5</v>
      </c>
      <c r="O701">
        <v>1.00008687212306</v>
      </c>
      <c r="P701" s="1">
        <v>2.2899131638541901E-4</v>
      </c>
    </row>
    <row r="702" spans="1:16" x14ac:dyDescent="0.25">
      <c r="A702" s="1">
        <v>6.2500000000000001E-5</v>
      </c>
      <c r="B702">
        <v>19.9871794871794</v>
      </c>
      <c r="C702">
        <v>16616</v>
      </c>
      <c r="D702">
        <v>-0.99994737392030797</v>
      </c>
      <c r="E702">
        <v>0.99431167202333004</v>
      </c>
      <c r="F702">
        <v>1.0837997225054301</v>
      </c>
      <c r="G702" s="1">
        <v>1.7157080598684199E-5</v>
      </c>
      <c r="H702">
        <v>1.0000882291925901</v>
      </c>
      <c r="I702" s="1">
        <v>2.28614432934604E-4</v>
      </c>
      <c r="J702">
        <v>632729100</v>
      </c>
      <c r="K702">
        <v>56099</v>
      </c>
      <c r="L702">
        <v>746356700</v>
      </c>
      <c r="M702">
        <v>0.99523148790607197</v>
      </c>
      <c r="N702" s="1">
        <v>1.7185364988514502E-5</v>
      </c>
      <c r="O702">
        <v>1.00008687212306</v>
      </c>
      <c r="P702" s="1">
        <v>2.2899131638541901E-4</v>
      </c>
    </row>
    <row r="703" spans="1:16" x14ac:dyDescent="0.25">
      <c r="A703" s="1">
        <v>3.1250000000000001E-5</v>
      </c>
      <c r="B703">
        <v>19.9871794871794</v>
      </c>
      <c r="C703">
        <v>17569</v>
      </c>
      <c r="D703">
        <v>-0.99994155558541398</v>
      </c>
      <c r="E703">
        <v>0.99257353991344699</v>
      </c>
      <c r="F703">
        <v>1.0819051585056501</v>
      </c>
      <c r="G703" s="1">
        <v>1.71007648468446E-5</v>
      </c>
      <c r="H703">
        <v>1.0000878010583001</v>
      </c>
      <c r="I703" s="1">
        <v>2.27864037574622E-4</v>
      </c>
      <c r="J703">
        <v>670286800</v>
      </c>
      <c r="K703">
        <v>56099</v>
      </c>
      <c r="L703">
        <v>746356700</v>
      </c>
      <c r="M703">
        <v>0.99523148790607197</v>
      </c>
      <c r="N703" s="1">
        <v>1.7185364988514502E-5</v>
      </c>
      <c r="O703">
        <v>1.00008687212306</v>
      </c>
      <c r="P703" s="1">
        <v>2.2899131638541901E-4</v>
      </c>
    </row>
    <row r="704" spans="1:16" x14ac:dyDescent="0.25">
      <c r="A704" s="1">
        <v>1.5625E-5</v>
      </c>
      <c r="B704">
        <v>19.9871794871794</v>
      </c>
      <c r="C704">
        <v>14382</v>
      </c>
      <c r="D704">
        <v>-0.99998109061087304</v>
      </c>
      <c r="E704">
        <v>0.99209188498832801</v>
      </c>
      <c r="F704">
        <v>1.0813801546372701</v>
      </c>
      <c r="G704" s="1">
        <v>1.7045674093996101E-5</v>
      </c>
      <c r="H704">
        <v>1.0000850175056699</v>
      </c>
      <c r="I704" s="1">
        <v>2.2712996506444401E-4</v>
      </c>
      <c r="J704">
        <v>565588400</v>
      </c>
      <c r="K704">
        <v>56099</v>
      </c>
      <c r="L704">
        <v>746356700</v>
      </c>
      <c r="M704">
        <v>0.99523148790607197</v>
      </c>
      <c r="N704" s="1">
        <v>1.7185364988514502E-5</v>
      </c>
      <c r="O704">
        <v>1.00008687212306</v>
      </c>
      <c r="P704" s="1">
        <v>2.2899131638541901E-4</v>
      </c>
    </row>
    <row r="705" spans="1:16" x14ac:dyDescent="0.25">
      <c r="A705" t="s">
        <v>0</v>
      </c>
      <c r="B705">
        <v>20.499999999999901</v>
      </c>
      <c r="C705">
        <v>58445</v>
      </c>
      <c r="D705">
        <v>-1.0000055941772601</v>
      </c>
      <c r="E705">
        <v>0.991064494920192</v>
      </c>
      <c r="F705">
        <v>1.080260299463</v>
      </c>
      <c r="G705" s="1">
        <v>1.6412338351035E-5</v>
      </c>
      <c r="H705">
        <v>1.00008113272284</v>
      </c>
      <c r="I705" s="1">
        <v>2.2430195746414499E-4</v>
      </c>
      <c r="J705">
        <v>775720500</v>
      </c>
    </row>
    <row r="706" spans="1:16" x14ac:dyDescent="0.25">
      <c r="A706">
        <v>1.024</v>
      </c>
      <c r="B706">
        <v>20.499999999999901</v>
      </c>
      <c r="C706">
        <v>13145</v>
      </c>
      <c r="D706">
        <v>-0.99983632628802799</v>
      </c>
      <c r="E706">
        <v>0.98476273123831504</v>
      </c>
      <c r="F706">
        <v>1.0733913770497601</v>
      </c>
      <c r="G706" s="1">
        <v>1.6571180187385701E-5</v>
      </c>
      <c r="H706">
        <v>1.0001422772697199</v>
      </c>
      <c r="I706" s="1">
        <v>2.2647279589427201E-4</v>
      </c>
      <c r="J706">
        <v>493142300</v>
      </c>
      <c r="K706">
        <v>58445</v>
      </c>
      <c r="L706">
        <v>775720500</v>
      </c>
      <c r="M706">
        <v>0.991064494920192</v>
      </c>
      <c r="N706" s="1">
        <v>1.6412338351035E-5</v>
      </c>
      <c r="O706">
        <v>1.00008113272284</v>
      </c>
      <c r="P706" s="1">
        <v>2.2430195746414499E-4</v>
      </c>
    </row>
    <row r="707" spans="1:16" x14ac:dyDescent="0.25">
      <c r="A707">
        <v>0.51200000000000001</v>
      </c>
      <c r="B707">
        <v>20.499999999999901</v>
      </c>
      <c r="C707">
        <v>13145</v>
      </c>
      <c r="D707">
        <v>-0.99983632628802799</v>
      </c>
      <c r="E707">
        <v>0.98476273123831504</v>
      </c>
      <c r="F707">
        <v>1.0733913770497601</v>
      </c>
      <c r="G707" s="1">
        <v>1.6571180187385701E-5</v>
      </c>
      <c r="H707">
        <v>1.0001422772697199</v>
      </c>
      <c r="I707" s="1">
        <v>2.2647279589427201E-4</v>
      </c>
      <c r="J707">
        <v>490708800</v>
      </c>
      <c r="K707">
        <v>58445</v>
      </c>
      <c r="L707">
        <v>775720500</v>
      </c>
      <c r="M707">
        <v>0.991064494920192</v>
      </c>
      <c r="N707" s="1">
        <v>1.6412338351035E-5</v>
      </c>
      <c r="O707">
        <v>1.00008113272284</v>
      </c>
      <c r="P707" s="1">
        <v>2.2430195746414499E-4</v>
      </c>
    </row>
    <row r="708" spans="1:16" x14ac:dyDescent="0.25">
      <c r="A708">
        <v>0.25600000000000001</v>
      </c>
      <c r="B708">
        <v>20.499999999999901</v>
      </c>
      <c r="C708">
        <v>13145</v>
      </c>
      <c r="D708">
        <v>-0.99983632628802799</v>
      </c>
      <c r="E708">
        <v>0.98476273123831504</v>
      </c>
      <c r="F708">
        <v>1.0733913770497601</v>
      </c>
      <c r="G708" s="1">
        <v>1.6571180187385701E-5</v>
      </c>
      <c r="H708">
        <v>1.0001422772697199</v>
      </c>
      <c r="I708" s="1">
        <v>2.2647279589427201E-4</v>
      </c>
      <c r="J708">
        <v>494309400</v>
      </c>
      <c r="K708">
        <v>58445</v>
      </c>
      <c r="L708">
        <v>775720500</v>
      </c>
      <c r="M708">
        <v>0.991064494920192</v>
      </c>
      <c r="N708" s="1">
        <v>1.6412338351035E-5</v>
      </c>
      <c r="O708">
        <v>1.00008113272284</v>
      </c>
      <c r="P708" s="1">
        <v>2.2430195746414499E-4</v>
      </c>
    </row>
    <row r="709" spans="1:16" x14ac:dyDescent="0.25">
      <c r="A709">
        <v>0.128</v>
      </c>
      <c r="B709">
        <v>20.499999999999901</v>
      </c>
      <c r="C709">
        <v>13145</v>
      </c>
      <c r="D709">
        <v>-0.99983632628802799</v>
      </c>
      <c r="E709">
        <v>0.98476273123831504</v>
      </c>
      <c r="F709">
        <v>1.0733913770497601</v>
      </c>
      <c r="G709" s="1">
        <v>1.6571180187385701E-5</v>
      </c>
      <c r="H709">
        <v>1.0001422772697199</v>
      </c>
      <c r="I709" s="1">
        <v>2.2647279589427201E-4</v>
      </c>
      <c r="J709">
        <v>494937500</v>
      </c>
      <c r="K709">
        <v>58445</v>
      </c>
      <c r="L709">
        <v>775720500</v>
      </c>
      <c r="M709">
        <v>0.991064494920192</v>
      </c>
      <c r="N709" s="1">
        <v>1.6412338351035E-5</v>
      </c>
      <c r="O709">
        <v>1.00008113272284</v>
      </c>
      <c r="P709" s="1">
        <v>2.2430195746414499E-4</v>
      </c>
    </row>
    <row r="710" spans="1:16" x14ac:dyDescent="0.25">
      <c r="A710">
        <v>6.4000000000000001E-2</v>
      </c>
      <c r="B710">
        <v>20.499999999999901</v>
      </c>
      <c r="C710">
        <v>14796</v>
      </c>
      <c r="D710">
        <v>-1.00003275455033</v>
      </c>
      <c r="E710">
        <v>0.99158997557272299</v>
      </c>
      <c r="F710">
        <v>1.0808330733742599</v>
      </c>
      <c r="G710" s="1">
        <v>1.67037494217536E-5</v>
      </c>
      <c r="H710">
        <v>1.0000937544689901</v>
      </c>
      <c r="I710" s="1">
        <v>2.2828457543063301E-4</v>
      </c>
      <c r="J710">
        <v>547135300</v>
      </c>
      <c r="K710">
        <v>58445</v>
      </c>
      <c r="L710">
        <v>775720500</v>
      </c>
      <c r="M710">
        <v>0.991064494920192</v>
      </c>
      <c r="N710" s="1">
        <v>1.6412338351035E-5</v>
      </c>
      <c r="O710">
        <v>1.00008113272284</v>
      </c>
      <c r="P710" s="1">
        <v>2.2430195746414499E-4</v>
      </c>
    </row>
    <row r="711" spans="1:16" x14ac:dyDescent="0.25">
      <c r="A711">
        <v>3.2000000000000001E-2</v>
      </c>
      <c r="B711">
        <v>20.499999999999901</v>
      </c>
      <c r="C711">
        <v>14796</v>
      </c>
      <c r="D711">
        <v>-1.00003275455033</v>
      </c>
      <c r="E711">
        <v>0.99158997557272299</v>
      </c>
      <c r="F711">
        <v>1.0808330733742599</v>
      </c>
      <c r="G711" s="1">
        <v>1.67037494217536E-5</v>
      </c>
      <c r="H711">
        <v>1.0000937544689901</v>
      </c>
      <c r="I711" s="1">
        <v>2.2828457543063301E-4</v>
      </c>
      <c r="J711">
        <v>547393900</v>
      </c>
      <c r="K711">
        <v>58445</v>
      </c>
      <c r="L711">
        <v>775720500</v>
      </c>
      <c r="M711">
        <v>0.991064494920192</v>
      </c>
      <c r="N711" s="1">
        <v>1.6412338351035E-5</v>
      </c>
      <c r="O711">
        <v>1.00008113272284</v>
      </c>
      <c r="P711" s="1">
        <v>2.2430195746414499E-4</v>
      </c>
    </row>
    <row r="712" spans="1:16" x14ac:dyDescent="0.25">
      <c r="A712">
        <v>1.6E-2</v>
      </c>
      <c r="B712">
        <v>20.499999999999901</v>
      </c>
      <c r="C712">
        <v>8717</v>
      </c>
      <c r="D712">
        <v>-0.99987870073657503</v>
      </c>
      <c r="E712">
        <v>0.98846052949641605</v>
      </c>
      <c r="F712">
        <v>1.07742197715109</v>
      </c>
      <c r="G712" s="1">
        <v>1.6706553863987601E-5</v>
      </c>
      <c r="H712">
        <v>1.00011704237291</v>
      </c>
      <c r="I712" s="1">
        <v>2.28322902807831E-4</v>
      </c>
      <c r="J712">
        <v>340120800</v>
      </c>
      <c r="K712">
        <v>58445</v>
      </c>
      <c r="L712">
        <v>775720500</v>
      </c>
      <c r="M712">
        <v>0.991064494920192</v>
      </c>
      <c r="N712" s="1">
        <v>1.6412338351035E-5</v>
      </c>
      <c r="O712">
        <v>1.00008113272284</v>
      </c>
      <c r="P712" s="1">
        <v>2.2430195746414499E-4</v>
      </c>
    </row>
    <row r="713" spans="1:16" x14ac:dyDescent="0.25">
      <c r="A713">
        <v>8.0000000000000002E-3</v>
      </c>
      <c r="B713">
        <v>20.499999999999901</v>
      </c>
      <c r="C713">
        <v>6543</v>
      </c>
      <c r="D713">
        <v>-0.999758782311294</v>
      </c>
      <c r="E713">
        <v>0.98375640134189402</v>
      </c>
      <c r="F713">
        <v>1.0722944774626599</v>
      </c>
      <c r="G713" s="1">
        <v>1.6317932667431201E-5</v>
      </c>
      <c r="H713">
        <v>1.0001591325475201</v>
      </c>
      <c r="I713" s="1">
        <v>2.2301174645489199E-4</v>
      </c>
      <c r="J713">
        <v>253105700</v>
      </c>
      <c r="K713">
        <v>58445</v>
      </c>
      <c r="L713">
        <v>775720500</v>
      </c>
      <c r="M713">
        <v>0.991064494920192</v>
      </c>
      <c r="N713" s="1">
        <v>1.6412338351035E-5</v>
      </c>
      <c r="O713">
        <v>1.00008113272284</v>
      </c>
      <c r="P713" s="1">
        <v>2.2430195746414499E-4</v>
      </c>
    </row>
    <row r="714" spans="1:16" x14ac:dyDescent="0.25">
      <c r="A714">
        <v>4.0000000000000001E-3</v>
      </c>
      <c r="B714">
        <v>20.499999999999901</v>
      </c>
      <c r="C714">
        <v>15385</v>
      </c>
      <c r="D714">
        <v>-1.0000365661713999</v>
      </c>
      <c r="E714">
        <v>0.99158373713860803</v>
      </c>
      <c r="F714">
        <v>1.0808262734810801</v>
      </c>
      <c r="G714" s="1">
        <v>1.6844527427117798E-5</v>
      </c>
      <c r="H714">
        <v>1.00010729618105</v>
      </c>
      <c r="I714" s="1">
        <v>2.3020854150394301E-4</v>
      </c>
      <c r="J714">
        <v>574210700</v>
      </c>
      <c r="K714">
        <v>58445</v>
      </c>
      <c r="L714">
        <v>775720500</v>
      </c>
      <c r="M714">
        <v>0.991064494920192</v>
      </c>
      <c r="N714" s="1">
        <v>1.6412338351035E-5</v>
      </c>
      <c r="O714">
        <v>1.00008113272284</v>
      </c>
      <c r="P714" s="1">
        <v>2.2430195746414499E-4</v>
      </c>
    </row>
    <row r="715" spans="1:16" x14ac:dyDescent="0.25">
      <c r="A715">
        <v>2E-3</v>
      </c>
      <c r="B715">
        <v>20.499999999999901</v>
      </c>
      <c r="C715">
        <v>14316</v>
      </c>
      <c r="D715">
        <v>-0.99994068926342905</v>
      </c>
      <c r="E715">
        <v>0.99342438181055404</v>
      </c>
      <c r="F715">
        <v>1.0828325761735</v>
      </c>
      <c r="G715" s="1">
        <v>1.66353107244887E-5</v>
      </c>
      <c r="H715">
        <v>1.0000897343005299</v>
      </c>
      <c r="I715" s="1">
        <v>2.27349246568012E-4</v>
      </c>
      <c r="J715">
        <v>525266100</v>
      </c>
      <c r="K715">
        <v>58445</v>
      </c>
      <c r="L715">
        <v>775720500</v>
      </c>
      <c r="M715">
        <v>0.991064494920192</v>
      </c>
      <c r="N715" s="1">
        <v>1.6412338351035E-5</v>
      </c>
      <c r="O715">
        <v>1.00008113272284</v>
      </c>
      <c r="P715" s="1">
        <v>2.2430195746414499E-4</v>
      </c>
    </row>
    <row r="716" spans="1:16" x14ac:dyDescent="0.25">
      <c r="A716">
        <v>1E-3</v>
      </c>
      <c r="B716">
        <v>20.499999999999901</v>
      </c>
      <c r="C716">
        <v>5928</v>
      </c>
      <c r="D716">
        <v>-1.00006835719047</v>
      </c>
      <c r="E716">
        <v>0.98908263652114203</v>
      </c>
      <c r="F716">
        <v>1.07810007380804</v>
      </c>
      <c r="G716" s="1">
        <v>1.64758226736116E-5</v>
      </c>
      <c r="H716">
        <v>1.00008993368722</v>
      </c>
      <c r="I716" s="1">
        <v>2.25169576539359E-4</v>
      </c>
      <c r="J716">
        <v>223723200</v>
      </c>
      <c r="K716">
        <v>58445</v>
      </c>
      <c r="L716">
        <v>775720500</v>
      </c>
      <c r="M716">
        <v>0.991064494920192</v>
      </c>
      <c r="N716" s="1">
        <v>1.6412338351035E-5</v>
      </c>
      <c r="O716">
        <v>1.00008113272284</v>
      </c>
      <c r="P716" s="1">
        <v>2.2430195746414499E-4</v>
      </c>
    </row>
    <row r="717" spans="1:16" x14ac:dyDescent="0.25">
      <c r="A717" s="1">
        <v>5.0000000000000001E-4</v>
      </c>
      <c r="B717">
        <v>20.499999999999901</v>
      </c>
      <c r="C717">
        <v>12737</v>
      </c>
      <c r="D717">
        <v>-0.99997531381101501</v>
      </c>
      <c r="E717">
        <v>0.99336995353468005</v>
      </c>
      <c r="F717">
        <v>1.0827732493527999</v>
      </c>
      <c r="G717" s="1">
        <v>1.6679319639667501E-5</v>
      </c>
      <c r="H717">
        <v>1.0000818260514399</v>
      </c>
      <c r="I717" s="1">
        <v>2.27950701742122E-4</v>
      </c>
      <c r="J717">
        <v>474333500</v>
      </c>
      <c r="K717">
        <v>58445</v>
      </c>
      <c r="L717">
        <v>775720500</v>
      </c>
      <c r="M717">
        <v>0.991064494920192</v>
      </c>
      <c r="N717" s="1">
        <v>1.6412338351035E-5</v>
      </c>
      <c r="O717">
        <v>1.00008113272284</v>
      </c>
      <c r="P717" s="1">
        <v>2.2430195746414499E-4</v>
      </c>
    </row>
    <row r="718" spans="1:16" x14ac:dyDescent="0.25">
      <c r="A718" s="1">
        <v>2.5000000000000001E-4</v>
      </c>
      <c r="B718">
        <v>20.499999999999901</v>
      </c>
      <c r="C718">
        <v>7117</v>
      </c>
      <c r="D718">
        <v>-0.99989834846931103</v>
      </c>
      <c r="E718">
        <v>0.98775618250034602</v>
      </c>
      <c r="F718">
        <v>1.0766542389253699</v>
      </c>
      <c r="G718" s="1">
        <v>1.6799371723830099E-5</v>
      </c>
      <c r="H718">
        <v>1.0001279393957601</v>
      </c>
      <c r="I718" s="1">
        <v>2.2959141355901201E-4</v>
      </c>
      <c r="J718">
        <v>286980500</v>
      </c>
      <c r="K718">
        <v>58445</v>
      </c>
      <c r="L718">
        <v>775720500</v>
      </c>
      <c r="M718">
        <v>0.991064494920192</v>
      </c>
      <c r="N718" s="1">
        <v>1.6412338351035E-5</v>
      </c>
      <c r="O718">
        <v>1.00008113272284</v>
      </c>
      <c r="P718" s="1">
        <v>2.2430195746414499E-4</v>
      </c>
    </row>
    <row r="719" spans="1:16" x14ac:dyDescent="0.25">
      <c r="A719" s="1">
        <v>1.25E-4</v>
      </c>
      <c r="B719">
        <v>20.499999999999901</v>
      </c>
      <c r="C719">
        <v>8422</v>
      </c>
      <c r="D719">
        <v>-0.99998133054058902</v>
      </c>
      <c r="E719">
        <v>0.99339067813562298</v>
      </c>
      <c r="F719">
        <v>1.0827958391678201</v>
      </c>
      <c r="G719" s="1">
        <v>1.6833154813378201E-5</v>
      </c>
      <c r="H719">
        <v>1.0000987769548899</v>
      </c>
      <c r="I719" s="1">
        <v>2.3005311578283501E-4</v>
      </c>
      <c r="J719">
        <v>327959500</v>
      </c>
      <c r="K719">
        <v>58445</v>
      </c>
      <c r="L719">
        <v>775720500</v>
      </c>
      <c r="M719">
        <v>0.991064494920192</v>
      </c>
      <c r="N719" s="1">
        <v>1.6412338351035E-5</v>
      </c>
      <c r="O719">
        <v>1.00008113272284</v>
      </c>
      <c r="P719" s="1">
        <v>2.2430195746414499E-4</v>
      </c>
    </row>
    <row r="720" spans="1:16" x14ac:dyDescent="0.25">
      <c r="A720" s="1">
        <v>6.2500000000000001E-5</v>
      </c>
      <c r="B720">
        <v>20.499999999999901</v>
      </c>
      <c r="C720">
        <v>9710</v>
      </c>
      <c r="D720">
        <v>-0.99998154145828699</v>
      </c>
      <c r="E720">
        <v>0.98640469783111395</v>
      </c>
      <c r="F720">
        <v>1.0751811206359101</v>
      </c>
      <c r="G720" s="1">
        <v>1.6547487642015702E-5</v>
      </c>
      <c r="H720">
        <v>1.0000790289166599</v>
      </c>
      <c r="I720" s="1">
        <v>2.2614899777421499E-4</v>
      </c>
      <c r="J720">
        <v>394131100</v>
      </c>
      <c r="K720">
        <v>58445</v>
      </c>
      <c r="L720">
        <v>775720500</v>
      </c>
      <c r="M720">
        <v>0.991064494920192</v>
      </c>
      <c r="N720" s="1">
        <v>1.6412338351035E-5</v>
      </c>
      <c r="O720">
        <v>1.00008113272284</v>
      </c>
      <c r="P720" s="1">
        <v>2.2430195746414499E-4</v>
      </c>
    </row>
    <row r="721" spans="1:16" x14ac:dyDescent="0.25">
      <c r="A721" s="1">
        <v>3.1250000000000001E-5</v>
      </c>
      <c r="B721">
        <v>20.499999999999901</v>
      </c>
      <c r="C721">
        <v>15487</v>
      </c>
      <c r="D721">
        <v>-0.99994621606852496</v>
      </c>
      <c r="E721">
        <v>0.99339298599005699</v>
      </c>
      <c r="F721">
        <v>1.08279835472916</v>
      </c>
      <c r="G721" s="1">
        <v>1.6637102032812599E-5</v>
      </c>
      <c r="H721">
        <v>1.00008418802967</v>
      </c>
      <c r="I721" s="1">
        <v>2.27373727781772E-4</v>
      </c>
      <c r="J721">
        <v>604048100</v>
      </c>
      <c r="K721">
        <v>58445</v>
      </c>
      <c r="L721">
        <v>775720500</v>
      </c>
      <c r="M721">
        <v>0.991064494920192</v>
      </c>
      <c r="N721" s="1">
        <v>1.6412338351035E-5</v>
      </c>
      <c r="O721">
        <v>1.00008113272284</v>
      </c>
      <c r="P721" s="1">
        <v>2.2430195746414499E-4</v>
      </c>
    </row>
    <row r="722" spans="1:16" x14ac:dyDescent="0.25">
      <c r="A722" s="1">
        <v>1.5625E-5</v>
      </c>
      <c r="B722">
        <v>20.499999999999901</v>
      </c>
      <c r="C722">
        <v>9284</v>
      </c>
      <c r="D722">
        <v>-1.00015153924253</v>
      </c>
      <c r="E722">
        <v>0.98605625541840203</v>
      </c>
      <c r="F722">
        <v>1.0748013184060501</v>
      </c>
      <c r="G722" s="1">
        <v>1.65952585677864E-5</v>
      </c>
      <c r="H722">
        <v>1.00015153924253</v>
      </c>
      <c r="I722" s="1">
        <v>2.2680186709308101E-4</v>
      </c>
      <c r="J722">
        <v>373736500</v>
      </c>
      <c r="K722">
        <v>58445</v>
      </c>
      <c r="L722">
        <v>775720500</v>
      </c>
      <c r="M722">
        <v>0.991064494920192</v>
      </c>
      <c r="N722" s="1">
        <v>1.6412338351035E-5</v>
      </c>
      <c r="O722">
        <v>1.00008113272284</v>
      </c>
      <c r="P722" s="1">
        <v>2.2430195746414499E-4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2022-08-08T12:49:16Z</dcterms:modified>
</cp:coreProperties>
</file>