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ka\Documents\NetBeansProjects\graphs\Stepsize-Optimization\Demand2\"/>
    </mc:Choice>
  </mc:AlternateContent>
  <xr:revisionPtr revIDLastSave="0" documentId="13_ncr:1_{C3A50C35-7D42-4416-A645-A5EF24499357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iterations_time_eps_0.01-refe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3" i="1" l="1" a="1"/>
  <c r="AE28" i="1" a="1"/>
  <c r="X38" i="1" a="1"/>
  <c r="AZ34" i="1" a="1"/>
  <c r="BD12" i="1" a="1"/>
  <c r="BB27" i="1" a="1"/>
  <c r="AP3" i="1" a="1"/>
  <c r="AQ9" i="1" a="1"/>
  <c r="S7" i="1" a="1"/>
  <c r="BF30" i="1" a="1"/>
  <c r="AK12" i="1" a="1"/>
  <c r="X6" i="1" a="1"/>
  <c r="BF25" i="1" a="1"/>
  <c r="AK33" i="1" a="1"/>
  <c r="AR18" i="1" a="1"/>
  <c r="AY33" i="1" a="1"/>
  <c r="Y17" i="1" a="1"/>
  <c r="V31" i="1" a="1"/>
  <c r="AR5" i="1" a="1"/>
  <c r="AB14" i="1" a="1"/>
  <c r="AR20" i="1" a="1"/>
  <c r="AH3" i="1" a="1"/>
  <c r="AG28" i="1" a="1"/>
  <c r="AU7" i="1" a="1"/>
  <c r="AQ35" i="1" a="1"/>
  <c r="X4" i="1" a="1"/>
  <c r="AR25" i="1" a="1"/>
  <c r="Y16" i="1" a="1"/>
  <c r="AN16" i="1" a="1"/>
  <c r="AR22" i="1" a="1"/>
  <c r="BC18" i="1" a="1"/>
  <c r="AW18" i="1" a="1"/>
  <c r="AX5" i="1" a="1"/>
  <c r="AW27" i="1" a="1"/>
  <c r="AZ2" i="1" a="1"/>
  <c r="BC14" i="1" a="1"/>
  <c r="BA14" i="1" a="1"/>
  <c r="AS22" i="1" a="1"/>
  <c r="BD26" i="1" a="1"/>
  <c r="AA25" i="1" a="1"/>
  <c r="AE24" i="1" a="1"/>
  <c r="AK37" i="1" a="1"/>
  <c r="AZ18" i="1" a="1"/>
  <c r="AY14" i="1" a="1"/>
  <c r="AR33" i="1" a="1"/>
  <c r="AM12" i="1" a="1"/>
  <c r="AR13" i="1" a="1"/>
  <c r="AD6" i="1" a="1"/>
  <c r="BA33" i="1" a="1"/>
  <c r="AK39" i="1" a="1"/>
  <c r="X12" i="1" a="1"/>
  <c r="AM21" i="1" a="1"/>
  <c r="AT17" i="1" a="1"/>
  <c r="AA34" i="1" a="1"/>
  <c r="AK5" i="1" a="1"/>
  <c r="V9" i="1" a="1"/>
  <c r="BE27" i="1" a="1"/>
  <c r="BA29" i="1" a="1"/>
  <c r="BE31" i="1" a="1"/>
  <c r="Y39" i="1" a="1"/>
  <c r="AG6" i="1" a="1"/>
  <c r="AL29" i="1" a="1"/>
  <c r="AJ31" i="1" a="1"/>
  <c r="X39" i="1" a="1"/>
  <c r="AA4" i="1" a="1"/>
  <c r="AE13" i="1" a="1"/>
  <c r="AR30" i="1" a="1"/>
  <c r="BD13" i="1" a="1"/>
  <c r="X21" i="1" a="1"/>
  <c r="AR4" i="1" a="1"/>
  <c r="AB32" i="1" a="1"/>
  <c r="AC39" i="1" a="1"/>
  <c r="AF14" i="1" a="1"/>
  <c r="AZ9" i="1" a="1"/>
  <c r="Y6" i="1" a="1"/>
  <c r="AE12" i="1" a="1"/>
  <c r="AF32" i="1" a="1"/>
  <c r="AI32" i="1" a="1"/>
  <c r="AS39" i="1" a="1"/>
  <c r="Z16" i="1" a="1"/>
  <c r="AP15" i="1" a="1"/>
  <c r="AR29" i="1" a="1"/>
  <c r="AM28" i="1" a="1"/>
  <c r="AF15" i="1" a="1"/>
  <c r="BF8" i="1" a="1"/>
  <c r="AG37" i="1" a="1"/>
  <c r="AH13" i="1" a="1"/>
  <c r="AU2" i="1" a="1"/>
  <c r="AI35" i="1" a="1"/>
  <c r="BF26" i="1" a="1"/>
  <c r="AL21" i="1" a="1"/>
  <c r="AG8" i="1" a="1"/>
  <c r="AF28" i="1" a="1"/>
  <c r="AV39" i="1" a="1"/>
  <c r="BC12" i="1" a="1"/>
  <c r="AG19" i="1" a="1"/>
  <c r="S14" i="1" a="1"/>
  <c r="AT29" i="1" a="1"/>
  <c r="AM34" i="1" a="1"/>
  <c r="AL20" i="1" a="1"/>
  <c r="AD24" i="1" a="1"/>
  <c r="AL5" i="1" a="1"/>
  <c r="AO36" i="1" a="1"/>
  <c r="Z4" i="1" a="1"/>
  <c r="AO18" i="1" a="1"/>
  <c r="AA19" i="1" a="1"/>
  <c r="AC18" i="1" a="1"/>
  <c r="AS6" i="1" a="1"/>
  <c r="AS26" i="1" a="1"/>
  <c r="AD36" i="1" a="1"/>
  <c r="AD28" i="1" a="1"/>
  <c r="AO4" i="1" a="1"/>
  <c r="AR14" i="1" a="1"/>
  <c r="AG17" i="1" a="1"/>
  <c r="AR38" i="1" a="1"/>
  <c r="AP30" i="1" a="1"/>
  <c r="AB28" i="1" a="1"/>
  <c r="AS18" i="1" a="1"/>
  <c r="AO12" i="1" a="1"/>
  <c r="AL15" i="1" a="1"/>
  <c r="AN22" i="1" a="1"/>
  <c r="AD9" i="1" a="1"/>
  <c r="BF13" i="1" a="1"/>
  <c r="AV2" i="1" a="1"/>
  <c r="AU26" i="1" a="1"/>
  <c r="AG7" i="1" a="1"/>
  <c r="AI14" i="1" a="1"/>
  <c r="U21" i="1" a="1"/>
  <c r="AP25" i="1" a="1"/>
  <c r="BE34" i="1" a="1"/>
  <c r="AW6" i="1" a="1"/>
  <c r="BA18" i="1" a="1"/>
  <c r="AO8" i="1" a="1"/>
  <c r="AA13" i="1" a="1"/>
  <c r="X34" i="1" a="1"/>
  <c r="S37" i="1" a="1"/>
  <c r="AZ3" i="1" a="1"/>
  <c r="AK25" i="1" a="1"/>
  <c r="AF38" i="1" a="1"/>
  <c r="AM19" i="1" a="1"/>
  <c r="BF6" i="1" a="1"/>
  <c r="AW19" i="1" a="1"/>
  <c r="AA35" i="1" a="1"/>
  <c r="AO10" i="1" a="1"/>
  <c r="BA6" i="1" a="1"/>
  <c r="AV4" i="1" a="1"/>
  <c r="AP28" i="1" a="1"/>
  <c r="Y22" i="1" a="1"/>
  <c r="Z10" i="1" a="1"/>
  <c r="AX13" i="1" a="1"/>
  <c r="W2" i="1" a="1"/>
  <c r="AI7" i="1" a="1"/>
  <c r="AS12" i="1" a="1"/>
  <c r="AE36" i="1" a="1"/>
  <c r="AM23" i="1" a="1"/>
  <c r="AD20" i="1" a="1"/>
  <c r="BD15" i="1" a="1"/>
  <c r="BE20" i="1" a="1"/>
  <c r="AH23" i="1" a="1"/>
  <c r="AB30" i="1" a="1"/>
  <c r="AW12" i="1" a="1"/>
  <c r="AQ39" i="1" a="1"/>
  <c r="AI5" i="1" a="1"/>
  <c r="BF29" i="1" a="1"/>
  <c r="AU17" i="1" a="1"/>
  <c r="AT32" i="1" a="1"/>
  <c r="AK32" i="1" a="1"/>
  <c r="BA17" i="1" a="1"/>
  <c r="AY6" i="1" a="1"/>
  <c r="U6" i="1" a="1"/>
  <c r="U9" i="1" a="1"/>
  <c r="AU13" i="1" a="1"/>
  <c r="BB4" i="1" a="1"/>
  <c r="AJ26" i="1" a="1"/>
  <c r="BF14" i="1" a="1"/>
  <c r="AV20" i="1" a="1"/>
  <c r="BB21" i="1" a="1"/>
  <c r="AC16" i="1" a="1"/>
  <c r="BB16" i="1" a="1"/>
  <c r="AD31" i="1" a="1"/>
  <c r="AU10" i="1" a="1"/>
  <c r="AG9" i="1" a="1"/>
  <c r="AL36" i="1" a="1"/>
  <c r="AJ10" i="1" a="1"/>
  <c r="T13" i="1" a="1"/>
  <c r="AV22" i="1" a="1"/>
  <c r="Z30" i="1" a="1"/>
  <c r="AF20" i="1" a="1"/>
  <c r="T39" i="1" a="1"/>
  <c r="AZ37" i="1" a="1"/>
  <c r="AQ31" i="1" a="1"/>
  <c r="AP11" i="1" a="1"/>
  <c r="AG15" i="1" a="1"/>
  <c r="AL33" i="1" a="1"/>
  <c r="T24" i="1" a="1"/>
  <c r="AQ13" i="1" a="1"/>
  <c r="AF6" i="1" a="1"/>
  <c r="AM16" i="1" a="1"/>
  <c r="AS16" i="1" a="1"/>
  <c r="AT28" i="1" a="1"/>
  <c r="AA33" i="1" a="1"/>
  <c r="AP9" i="1" a="1"/>
  <c r="AN28" i="1" a="1"/>
  <c r="AY29" i="1" a="1"/>
  <c r="AH22" i="1" a="1"/>
  <c r="AU12" i="1" a="1"/>
  <c r="BA15" i="1" a="1"/>
  <c r="BB39" i="1" a="1"/>
  <c r="AC30" i="1" a="1"/>
  <c r="AB10" i="1" a="1"/>
  <c r="AE7" i="1" a="1"/>
  <c r="AL7" i="1" a="1"/>
  <c r="X5" i="1" a="1"/>
  <c r="AM29" i="1" a="1"/>
  <c r="AQ29" i="1" a="1"/>
  <c r="AM22" i="1" a="1"/>
  <c r="AX2" i="1" a="1"/>
  <c r="X15" i="1" a="1"/>
  <c r="AW35" i="1" a="1"/>
  <c r="BE7" i="1" a="1"/>
  <c r="AC5" i="1" a="1"/>
  <c r="AS21" i="1" a="1"/>
  <c r="AB23" i="1" a="1"/>
  <c r="BA25" i="1" a="1"/>
  <c r="Y36" i="1" a="1"/>
  <c r="AL6" i="1" a="1"/>
  <c r="Y12" i="1" a="1"/>
  <c r="BB34" i="1" a="1"/>
  <c r="AN24" i="1" a="1"/>
  <c r="V18" i="1" a="1"/>
  <c r="AD21" i="1" a="1"/>
  <c r="AM13" i="1" a="1"/>
  <c r="BD14" i="1" a="1"/>
  <c r="AU3" i="1" a="1"/>
  <c r="AO32" i="1" a="1"/>
  <c r="AT18" i="1" a="1"/>
  <c r="AZ29" i="1" a="1"/>
  <c r="BF3" i="1" a="1"/>
  <c r="Z31" i="1" a="1"/>
  <c r="BE19" i="1" a="1"/>
  <c r="AS17" i="1" a="1"/>
  <c r="AU37" i="1" a="1"/>
  <c r="AU38" i="1" a="1"/>
  <c r="AF10" i="1" a="1"/>
  <c r="AU14" i="1" a="1"/>
  <c r="U3" i="1" a="1"/>
  <c r="X13" i="1" a="1"/>
  <c r="AT19" i="1" a="1"/>
  <c r="AD5" i="1" a="1"/>
  <c r="BD30" i="1" a="1"/>
  <c r="Z39" i="1" a="1"/>
  <c r="BB12" i="1" a="1"/>
  <c r="W20" i="1" a="1"/>
  <c r="S13" i="1" a="1"/>
  <c r="AZ25" i="1" a="1"/>
  <c r="AC36" i="1" a="1"/>
  <c r="AB35" i="1" a="1"/>
  <c r="AA2" i="1" a="1"/>
  <c r="AX17" i="1" a="1"/>
  <c r="AQ19" i="1" a="1"/>
  <c r="BE26" i="1" a="1"/>
  <c r="BF7" i="1" a="1"/>
  <c r="T34" i="1" a="1"/>
  <c r="AJ33" i="1" a="1"/>
  <c r="BD33" i="1" a="1"/>
  <c r="BA10" i="1" a="1"/>
  <c r="U29" i="1" a="1"/>
  <c r="AD15" i="1" a="1"/>
  <c r="AH9" i="1" a="1"/>
  <c r="AZ20" i="1" a="1"/>
  <c r="AY24" i="1" a="1"/>
  <c r="V26" i="1" a="1"/>
  <c r="AL30" i="1" a="1"/>
  <c r="AL10" i="1" a="1"/>
  <c r="BA19" i="1" a="1"/>
  <c r="AK13" i="1" a="1"/>
  <c r="AU34" i="1" a="1"/>
  <c r="AY3" i="1" a="1"/>
  <c r="AO13" i="1" a="1"/>
  <c r="AN39" i="1" a="1"/>
  <c r="BA37" i="1" a="1"/>
  <c r="AU33" i="1" a="1"/>
  <c r="X17" i="1" a="1"/>
  <c r="AU4" i="1" a="1"/>
  <c r="AG33" i="1" a="1"/>
  <c r="BD24" i="1" a="1"/>
  <c r="AR21" i="1" a="1"/>
  <c r="AZ19" i="1" a="1"/>
  <c r="X30" i="1" a="1"/>
  <c r="AA38" i="1" a="1"/>
  <c r="Z25" i="1" a="1"/>
  <c r="AL25" i="1" a="1"/>
  <c r="AI38" i="1" a="1"/>
  <c r="AL14" i="1" a="1"/>
  <c r="AV11" i="1" a="1"/>
  <c r="Z36" i="1" a="1"/>
  <c r="S21" i="1" a="1"/>
  <c r="AC32" i="1" a="1"/>
  <c r="W38" i="1" a="1"/>
  <c r="Y25" i="1" a="1"/>
  <c r="AF34" i="1" a="1"/>
  <c r="AK19" i="1" a="1"/>
  <c r="BD35" i="1" a="1"/>
  <c r="AY36" i="1" a="1"/>
  <c r="BC4" i="1" a="1"/>
  <c r="AK31" i="1" a="1"/>
  <c r="AB33" i="1" a="1"/>
  <c r="W24" i="1" a="1"/>
  <c r="T37" i="1" a="1"/>
  <c r="AS10" i="1" a="1"/>
  <c r="AE17" i="1" a="1"/>
  <c r="AE5" i="1" a="1"/>
  <c r="AH18" i="1" a="1"/>
  <c r="AS37" i="1" a="1"/>
  <c r="AV35" i="1" a="1"/>
  <c r="AP24" i="1" a="1"/>
  <c r="AR11" i="1" a="1"/>
  <c r="AV31" i="1" a="1"/>
  <c r="AC35" i="1" a="1"/>
  <c r="BF34" i="1" a="1"/>
  <c r="AY15" i="1" a="1"/>
  <c r="AB5" i="1" a="1"/>
  <c r="AU6" i="1" a="1"/>
  <c r="BF22" i="1" a="1"/>
  <c r="AD8" i="1" a="1"/>
  <c r="S3" i="1" a="1"/>
  <c r="BE5" i="1" a="1"/>
  <c r="T33" i="1" a="1"/>
  <c r="AW33" i="1" a="1"/>
  <c r="AE22" i="1" a="1"/>
  <c r="Z13" i="1" a="1"/>
  <c r="AL16" i="1" a="1"/>
  <c r="Z26" i="1" a="1"/>
  <c r="AX11" i="1" a="1"/>
  <c r="AQ4" i="1" a="1"/>
  <c r="BE17" i="1" a="1"/>
  <c r="AI10" i="1" a="1"/>
  <c r="AM5" i="1" a="1"/>
  <c r="AJ23" i="1" a="1"/>
  <c r="AV38" i="1" a="1"/>
  <c r="Z14" i="1" a="1"/>
  <c r="AF24" i="1" a="1"/>
  <c r="Y23" i="1" a="1"/>
  <c r="AU35" i="1" a="1"/>
  <c r="AT4" i="1" a="1"/>
  <c r="AI17" i="1" a="1"/>
  <c r="AZ38" i="1" a="1"/>
  <c r="AW13" i="1" a="1"/>
  <c r="AR19" i="1" a="1"/>
  <c r="BE14" i="1" a="1"/>
  <c r="Z33" i="1" a="1"/>
  <c r="AR6" i="1" a="1"/>
  <c r="AO21" i="1" a="1"/>
  <c r="AE32" i="1" a="1"/>
  <c r="U24" i="1" a="1"/>
  <c r="AU39" i="1" a="1"/>
  <c r="BA11" i="1" a="1"/>
  <c r="BA21" i="1" a="1"/>
  <c r="AY2" i="1" a="1"/>
  <c r="AI30" i="1" a="1"/>
  <c r="AW9" i="1" a="1"/>
  <c r="BF39" i="1" a="1"/>
  <c r="V17" i="1" a="1"/>
  <c r="AH36" i="1" a="1"/>
  <c r="AK18" i="1" a="1"/>
  <c r="AA9" i="1" a="1"/>
  <c r="X24" i="1" a="1"/>
  <c r="X27" i="1" a="1"/>
  <c r="AK35" i="1" a="1"/>
  <c r="BB22" i="1" a="1"/>
  <c r="BA9" i="1" a="1"/>
  <c r="AV33" i="1" a="1"/>
  <c r="BB29" i="1" a="1"/>
  <c r="AK16" i="1" a="1"/>
  <c r="BA2" i="1" a="1"/>
  <c r="AO26" i="1" a="1"/>
  <c r="BB24" i="1" a="1"/>
  <c r="BF17" i="1" a="1"/>
  <c r="AT11" i="1" a="1"/>
  <c r="AQ20" i="1" a="1"/>
  <c r="Y33" i="1" a="1"/>
  <c r="AH39" i="1" a="1"/>
  <c r="AP2" i="1" a="1"/>
  <c r="AG21" i="1" a="1"/>
  <c r="AQ11" i="1" a="1"/>
  <c r="AC10" i="1" a="1"/>
  <c r="W37" i="1" a="1"/>
  <c r="AC6" i="1" a="1"/>
  <c r="AZ26" i="1" a="1"/>
  <c r="W26" i="1" a="1"/>
  <c r="AM39" i="1" a="1"/>
  <c r="AS3" i="1" a="1"/>
  <c r="AS8" i="1" a="1"/>
  <c r="AK30" i="1" a="1"/>
  <c r="AJ15" i="1" a="1"/>
  <c r="AO35" i="1" a="1"/>
  <c r="BD37" i="1" a="1"/>
  <c r="BE22" i="1" a="1"/>
  <c r="AG5" i="1" a="1"/>
  <c r="BE2" i="1" a="1"/>
  <c r="AH30" i="1" a="1"/>
  <c r="AY26" i="1" a="1"/>
  <c r="AZ6" i="1" a="1"/>
  <c r="BA3" i="1" a="1"/>
  <c r="AX12" i="1" a="1"/>
  <c r="AT36" i="1" a="1"/>
  <c r="BD17" i="1" a="1"/>
  <c r="BD16" i="1" a="1"/>
  <c r="S2" i="1" a="1"/>
  <c r="AI31" i="1" a="1"/>
  <c r="AR31" i="1" a="1"/>
  <c r="AP17" i="1" a="1"/>
  <c r="AB16" i="1" a="1"/>
  <c r="AB21" i="1" a="1"/>
  <c r="AC12" i="1" a="1"/>
  <c r="AO9" i="1" a="1"/>
  <c r="V3" i="1" a="1"/>
  <c r="AP5" i="1" a="1"/>
  <c r="AS38" i="1" a="1"/>
  <c r="AR32" i="1" a="1"/>
  <c r="Y31" i="1" a="1"/>
  <c r="AN21" i="1" a="1"/>
  <c r="AG22" i="1" a="1"/>
  <c r="X3" i="1" a="1"/>
  <c r="V11" i="1" a="1"/>
  <c r="AV16" i="1" a="1"/>
  <c r="AT5" i="1" a="1"/>
  <c r="BB15" i="1" a="1"/>
  <c r="AJ3" i="1" a="1"/>
  <c r="AF22" i="1" a="1"/>
  <c r="AQ6" i="1" a="1"/>
  <c r="AM3" i="1" a="1"/>
  <c r="AX29" i="1" a="1"/>
  <c r="AA27" i="1" a="1"/>
  <c r="BB38" i="1" a="1"/>
  <c r="AF18" i="1" a="1"/>
  <c r="AB12" i="1" a="1"/>
  <c r="Y19" i="1" a="1"/>
  <c r="AJ27" i="1" a="1"/>
  <c r="V8" i="1" a="1"/>
  <c r="BB18" i="1" a="1"/>
  <c r="AI27" i="1" a="1"/>
  <c r="Y26" i="1" a="1"/>
  <c r="Z23" i="1" a="1"/>
  <c r="BF31" i="1" a="1"/>
  <c r="AM36" i="1" a="1"/>
  <c r="AK34" i="1" a="1"/>
  <c r="AJ8" i="1" a="1"/>
  <c r="AN34" i="1" a="1"/>
  <c r="Y13" i="1" a="1"/>
  <c r="AT13" i="1" a="1"/>
  <c r="AJ5" i="1" a="1"/>
  <c r="U25" i="1" a="1"/>
  <c r="AH25" i="1" a="1"/>
  <c r="AT25" i="1" a="1"/>
  <c r="AX35" i="1" a="1"/>
  <c r="AW8" i="1" a="1"/>
  <c r="AY4" i="1" a="1"/>
  <c r="AQ5" i="1" a="1"/>
  <c r="AE8" i="1" a="1"/>
  <c r="AU15" i="1" a="1"/>
  <c r="AA26" i="1" a="1"/>
  <c r="AM32" i="1" a="1"/>
  <c r="AF16" i="1" a="1"/>
  <c r="AV24" i="1" a="1"/>
  <c r="AO29" i="1" a="1"/>
  <c r="AD38" i="1" a="1"/>
  <c r="V6" i="1" a="1"/>
  <c r="AU18" i="1" a="1"/>
  <c r="BE28" i="1" a="1"/>
  <c r="S25" i="1" a="1"/>
  <c r="AD11" i="1" a="1"/>
  <c r="AN6" i="1" a="1"/>
  <c r="AK22" i="1" a="1"/>
  <c r="BF9" i="1" a="1"/>
  <c r="BB8" i="1" a="1"/>
  <c r="AN23" i="1" a="1"/>
  <c r="BD34" i="1" a="1"/>
  <c r="AE18" i="1" a="1"/>
  <c r="AC4" i="1" a="1"/>
  <c r="AN32" i="1" a="1"/>
  <c r="AX32" i="1" a="1"/>
  <c r="AB7" i="1" a="1"/>
  <c r="BF21" i="1" a="1"/>
  <c r="S5" i="1" a="1"/>
  <c r="AT34" i="1" a="1"/>
  <c r="AL38" i="1" a="1"/>
  <c r="AJ17" i="1" a="1"/>
  <c r="T22" i="1" a="1"/>
  <c r="X32" i="1" a="1"/>
  <c r="AR28" i="1" a="1"/>
  <c r="AL3" i="1" a="1"/>
  <c r="AT15" i="1" a="1"/>
  <c r="AI24" i="1" a="1"/>
  <c r="BE35" i="1" a="1"/>
  <c r="AS30" i="1" a="1"/>
  <c r="AZ10" i="1" a="1"/>
  <c r="BB13" i="1" a="1"/>
  <c r="X36" i="1" a="1"/>
  <c r="AI34" i="1" a="1"/>
  <c r="AH2" i="1" a="1"/>
  <c r="T3" i="1" a="1"/>
  <c r="AV36" i="1" a="1"/>
  <c r="AJ22" i="1" a="1"/>
  <c r="BD9" i="1" a="1"/>
  <c r="AE14" i="1" a="1"/>
  <c r="AF5" i="1" a="1"/>
  <c r="AH33" i="1" a="1"/>
  <c r="BD22" i="1" a="1"/>
  <c r="AB34" i="1" a="1"/>
  <c r="AR2" i="1" a="1"/>
  <c r="BB30" i="1" a="1"/>
  <c r="AA15" i="1" a="1"/>
  <c r="AA22" i="1" a="1"/>
  <c r="AE38" i="1" a="1"/>
  <c r="Y10" i="1" a="1"/>
  <c r="AX14" i="1" a="1"/>
  <c r="AV6" i="1" a="1"/>
  <c r="AI33" i="1" a="1"/>
  <c r="BB11" i="1" a="1"/>
  <c r="BD20" i="1" a="1"/>
  <c r="AM8" i="1" a="1"/>
  <c r="AJ30" i="1" a="1"/>
  <c r="AB26" i="1" a="1"/>
  <c r="AE25" i="1" a="1"/>
  <c r="BD36" i="1" a="1"/>
  <c r="BD8" i="1" a="1"/>
  <c r="BC20" i="1" a="1"/>
  <c r="AE35" i="1" a="1"/>
  <c r="AK23" i="1" a="1"/>
  <c r="Z21" i="1" a="1"/>
  <c r="AZ8" i="1" a="1"/>
  <c r="AF23" i="1" a="1"/>
  <c r="BB35" i="1" a="1"/>
  <c r="Y38" i="1" a="1"/>
  <c r="BB31" i="1" a="1"/>
  <c r="W18" i="1" a="1"/>
  <c r="AF29" i="1" a="1"/>
  <c r="AZ13" i="1" a="1"/>
  <c r="AQ18" i="1" a="1"/>
  <c r="Z5" i="1" a="1"/>
  <c r="AA30" i="1" a="1"/>
  <c r="W34" i="1" a="1"/>
  <c r="AK4" i="1" a="1"/>
  <c r="T25" i="1" a="1"/>
  <c r="BC24" i="1" a="1"/>
  <c r="AP22" i="1" a="1"/>
  <c r="AQ17" i="1" a="1"/>
  <c r="Z15" i="1" a="1"/>
  <c r="AW36" i="1" a="1"/>
  <c r="AJ16" i="1" a="1"/>
  <c r="BC3" i="1" a="1"/>
  <c r="V20" i="1" a="1"/>
  <c r="AE10" i="1" a="1"/>
  <c r="AW17" i="1" a="1"/>
  <c r="AT6" i="1" a="1"/>
  <c r="AG30" i="1" a="1"/>
  <c r="T28" i="1" a="1"/>
  <c r="BA34" i="1" a="1"/>
  <c r="AR26" i="1" a="1"/>
  <c r="AU25" i="1" a="1"/>
  <c r="AR39" i="1" a="1"/>
  <c r="AM17" i="1" a="1"/>
  <c r="BE21" i="1" a="1"/>
  <c r="AX25" i="1" a="1"/>
  <c r="AV27" i="1" a="1"/>
  <c r="AC38" i="1" a="1"/>
  <c r="Y5" i="1" a="1"/>
  <c r="AC9" i="1" a="1"/>
  <c r="AO23" i="1" a="1"/>
  <c r="AG11" i="1" a="1"/>
  <c r="BE16" i="1" a="1"/>
  <c r="AO5" i="1" a="1"/>
  <c r="AW28" i="1" a="1"/>
  <c r="AD33" i="1" a="1"/>
  <c r="Z11" i="1" a="1"/>
  <c r="AI12" i="1" a="1"/>
  <c r="AI6" i="1" a="1"/>
  <c r="AJ7" i="1" a="1"/>
  <c r="AR36" i="1" a="1"/>
  <c r="AV30" i="1" a="1"/>
  <c r="BE25" i="1" a="1"/>
  <c r="BC6" i="1" a="1"/>
  <c r="AE9" i="1" a="1"/>
  <c r="BE18" i="1" a="1"/>
  <c r="X18" i="1" a="1"/>
  <c r="S12" i="1" a="1"/>
  <c r="AN26" i="1" a="1"/>
  <c r="AR8" i="1" a="1"/>
  <c r="AT38" i="1" a="1"/>
  <c r="AA6" i="1" a="1"/>
  <c r="AI13" i="1" a="1"/>
  <c r="AE19" i="1" a="1"/>
  <c r="AN18" i="1" a="1"/>
  <c r="BA27" i="1" a="1"/>
  <c r="AL35" i="1" a="1"/>
  <c r="AN31" i="1" a="1"/>
  <c r="AN5" i="1" a="1"/>
  <c r="BD18" i="1" a="1"/>
  <c r="Z9" i="1" a="1"/>
  <c r="AA32" i="1" a="1"/>
  <c r="AV37" i="1" a="1"/>
  <c r="AC22" i="1" a="1"/>
  <c r="AY11" i="1" a="1"/>
  <c r="AU11" i="1" a="1"/>
  <c r="U37" i="1" a="1"/>
  <c r="AT35" i="1" a="1"/>
  <c r="AG23" i="1" a="1"/>
  <c r="Y21" i="1" a="1"/>
  <c r="BC29" i="1" a="1"/>
  <c r="BF28" i="1" a="1"/>
  <c r="AU31" i="1" a="1"/>
  <c r="AH11" i="1" a="1"/>
  <c r="X20" i="1" a="1"/>
  <c r="AO39" i="1" a="1"/>
  <c r="Y30" i="1" a="1"/>
  <c r="AL19" i="1" a="1"/>
  <c r="X11" i="1" a="1"/>
  <c r="AP27" i="1" a="1"/>
  <c r="AL39" i="1" a="1"/>
  <c r="V29" i="1" a="1"/>
  <c r="AH29" i="1" a="1"/>
  <c r="V37" i="1" a="1"/>
  <c r="AB11" i="1" a="1"/>
  <c r="AJ2" i="1" a="1"/>
  <c r="AI4" i="1" a="1"/>
  <c r="AB13" i="1" a="1"/>
  <c r="AJ19" i="1" a="1"/>
  <c r="AY32" i="1" a="1"/>
  <c r="U27" i="1" a="1"/>
  <c r="BD10" i="1" a="1"/>
  <c r="AI20" i="1" a="1"/>
  <c r="AW3" i="1" a="1"/>
  <c r="AC34" i="1" a="1"/>
  <c r="AW11" i="1" a="1"/>
  <c r="AX23" i="1" a="1"/>
  <c r="AH32" i="1" a="1"/>
  <c r="BE38" i="1" a="1"/>
  <c r="AY22" i="1" a="1"/>
  <c r="AN13" i="1" a="1"/>
  <c r="AR3" i="1" a="1"/>
  <c r="V35" i="1" a="1"/>
  <c r="V32" i="1" a="1"/>
  <c r="AD12" i="1" a="1"/>
  <c r="AT21" i="1" a="1"/>
  <c r="AK14" i="1" a="1"/>
  <c r="AI37" i="1" a="1"/>
  <c r="AD19" i="1" a="1"/>
  <c r="AO14" i="1" a="1"/>
  <c r="AW20" i="1" a="1"/>
  <c r="BE37" i="1" a="1"/>
  <c r="AL22" i="1" a="1"/>
  <c r="AC19" i="1" a="1"/>
  <c r="AB15" i="1" a="1"/>
  <c r="AQ3" i="1" a="1"/>
  <c r="BA7" i="1" a="1"/>
  <c r="AF9" i="1" a="1"/>
  <c r="BA30" i="1" a="1"/>
  <c r="BE29" i="1" a="1"/>
  <c r="AZ7" i="1" a="1"/>
  <c r="AH34" i="1" a="1"/>
  <c r="AA21" i="1" a="1"/>
  <c r="AB4" i="1" a="1"/>
  <c r="AV29" i="1" a="1"/>
  <c r="AH38" i="1" a="1"/>
  <c r="BF20" i="1" a="1"/>
  <c r="AR7" i="1" a="1"/>
  <c r="BA35" i="1" a="1"/>
  <c r="AH37" i="1" a="1"/>
  <c r="AK2" i="1" a="1"/>
  <c r="AM31" i="1" a="1"/>
  <c r="BC34" i="1" a="1"/>
  <c r="Z34" i="1" a="1"/>
  <c r="AY7" i="1" a="1"/>
  <c r="T16" i="1" a="1"/>
  <c r="AC33" i="1" a="1"/>
  <c r="BD31" i="1" a="1"/>
  <c r="AQ16" i="1" a="1"/>
  <c r="AT2" i="1" a="1"/>
  <c r="AO25" i="1" a="1"/>
  <c r="AY13" i="1" a="1"/>
  <c r="BA28" i="1" a="1"/>
  <c r="Z29" i="1" a="1"/>
  <c r="AS14" i="1" a="1"/>
  <c r="AQ36" i="1" a="1"/>
  <c r="AU30" i="1" a="1"/>
  <c r="U8" i="1" a="1"/>
  <c r="AV21" i="1" a="1"/>
  <c r="BD38" i="1" a="1"/>
  <c r="S20" i="1" a="1"/>
  <c r="AE30" i="1" a="1"/>
  <c r="AS2" i="1" a="1"/>
  <c r="AE11" i="1" a="1"/>
  <c r="W36" i="1" a="1"/>
  <c r="AT9" i="1" a="1"/>
  <c r="AL37" i="1" a="1"/>
  <c r="AX3" i="1" a="1"/>
  <c r="AV9" i="1" a="1"/>
  <c r="AD35" i="1" a="1"/>
  <c r="BF16" i="1" a="1"/>
  <c r="AI11" i="1" a="1"/>
  <c r="AV23" i="1" a="1"/>
  <c r="T31" i="1" a="1"/>
  <c r="V4" i="1" a="1"/>
  <c r="AC28" i="1" a="1"/>
  <c r="AG18" i="1" a="1"/>
  <c r="BE33" i="1" a="1"/>
  <c r="AE23" i="1" a="1"/>
  <c r="AT3" i="1" a="1"/>
  <c r="AD17" i="1" a="1"/>
  <c r="AA7" i="1" a="1"/>
  <c r="AY8" i="1" a="1"/>
  <c r="AR10" i="1" a="1"/>
  <c r="AY23" i="1" a="1"/>
  <c r="AX9" i="1" a="1"/>
  <c r="AI21" i="1" a="1"/>
  <c r="AN4" i="1" a="1"/>
  <c r="AO33" i="1" a="1"/>
  <c r="X7" i="1" a="1"/>
  <c r="BC33" i="1" a="1"/>
  <c r="BC5" i="1" a="1"/>
  <c r="AA24" i="1" a="1"/>
  <c r="AU20" i="1" a="1"/>
  <c r="AX27" i="1" a="1"/>
  <c r="AF33" i="1" a="1"/>
  <c r="BA12" i="1" a="1"/>
  <c r="AU21" i="1" a="1"/>
  <c r="AL4" i="1" a="1"/>
  <c r="AT10" i="1" a="1"/>
  <c r="AT37" i="1" a="1"/>
  <c r="AG29" i="1" a="1"/>
  <c r="AG31" i="1" a="1"/>
  <c r="AZ36" i="1" a="1"/>
  <c r="AW25" i="1" a="1"/>
  <c r="AS7" i="1" a="1"/>
  <c r="AP19" i="1" a="1"/>
  <c r="AN19" i="1" a="1"/>
  <c r="S30" i="1" a="1"/>
  <c r="BE39" i="1" a="1"/>
  <c r="AM30" i="1" a="1"/>
  <c r="AX4" i="1" a="1"/>
  <c r="AG16" i="1" a="1"/>
  <c r="AL23" i="1" a="1"/>
  <c r="AC25" i="1" a="1"/>
  <c r="AI39" i="1" a="1"/>
  <c r="AF39" i="1" a="1"/>
  <c r="AF13" i="1" a="1"/>
  <c r="U35" i="1" a="1"/>
  <c r="V21" i="1" a="1"/>
  <c r="T10" i="1" a="1"/>
  <c r="AH4" i="1" a="1"/>
  <c r="AC24" i="1" a="1"/>
  <c r="Z27" i="1" a="1"/>
  <c r="AV13" i="1" a="1"/>
  <c r="AV5" i="1" a="1"/>
  <c r="AC27" i="1" a="1"/>
  <c r="AQ33" i="1" a="1"/>
  <c r="Y15" i="1" a="1"/>
  <c r="BB28" i="1" a="1"/>
  <c r="BF27" i="1" a="1"/>
  <c r="AZ33" i="1" a="1"/>
  <c r="BE13" i="1" a="1"/>
  <c r="AH14" i="1" a="1"/>
  <c r="AF30" i="1" a="1"/>
  <c r="AI29" i="1" a="1"/>
  <c r="AX34" i="1" a="1"/>
  <c r="AH8" i="1" a="1"/>
  <c r="BF23" i="1" a="1"/>
  <c r="AC2" i="1" a="1"/>
  <c r="Y9" i="1" a="1"/>
  <c r="Z17" i="1" a="1"/>
  <c r="AW31" i="1" a="1"/>
  <c r="U34" i="1" a="1"/>
  <c r="AK36" i="1" a="1"/>
  <c r="Y7" i="1" a="1"/>
  <c r="AN20" i="1" a="1"/>
  <c r="U20" i="1" a="1"/>
  <c r="AT27" i="1" a="1"/>
  <c r="AM4" i="1" a="1"/>
  <c r="AL8" i="1" a="1"/>
  <c r="AD37" i="1" a="1"/>
  <c r="AG26" i="1" a="1"/>
  <c r="BA26" i="1" a="1"/>
  <c r="AW38" i="1" a="1"/>
  <c r="AB6" i="1" a="1"/>
  <c r="X23" i="1" a="1"/>
  <c r="AP35" i="1" a="1"/>
  <c r="BE36" i="1" a="1"/>
  <c r="BA4" i="1" a="1"/>
  <c r="AA17" i="1" a="1"/>
  <c r="BA23" i="1" a="1"/>
  <c r="V10" i="1" a="1"/>
  <c r="AG20" i="1" a="1"/>
  <c r="AX31" i="1" a="1"/>
  <c r="BD32" i="1" a="1"/>
  <c r="S34" i="1" a="1"/>
  <c r="AS15" i="1" a="1"/>
  <c r="AW21" i="1" a="1"/>
  <c r="AY34" i="1" a="1"/>
  <c r="AW34" i="1" a="1"/>
  <c r="AJ20" i="1" a="1"/>
  <c r="BF2" i="1" a="1"/>
  <c r="W8" i="1" a="1"/>
  <c r="U12" i="1" a="1"/>
  <c r="AZ24" i="1" a="1"/>
  <c r="BF38" i="1" a="1"/>
  <c r="AW39" i="1" a="1"/>
  <c r="AF11" i="1" a="1"/>
  <c r="AH27" i="1" a="1"/>
  <c r="AM33" i="1" a="1"/>
  <c r="AQ2" i="1" a="1"/>
  <c r="AO11" i="1" a="1"/>
  <c r="AW2" i="1" a="1"/>
  <c r="T8" i="1" a="1"/>
  <c r="T7" i="1" a="1"/>
  <c r="AD4" i="1" a="1"/>
  <c r="AZ17" i="1" a="1"/>
  <c r="AK20" i="1" a="1"/>
  <c r="BE3" i="1" a="1"/>
  <c r="AF35" i="1" a="1"/>
  <c r="BD39" i="1" a="1"/>
  <c r="AG2" i="1" a="1"/>
  <c r="AF7" i="1" a="1"/>
  <c r="AT26" i="1" a="1"/>
  <c r="AN10" i="1" a="1"/>
  <c r="AQ34" i="1" a="1"/>
  <c r="AM25" i="1" a="1"/>
  <c r="AJ38" i="1" a="1"/>
  <c r="AX36" i="1" a="1"/>
  <c r="AE26" i="1" a="1"/>
  <c r="AS28" i="1" a="1"/>
  <c r="BC35" i="1" a="1"/>
  <c r="AL11" i="1" a="1"/>
  <c r="U18" i="1" a="1"/>
  <c r="AF2" i="1" a="1"/>
  <c r="BB32" i="1" a="1"/>
  <c r="AH5" i="1" a="1"/>
  <c r="AH24" i="1" a="1"/>
  <c r="AO16" i="1" a="1"/>
  <c r="AY17" i="1" a="1"/>
  <c r="BC23" i="1" a="1"/>
  <c r="AF17" i="1" a="1"/>
  <c r="AH6" i="1" a="1"/>
  <c r="AL32" i="1" a="1"/>
  <c r="AB29" i="1" a="1"/>
  <c r="AQ7" i="1" a="1"/>
  <c r="Z35" i="1" a="1"/>
  <c r="BD21" i="1" a="1"/>
  <c r="BD25" i="1" a="1"/>
  <c r="S6" i="1" a="1"/>
  <c r="AJ32" i="1" a="1"/>
  <c r="AC15" i="1" a="1"/>
  <c r="AR9" i="1" a="1"/>
  <c r="AC21" i="1" a="1"/>
  <c r="Y24" i="1" a="1"/>
  <c r="BB17" i="1" a="1"/>
  <c r="AC11" i="1" a="1"/>
  <c r="AM38" i="1" a="1"/>
  <c r="X33" i="1" a="1"/>
  <c r="AL31" i="1" a="1"/>
  <c r="AX26" i="1" a="1"/>
  <c r="AV14" i="1" a="1"/>
  <c r="AO20" i="1" a="1"/>
  <c r="AW4" i="1" a="1"/>
  <c r="AQ8" i="1" a="1"/>
  <c r="S28" i="1" a="1"/>
  <c r="AP34" i="1" a="1"/>
  <c r="AC26" i="1" a="1"/>
  <c r="T21" i="1" a="1"/>
  <c r="AT33" i="1" a="1"/>
  <c r="W33" i="1" a="1"/>
  <c r="AB37" i="1" a="1"/>
  <c r="AT14" i="1" a="1"/>
  <c r="W16" i="1" a="1"/>
  <c r="AX39" i="1" a="1"/>
  <c r="V36" i="1" a="1"/>
  <c r="T20" i="1" a="1"/>
  <c r="X16" i="1" a="1"/>
  <c r="BB23" i="1" a="1"/>
  <c r="U38" i="1" a="1"/>
  <c r="AY16" i="1" a="1"/>
  <c r="AJ28" i="1" a="1"/>
  <c r="U33" i="1" a="1"/>
  <c r="AQ37" i="1" a="1"/>
  <c r="S18" i="1" a="1"/>
  <c r="AV34" i="1" a="1"/>
  <c r="AS33" i="1" a="1"/>
  <c r="BF15" i="1" a="1"/>
  <c r="AX7" i="1" a="1"/>
  <c r="BD23" i="1" a="1"/>
  <c r="AA23" i="1" a="1"/>
  <c r="BC31" i="1" a="1"/>
  <c r="Z22" i="1" a="1"/>
  <c r="AD14" i="1" a="1"/>
  <c r="AM26" i="1" a="1"/>
  <c r="AC23" i="1" a="1"/>
  <c r="BA16" i="1" a="1"/>
  <c r="Z3" i="1" a="1"/>
  <c r="BA31" i="1" a="1"/>
  <c r="AF37" i="1" a="1"/>
  <c r="BC8" i="1" a="1"/>
  <c r="AJ14" i="1" a="1"/>
  <c r="AH15" i="1" a="1"/>
  <c r="AD29" i="1" a="1"/>
  <c r="AG39" i="1" a="1"/>
  <c r="AZ4" i="1" a="1"/>
  <c r="AX19" i="1" a="1"/>
  <c r="AO19" i="1" a="1"/>
  <c r="Y14" i="1" a="1"/>
  <c r="AN38" i="1" a="1"/>
  <c r="AZ22" i="1" a="1"/>
  <c r="AE3" i="1" a="1"/>
  <c r="Y29" i="1" a="1"/>
  <c r="W32" i="1" a="1"/>
  <c r="AU16" i="1" a="1"/>
  <c r="S17" i="1" a="1"/>
  <c r="AY18" i="1" a="1"/>
  <c r="AV26" i="1" a="1"/>
  <c r="AG13" i="1" a="1"/>
  <c r="BA5" i="1" a="1"/>
  <c r="W25" i="1" a="1"/>
  <c r="AS36" i="1" a="1"/>
  <c r="AM18" i="1" a="1"/>
  <c r="BE12" i="1" a="1"/>
  <c r="S10" i="1" a="1"/>
  <c r="X8" i="1" a="1"/>
  <c r="AM35" i="1" a="1"/>
  <c r="AW30" i="1" a="1"/>
  <c r="AZ27" i="1" a="1"/>
  <c r="AB9" i="1" a="1"/>
  <c r="AT8" i="1" a="1"/>
  <c r="AW32" i="1" a="1"/>
  <c r="AU36" i="1" a="1"/>
  <c r="AV15" i="1" a="1"/>
  <c r="AE6" i="1" a="1"/>
  <c r="AD22" i="1" a="1"/>
  <c r="U16" i="1" a="1"/>
  <c r="AB38" i="1" a="1"/>
  <c r="T26" i="1" a="1"/>
  <c r="T32" i="1" a="1"/>
  <c r="AS27" i="1" a="1"/>
  <c r="AC31" i="1" a="1"/>
  <c r="W30" i="1" a="1"/>
  <c r="S8" i="1" a="1"/>
  <c r="BF35" i="1" a="1"/>
  <c r="AJ35" i="1" a="1"/>
  <c r="X2" i="1" a="1"/>
  <c r="AL13" i="1" a="1"/>
  <c r="S29" i="1" a="1"/>
  <c r="BB3" i="1" a="1"/>
  <c r="AW37" i="1" a="1"/>
  <c r="BB14" i="1" a="1"/>
  <c r="AM27" i="1" a="1"/>
  <c r="S11" i="1" a="1"/>
  <c r="V5" i="1" a="1"/>
  <c r="AP32" i="1" a="1"/>
  <c r="AN27" i="1" a="1"/>
  <c r="AM10" i="1" a="1"/>
  <c r="BA8" i="1" a="1"/>
  <c r="U39" i="1" a="1"/>
  <c r="U23" i="1" a="1"/>
  <c r="BB7" i="1" a="1"/>
  <c r="V38" i="1" a="1"/>
  <c r="AH7" i="1" a="1"/>
  <c r="AD10" i="1" a="1"/>
  <c r="BF19" i="1" a="1"/>
  <c r="AK3" i="1" a="1"/>
  <c r="BA32" i="1" a="1"/>
  <c r="AY35" i="1" a="1"/>
  <c r="AK15" i="1" a="1"/>
  <c r="AN8" i="1" a="1"/>
  <c r="AN36" i="1" a="1"/>
  <c r="AA29" i="1" a="1"/>
  <c r="W10" i="1" a="1"/>
  <c r="S36" i="1" a="1"/>
  <c r="AG12" i="1" a="1"/>
  <c r="BF12" i="1" a="1"/>
  <c r="AY5" i="1" a="1"/>
  <c r="BC26" i="1" a="1"/>
  <c r="W6" i="1" a="1"/>
  <c r="AH19" i="1" a="1"/>
  <c r="AP13" i="1" a="1"/>
  <c r="AM24" i="1" a="1"/>
  <c r="AX37" i="1" a="1"/>
  <c r="AF8" i="1" a="1"/>
  <c r="AQ12" i="1" a="1"/>
  <c r="AZ15" i="1" a="1"/>
  <c r="BC30" i="1" a="1"/>
  <c r="AE15" i="1" a="1"/>
  <c r="AV12" i="1" a="1"/>
  <c r="Y37" i="1" a="1"/>
  <c r="AE37" i="1" a="1"/>
  <c r="AK28" i="1" a="1"/>
  <c r="BB26" i="1" a="1"/>
  <c r="X35" i="1" a="1"/>
  <c r="AM9" i="1" a="1"/>
  <c r="AG10" i="1" a="1"/>
  <c r="AS20" i="1" a="1"/>
  <c r="AX22" i="1" a="1"/>
  <c r="AG38" i="1" a="1"/>
  <c r="AB27" i="1" a="1"/>
  <c r="AN3" i="1" a="1"/>
  <c r="AY12" i="1" a="1"/>
  <c r="BE11" i="1" a="1"/>
  <c r="Y4" i="1" a="1"/>
  <c r="AU28" i="1" a="1"/>
  <c r="AQ28" i="1" a="1"/>
  <c r="AB22" i="1" a="1"/>
  <c r="AE16" i="1" a="1"/>
  <c r="BC39" i="1" a="1"/>
  <c r="S35" i="1" a="1"/>
  <c r="AN12" i="1" a="1"/>
  <c r="AM20" i="1" a="1"/>
  <c r="AG32" i="1" a="1"/>
  <c r="AT31" i="1" a="1"/>
  <c r="AC29" i="1" a="1"/>
  <c r="Y8" i="1" a="1"/>
  <c r="AU19" i="1" a="1"/>
  <c r="AX38" i="1" a="1"/>
  <c r="AV28" i="1" a="1"/>
  <c r="S9" i="1" a="1"/>
  <c r="AC20" i="1" a="1"/>
  <c r="BA38" i="1" a="1"/>
  <c r="U22" i="1" a="1"/>
  <c r="BB19" i="1" a="1"/>
  <c r="AR12" i="1" a="1"/>
  <c r="AS5" i="1" a="1"/>
  <c r="AN29" i="1" a="1"/>
  <c r="S32" i="1" a="1"/>
  <c r="AU27" i="1" a="1"/>
  <c r="AE2" i="1" a="1"/>
  <c r="AG25" i="1" a="1"/>
  <c r="AW10" i="1" a="1"/>
  <c r="S39" i="1" a="1"/>
  <c r="AI8" i="1" a="1"/>
  <c r="AJ25" i="1" a="1"/>
  <c r="AU24" i="1" a="1"/>
  <c r="AA37" i="1" a="1"/>
  <c r="W13" i="1" a="1"/>
  <c r="AO24" i="1" a="1"/>
  <c r="AX21" i="1" a="1"/>
  <c r="BD7" i="1" a="1"/>
  <c r="V14" i="1" a="1"/>
  <c r="AP31" i="1" a="1"/>
  <c r="BA36" i="1" a="1"/>
  <c r="AI22" i="1" a="1"/>
  <c r="AH12" i="1" a="1"/>
  <c r="V13" i="1" a="1"/>
  <c r="AN2" i="1" a="1"/>
  <c r="AT20" i="1" a="1"/>
  <c r="AV8" i="1" a="1"/>
  <c r="AH35" i="1" a="1"/>
  <c r="AQ30" i="1" a="1"/>
  <c r="W21" i="1" a="1"/>
  <c r="AV18" i="1" a="1"/>
  <c r="AS34" i="1" a="1"/>
  <c r="X9" i="1" a="1"/>
  <c r="AO34" i="1" a="1"/>
  <c r="AF26" i="1" a="1"/>
  <c r="BF36" i="1" a="1"/>
  <c r="AG36" i="1" a="1"/>
  <c r="AJ6" i="1" a="1"/>
  <c r="AR34" i="1" a="1"/>
  <c r="U36" i="1" a="1"/>
  <c r="AR15" i="1" a="1"/>
  <c r="AS19" i="1" a="1"/>
  <c r="AA39" i="1" a="1"/>
  <c r="AJ11" i="1" a="1"/>
  <c r="AM6" i="1" a="1"/>
  <c r="AK21" i="1" a="1"/>
  <c r="AJ37" i="1" a="1"/>
  <c r="AT30" i="1" a="1"/>
  <c r="W3" i="1" a="1"/>
  <c r="AM2" i="1" a="1"/>
  <c r="BC11" i="1" a="1"/>
  <c r="U7" i="1" a="1"/>
  <c r="BE24" i="1" a="1"/>
  <c r="AO30" i="1" a="1"/>
  <c r="AK24" i="1" a="1"/>
  <c r="AA20" i="1" a="1"/>
  <c r="BF32" i="1" a="1"/>
  <c r="AN25" i="1" a="1"/>
  <c r="V24" i="1" a="1"/>
  <c r="AQ32" i="1" a="1"/>
  <c r="AD34" i="1" a="1"/>
  <c r="BF5" i="1" a="1"/>
  <c r="AY25" i="1" a="1"/>
  <c r="BC25" i="1" a="1"/>
  <c r="S31" i="1" a="1"/>
  <c r="BB2" i="1" a="1"/>
  <c r="BB20" i="1" a="1"/>
  <c r="AP39" i="1" a="1"/>
  <c r="AX8" i="1" a="1"/>
  <c r="U5" i="1" a="1"/>
  <c r="AK17" i="1" a="1"/>
  <c r="AI16" i="1" a="1"/>
  <c r="AP21" i="1" a="1"/>
  <c r="AO31" i="1" a="1"/>
  <c r="AZ28" i="1" a="1"/>
  <c r="AL28" i="1" a="1"/>
  <c r="AW5" i="1" a="1"/>
  <c r="AH10" i="1" a="1"/>
  <c r="AP8" i="1" a="1"/>
  <c r="S24" i="1" a="1"/>
  <c r="BE9" i="1" a="1"/>
  <c r="BE10" i="1" a="1"/>
  <c r="W5" i="1" a="1"/>
  <c r="U32" i="1" a="1"/>
  <c r="T5" i="1" a="1"/>
  <c r="AA16" i="1" a="1"/>
  <c r="BB9" i="1" a="1"/>
  <c r="AK29" i="1" a="1"/>
  <c r="AB31" i="1" a="1"/>
  <c r="AR35" i="1" a="1"/>
  <c r="AJ29" i="1" a="1"/>
  <c r="AC7" i="1" a="1"/>
  <c r="AW14" i="1" a="1"/>
  <c r="AP4" i="1" a="1"/>
  <c r="T9" i="1" a="1"/>
  <c r="S22" i="1" a="1"/>
  <c r="AO28" i="1" a="1"/>
  <c r="AH31" i="1" a="1"/>
  <c r="BA20" i="1" a="1"/>
  <c r="AZ32" i="1" a="1"/>
  <c r="AS32" i="1" a="1"/>
  <c r="AV32" i="1" a="1"/>
  <c r="Y35" i="1" a="1"/>
  <c r="Z8" i="1" a="1"/>
  <c r="AL2" i="1" a="1"/>
  <c r="AJ36" i="1" a="1"/>
  <c r="Z18" i="1" a="1"/>
  <c r="AZ16" i="1" a="1"/>
  <c r="W19" i="1" a="1"/>
  <c r="V25" i="1" a="1"/>
  <c r="BF37" i="1" a="1"/>
  <c r="AU8" i="1" a="1"/>
  <c r="AD16" i="1" a="1"/>
  <c r="AO6" i="1" a="1"/>
  <c r="AF19" i="1" a="1"/>
  <c r="AZ39" i="1" a="1"/>
  <c r="AU23" i="1" a="1"/>
  <c r="AD3" i="1" a="1"/>
  <c r="BC15" i="1" a="1"/>
  <c r="AP20" i="1" a="1"/>
  <c r="AS9" i="1" a="1"/>
  <c r="AX16" i="1" a="1"/>
  <c r="AB2" i="1" a="1"/>
  <c r="AP33" i="1" a="1"/>
  <c r="AA8" i="1" a="1"/>
  <c r="W35" i="1" a="1"/>
  <c r="AJ21" i="1" a="1"/>
  <c r="AP29" i="1" a="1"/>
  <c r="AL9" i="1" a="1"/>
  <c r="AO7" i="1" a="1"/>
  <c r="AY27" i="1" a="1"/>
  <c r="AY30" i="1" a="1"/>
  <c r="U28" i="1" a="1"/>
  <c r="AA31" i="1" a="1"/>
  <c r="X37" i="1" a="1"/>
  <c r="BC7" i="1" a="1"/>
  <c r="S16" i="1" a="1"/>
  <c r="AX6" i="1" a="1"/>
  <c r="AT22" i="1" a="1"/>
  <c r="AB18" i="1" a="1"/>
  <c r="Z6" i="1" a="1"/>
  <c r="T12" i="1" a="1"/>
  <c r="AO17" i="1" a="1"/>
  <c r="AJ4" i="1" a="1"/>
  <c r="AS24" i="1" a="1"/>
  <c r="W12" i="1" a="1"/>
  <c r="AH28" i="1" a="1"/>
  <c r="BE4" i="1" a="1"/>
  <c r="BE30" i="1" a="1"/>
  <c r="AQ10" i="1" a="1"/>
  <c r="AA11" i="1" a="1"/>
  <c r="AE21" i="1" a="1"/>
  <c r="AY21" i="1" a="1"/>
  <c r="AG35" i="1" a="1"/>
  <c r="AE33" i="1" a="1"/>
  <c r="T35" i="1" a="1"/>
  <c r="AS4" i="1" a="1"/>
  <c r="W9" i="1" a="1"/>
  <c r="BF11" i="1" a="1"/>
  <c r="AC37" i="1" a="1"/>
  <c r="AE31" i="1" a="1"/>
  <c r="BF10" i="1" a="1"/>
  <c r="AM11" i="1" a="1"/>
  <c r="AY20" i="1" a="1"/>
  <c r="AK27" i="1" a="1"/>
  <c r="AJ18" i="1" a="1"/>
  <c r="AJ9" i="1" a="1"/>
  <c r="AP37" i="1" a="1"/>
  <c r="AP36" i="1" a="1"/>
  <c r="AI25" i="1" a="1"/>
  <c r="AR23" i="1" a="1"/>
  <c r="BD28" i="1" a="1"/>
  <c r="U31" i="1" a="1"/>
  <c r="S33" i="1" a="1"/>
  <c r="AA10" i="1" a="1"/>
  <c r="AE27" i="1" a="1"/>
  <c r="AO22" i="1" a="1"/>
  <c r="AA12" i="1" a="1"/>
  <c r="AX18" i="1" a="1"/>
  <c r="AT23" i="1" a="1"/>
  <c r="AN37" i="1" a="1"/>
  <c r="S23" i="1" a="1"/>
  <c r="BB10" i="1" a="1"/>
  <c r="AC14" i="1" a="1"/>
  <c r="AF3" i="1" a="1"/>
  <c r="AK8" i="1" a="1"/>
  <c r="AZ12" i="1" a="1"/>
  <c r="AF25" i="1" a="1"/>
  <c r="AJ24" i="1" a="1"/>
  <c r="AG3" i="1" a="1"/>
  <c r="AL27" i="1" a="1"/>
  <c r="AN17" i="1" a="1"/>
  <c r="U4" i="1" a="1"/>
  <c r="U26" i="1" a="1"/>
  <c r="Y34" i="1" a="1"/>
  <c r="AZ14" i="1" a="1"/>
  <c r="BA22" i="1" a="1"/>
  <c r="W29" i="1" a="1"/>
  <c r="X25" i="1" a="1"/>
  <c r="BC2" i="1" a="1"/>
  <c r="AX10" i="1" a="1"/>
  <c r="W28" i="1" a="1"/>
  <c r="BC37" i="1" a="1"/>
  <c r="BC38" i="1" a="1"/>
  <c r="AV7" i="1" a="1"/>
  <c r="AV19" i="1" a="1"/>
  <c r="BF33" i="1" a="1"/>
  <c r="Y2" i="1" a="1"/>
  <c r="X29" i="1" a="1"/>
  <c r="AQ26" i="1" a="1"/>
  <c r="AW16" i="1" a="1"/>
  <c r="AY38" i="1" a="1"/>
  <c r="AW23" i="1" a="1"/>
  <c r="V28" i="1" a="1"/>
  <c r="BE15" i="1" a="1"/>
  <c r="AA5" i="1" a="1"/>
  <c r="BB33" i="1" a="1"/>
  <c r="X26" i="1" a="1"/>
  <c r="Z2" i="1" a="1"/>
  <c r="Y20" i="1" a="1"/>
  <c r="AQ21" i="1" a="1"/>
  <c r="BB6" i="1" a="1"/>
  <c r="AL12" i="1" a="1"/>
  <c r="AQ27" i="1" a="1"/>
  <c r="W22" i="1" a="1"/>
  <c r="Y3" i="1" a="1"/>
  <c r="AT12" i="1" a="1"/>
  <c r="AB36" i="1" a="1"/>
  <c r="AH16" i="1" a="1"/>
  <c r="AQ15" i="1" a="1"/>
  <c r="U13" i="1" a="1"/>
  <c r="AD18" i="1" a="1"/>
  <c r="AP10" i="1" a="1"/>
  <c r="AI23" i="1" a="1"/>
  <c r="BD5" i="1" a="1"/>
  <c r="U17" i="1" a="1"/>
  <c r="AD30" i="1" a="1"/>
  <c r="Y27" i="1" a="1"/>
  <c r="W31" i="1" a="1"/>
  <c r="AF21" i="1" a="1"/>
  <c r="AP14" i="1" a="1"/>
  <c r="AS25" i="1" a="1"/>
  <c r="AZ21" i="1" a="1"/>
  <c r="AB8" i="1" a="1"/>
  <c r="AO3" i="1" a="1"/>
  <c r="BC28" i="1" a="1"/>
  <c r="V16" i="1" a="1"/>
  <c r="X19" i="1" a="1"/>
  <c r="AJ13" i="1" a="1"/>
  <c r="AY19" i="1" a="1"/>
  <c r="AL34" i="1" a="1"/>
  <c r="AQ22" i="1" a="1"/>
  <c r="AW24" i="1" a="1"/>
  <c r="AZ30" i="1" a="1"/>
  <c r="V2" i="1" a="1"/>
  <c r="Z7" i="1" a="1"/>
  <c r="T11" i="1" a="1"/>
  <c r="S38" i="1" a="1"/>
  <c r="Z20" i="1" a="1"/>
  <c r="W7" i="1" a="1"/>
  <c r="AT39" i="1" a="1"/>
  <c r="Y18" i="1" a="1"/>
  <c r="X31" i="1" a="1"/>
  <c r="AK9" i="1" a="1"/>
  <c r="AN9" i="1" a="1"/>
  <c r="BC21" i="1" a="1"/>
  <c r="AN15" i="1" a="1"/>
  <c r="AP7" i="1" a="1"/>
  <c r="BD2" i="1" a="1"/>
  <c r="V15" i="1" a="1"/>
  <c r="V7" i="1" a="1"/>
  <c r="AZ35" i="1" a="1"/>
  <c r="AQ25" i="1" a="1"/>
  <c r="AU9" i="1" a="1"/>
  <c r="AC3" i="1" a="1"/>
  <c r="AY9" i="1" a="1"/>
  <c r="AH26" i="1" a="1"/>
  <c r="AW29" i="1" a="1"/>
  <c r="AV10" i="1" a="1"/>
  <c r="Z38" i="1" a="1"/>
  <c r="AZ5" i="1" a="1"/>
  <c r="Y28" i="1" a="1"/>
  <c r="AV17" i="1" a="1"/>
  <c r="BD3" i="1" a="1"/>
  <c r="AP6" i="1" a="1"/>
  <c r="T19" i="1" a="1"/>
  <c r="X10" i="1" a="1"/>
  <c r="BA24" i="1" a="1"/>
  <c r="AO27" i="1" a="1"/>
  <c r="BC10" i="1" a="1"/>
  <c r="AK11" i="1" a="1"/>
  <c r="AF27" i="1" a="1"/>
  <c r="AQ14" i="1" a="1"/>
  <c r="BC19" i="1" a="1"/>
  <c r="AS13" i="1" a="1"/>
  <c r="BD6" i="1" a="1"/>
  <c r="AX28" i="1" a="1"/>
  <c r="AA28" i="1" a="1"/>
  <c r="Z37" i="1" a="1"/>
  <c r="AZ23" i="1" a="1"/>
  <c r="AN33" i="1" a="1"/>
  <c r="AO2" i="1" a="1"/>
  <c r="AX24" i="1" a="1"/>
  <c r="AS23" i="1" a="1"/>
  <c r="T4" i="1" a="1"/>
  <c r="AD25" i="1" a="1"/>
  <c r="W17" i="1" a="1"/>
  <c r="BA13" i="1" a="1"/>
  <c r="V33" i="1" a="1"/>
  <c r="S4" i="1" a="1"/>
  <c r="U10" i="1" a="1"/>
  <c r="W14" i="1" a="1"/>
  <c r="AU5" i="1" a="1"/>
  <c r="BD19" i="1" a="1"/>
  <c r="V30" i="1" a="1"/>
  <c r="AX33" i="1" a="1"/>
  <c r="AU32" i="1" a="1"/>
  <c r="W27" i="1" a="1"/>
  <c r="T15" i="1" a="1"/>
  <c r="W39" i="1" a="1"/>
  <c r="AY10" i="1" a="1"/>
  <c r="U14" i="1" a="1"/>
  <c r="AL18" i="1" a="1"/>
  <c r="U19" i="1" a="1"/>
  <c r="S27" i="1" a="1"/>
  <c r="AJ39" i="1" a="1"/>
  <c r="AB39" i="1" a="1"/>
  <c r="AL26" i="1" a="1"/>
  <c r="T17" i="1" a="1"/>
  <c r="T14" i="1" a="1"/>
  <c r="AP16" i="1" a="1"/>
  <c r="AP23" i="1" a="1"/>
  <c r="V34" i="1" a="1"/>
  <c r="BE8" i="1" a="1"/>
  <c r="S19" i="1" a="1"/>
  <c r="BF24" i="1" a="1"/>
  <c r="AI26" i="1" a="1"/>
  <c r="AV25" i="1" a="1"/>
  <c r="AI28" i="1" a="1"/>
  <c r="AG27" i="1" a="1"/>
  <c r="AS35" i="1" a="1"/>
  <c r="AB20" i="1" a="1"/>
  <c r="AP18" i="1" a="1"/>
  <c r="AC13" i="1" a="1"/>
  <c r="T30" i="1" a="1"/>
  <c r="BE6" i="1" a="1"/>
  <c r="AI9" i="1" a="1"/>
  <c r="V27" i="1" a="1"/>
  <c r="AD2" i="1" a="1"/>
  <c r="AD26" i="1" a="1"/>
  <c r="Z32" i="1" a="1"/>
  <c r="AI3" i="1" a="1"/>
  <c r="BC9" i="1" a="1"/>
  <c r="AW26" i="1" a="1"/>
  <c r="BD4" i="1" a="1"/>
  <c r="BD11" i="1" a="1"/>
  <c r="AR16" i="1" a="1"/>
  <c r="BB36" i="1" a="1"/>
  <c r="BE32" i="1" a="1"/>
  <c r="AT24" i="1" a="1"/>
  <c r="BD27" i="1" a="1"/>
  <c r="AF4" i="1" a="1"/>
  <c r="AA14" i="1" a="1"/>
  <c r="X22" i="1" a="1"/>
  <c r="AB19" i="1" a="1"/>
  <c r="S15" i="1" a="1"/>
  <c r="AG24" i="1" a="1"/>
  <c r="AI19" i="1" a="1"/>
  <c r="AO15" i="1" a="1"/>
  <c r="T2" i="1" a="1"/>
  <c r="AK38" i="1" a="1"/>
  <c r="BC32" i="1" a="1"/>
  <c r="AW22" i="1" a="1"/>
  <c r="AI15" i="1" a="1"/>
  <c r="U30" i="1" a="1"/>
  <c r="BC36" i="1" a="1"/>
  <c r="AK10" i="1" a="1"/>
  <c r="BC13" i="1" a="1"/>
  <c r="AU22" i="1" a="1"/>
  <c r="X14" i="1" a="1"/>
  <c r="AX30" i="1" a="1"/>
  <c r="AC8" i="1" a="1"/>
  <c r="AH21" i="1" a="1"/>
  <c r="V12" i="1" a="1"/>
  <c r="AB25" i="1" a="1"/>
  <c r="AF12" i="1" a="1"/>
  <c r="AZ31" i="1" a="1"/>
  <c r="BC17" i="1" a="1"/>
  <c r="BD29" i="1" a="1"/>
  <c r="AI36" i="1" a="1"/>
  <c r="AI18" i="1" a="1"/>
  <c r="AN14" i="1" a="1"/>
  <c r="W4" i="1" a="1"/>
  <c r="S26" i="1" a="1"/>
  <c r="V23" i="1" a="1"/>
  <c r="AQ24" i="1" a="1"/>
  <c r="Y32" i="1" a="1"/>
  <c r="V22" i="1" a="1"/>
  <c r="AP26" i="1" a="1"/>
  <c r="AK6" i="1" a="1"/>
  <c r="V19" i="1" a="1"/>
  <c r="AA3" i="1" a="1"/>
  <c r="AQ23" i="1" a="1"/>
  <c r="AG34" i="1" a="1"/>
  <c r="AN7" i="1" a="1"/>
  <c r="U15" i="1" a="1"/>
  <c r="AU29" i="1" a="1"/>
  <c r="AA18" i="1" a="1"/>
  <c r="AK26" i="1" a="1"/>
  <c r="AY37" i="1" a="1"/>
  <c r="AH17" i="1" a="1"/>
  <c r="AS31" i="1" a="1"/>
  <c r="BB5" i="1" a="1"/>
  <c r="AF31" i="1" a="1"/>
  <c r="AM15" i="1" a="1"/>
  <c r="BA39" i="1" a="1"/>
  <c r="AD13" i="1" a="1"/>
  <c r="AY28" i="1" a="1"/>
  <c r="AL24" i="1" a="1"/>
  <c r="Y11" i="1" a="1"/>
  <c r="AR24" i="1" a="1"/>
  <c r="AB17" i="1" a="1"/>
  <c r="T18" i="1" a="1"/>
  <c r="Z19" i="1" a="1"/>
  <c r="AG4" i="1" a="1"/>
  <c r="AJ34" i="1" a="1"/>
  <c r="AH20" i="1" a="1"/>
  <c r="AB24" i="1" a="1"/>
  <c r="BC22" i="1" a="1"/>
  <c r="AJ12" i="1" a="1"/>
  <c r="AN35" i="1" a="1"/>
  <c r="T36" i="1" a="1"/>
  <c r="AX20" i="1" a="1"/>
  <c r="AW15" i="1" a="1"/>
  <c r="AM14" i="1" a="1"/>
  <c r="AO38" i="1" a="1"/>
  <c r="U2" i="1" a="1"/>
  <c r="AR27" i="1" a="1"/>
  <c r="AM7" i="1" a="1"/>
  <c r="AE20" i="1" a="1"/>
  <c r="AE34" i="1" a="1"/>
  <c r="AD7" i="1" a="1"/>
  <c r="BC27" i="1" a="1"/>
  <c r="V39" i="1" a="1"/>
  <c r="AE39" i="1" a="1"/>
  <c r="AY39" i="1" a="1"/>
  <c r="T27" i="1" a="1"/>
  <c r="BF18" i="1" a="1"/>
  <c r="AT16" i="1" a="1"/>
  <c r="AW7" i="1" a="1"/>
  <c r="AZ11" i="1" a="1"/>
  <c r="AE4" i="1" a="1"/>
  <c r="AO37" i="1" a="1"/>
  <c r="AP38" i="1" a="1"/>
  <c r="AG14" i="1" a="1"/>
  <c r="U11" i="1" a="1"/>
  <c r="AX15" i="1" a="1"/>
  <c r="AN11" i="1" a="1"/>
  <c r="BE23" i="1" a="1"/>
  <c r="Z12" i="1" a="1"/>
  <c r="AA36" i="1" a="1"/>
  <c r="W23" i="1" a="1"/>
  <c r="W15" i="1" a="1"/>
  <c r="AB3" i="1" a="1"/>
  <c r="AQ38" i="1" a="1"/>
  <c r="AR17" i="1" a="1"/>
  <c r="AM37" i="1" a="1"/>
  <c r="AL17" i="1" a="1"/>
  <c r="BC16" i="1" a="1"/>
  <c r="Z24" i="1" a="1"/>
  <c r="T38" i="1" a="1"/>
  <c r="AE29" i="1" a="1"/>
  <c r="T29" i="1" a="1"/>
  <c r="AV3" i="1" a="1"/>
  <c r="BB37" i="1" a="1"/>
  <c r="AP12" i="1" a="1"/>
  <c r="W11" i="1" a="1"/>
  <c r="AD39" i="1" a="1"/>
  <c r="AK7" i="1" a="1"/>
  <c r="AD23" i="1" a="1"/>
  <c r="AI2" i="1" a="1"/>
  <c r="T6" i="1" a="1"/>
  <c r="X28" i="1" a="1"/>
  <c r="AC17" i="1" a="1"/>
  <c r="AN30" i="1" a="1"/>
  <c r="AS11" i="1" a="1"/>
  <c r="AD32" i="1" a="1"/>
  <c r="BF4" i="1" a="1"/>
  <c r="AR37" i="1" a="1"/>
  <c r="AD27" i="1" a="1"/>
  <c r="Z28" i="1" a="1"/>
  <c r="AY31" i="1" a="1"/>
  <c r="AF36" i="1" a="1"/>
  <c r="AT7" i="1" a="1"/>
  <c r="AS29" i="1" a="1"/>
  <c r="BB25" i="1" a="1"/>
  <c r="BB25" i="1" l="1"/>
  <c r="AS29" i="1"/>
  <c r="AT7" i="1"/>
  <c r="AF36" i="1"/>
  <c r="AY31" i="1"/>
  <c r="Z28" i="1"/>
  <c r="AD27" i="1"/>
  <c r="AR37" i="1"/>
  <c r="BF4" i="1"/>
  <c r="AD32" i="1"/>
  <c r="AS11" i="1"/>
  <c r="AN30" i="1"/>
  <c r="AC17" i="1"/>
  <c r="X28" i="1"/>
  <c r="T6" i="1"/>
  <c r="AI2" i="1"/>
  <c r="AD23" i="1"/>
  <c r="AK7" i="1"/>
  <c r="AD39" i="1"/>
  <c r="W11" i="1"/>
  <c r="AP12" i="1"/>
  <c r="BB37" i="1"/>
  <c r="AV3" i="1"/>
  <c r="T29" i="1"/>
  <c r="AE29" i="1"/>
  <c r="T38" i="1"/>
  <c r="Z24" i="1"/>
  <c r="BC16" i="1"/>
  <c r="AL17" i="1"/>
  <c r="AM37" i="1"/>
  <c r="AR17" i="1"/>
  <c r="AQ38" i="1"/>
  <c r="AB3" i="1"/>
  <c r="W15" i="1"/>
  <c r="W23" i="1"/>
  <c r="AA36" i="1"/>
  <c r="Z12" i="1"/>
  <c r="BE23" i="1"/>
  <c r="AN11" i="1"/>
  <c r="AX15" i="1"/>
  <c r="U11" i="1"/>
  <c r="AG14" i="1"/>
  <c r="AP38" i="1"/>
  <c r="AO37" i="1"/>
  <c r="AE4" i="1"/>
  <c r="AZ11" i="1"/>
  <c r="AW7" i="1"/>
  <c r="AT16" i="1"/>
  <c r="BF18" i="1"/>
  <c r="T27" i="1"/>
  <c r="AY39" i="1"/>
  <c r="AE39" i="1"/>
  <c r="V39" i="1"/>
  <c r="BC27" i="1"/>
  <c r="AD7" i="1"/>
  <c r="AE34" i="1"/>
  <c r="AE20" i="1"/>
  <c r="AM7" i="1"/>
  <c r="AR27" i="1"/>
  <c r="U2" i="1"/>
  <c r="AO38" i="1"/>
  <c r="AM14" i="1"/>
  <c r="AW15" i="1"/>
  <c r="AX20" i="1"/>
  <c r="T36" i="1"/>
  <c r="AN35" i="1"/>
  <c r="AJ12" i="1"/>
  <c r="BC22" i="1"/>
  <c r="AB24" i="1"/>
  <c r="AH20" i="1"/>
  <c r="AJ34" i="1"/>
  <c r="AG4" i="1"/>
  <c r="Z19" i="1"/>
  <c r="T18" i="1"/>
  <c r="AB17" i="1"/>
  <c r="AR24" i="1"/>
  <c r="Y11" i="1"/>
  <c r="AL24" i="1"/>
  <c r="AY28" i="1"/>
  <c r="AD13" i="1"/>
  <c r="BA39" i="1"/>
  <c r="AM15" i="1"/>
  <c r="AF31" i="1"/>
  <c r="BB5" i="1"/>
  <c r="AS31" i="1"/>
  <c r="AH17" i="1"/>
  <c r="AY37" i="1"/>
  <c r="AK26" i="1"/>
  <c r="AA18" i="1"/>
  <c r="AU29" i="1"/>
  <c r="U15" i="1"/>
  <c r="AN7" i="1"/>
  <c r="AG34" i="1"/>
  <c r="AQ23" i="1"/>
  <c r="AA3" i="1"/>
  <c r="V19" i="1"/>
  <c r="AK6" i="1"/>
  <c r="AP26" i="1"/>
  <c r="V22" i="1"/>
  <c r="Y32" i="1"/>
  <c r="AQ24" i="1"/>
  <c r="V23" i="1"/>
  <c r="S26" i="1"/>
  <c r="W4" i="1"/>
  <c r="AN14" i="1"/>
  <c r="AI18" i="1"/>
  <c r="AI36" i="1"/>
  <c r="BD29" i="1"/>
  <c r="BC17" i="1"/>
  <c r="AZ31" i="1"/>
  <c r="AF12" i="1"/>
  <c r="AB25" i="1"/>
  <c r="V12" i="1"/>
  <c r="AH21" i="1"/>
  <c r="AC8" i="1"/>
  <c r="AX30" i="1"/>
  <c r="X14" i="1"/>
  <c r="AU22" i="1"/>
  <c r="BC13" i="1"/>
  <c r="AK10" i="1"/>
  <c r="BC36" i="1"/>
  <c r="U30" i="1"/>
  <c r="AI15" i="1"/>
  <c r="AW22" i="1"/>
  <c r="BC32" i="1"/>
  <c r="AK38" i="1"/>
  <c r="T2" i="1"/>
  <c r="AO15" i="1"/>
  <c r="AI19" i="1"/>
  <c r="AG24" i="1"/>
  <c r="S15" i="1"/>
  <c r="AB19" i="1"/>
  <c r="X22" i="1"/>
  <c r="AA14" i="1"/>
  <c r="AF4" i="1"/>
  <c r="BD27" i="1"/>
  <c r="AT24" i="1"/>
  <c r="BE32" i="1"/>
  <c r="BB36" i="1"/>
  <c r="AR16" i="1"/>
  <c r="BD11" i="1"/>
  <c r="BD4" i="1"/>
  <c r="AW26" i="1"/>
  <c r="BC9" i="1"/>
  <c r="AI3" i="1"/>
  <c r="Z32" i="1"/>
  <c r="AD26" i="1"/>
  <c r="AD2" i="1"/>
  <c r="V27" i="1"/>
  <c r="AI9" i="1"/>
  <c r="BE6" i="1"/>
  <c r="T30" i="1"/>
  <c r="AC13" i="1"/>
  <c r="AP18" i="1"/>
  <c r="AB20" i="1"/>
  <c r="AS35" i="1"/>
  <c r="AG27" i="1"/>
  <c r="AI28" i="1"/>
  <c r="AV25" i="1"/>
  <c r="AI26" i="1"/>
  <c r="BF24" i="1"/>
  <c r="S19" i="1"/>
  <c r="BE8" i="1"/>
  <c r="V34" i="1"/>
  <c r="AP23" i="1"/>
  <c r="AP16" i="1"/>
  <c r="T14" i="1"/>
  <c r="T17" i="1"/>
  <c r="AL26" i="1"/>
  <c r="AB39" i="1"/>
  <c r="AJ39" i="1"/>
  <c r="S27" i="1"/>
  <c r="U19" i="1"/>
  <c r="AL18" i="1"/>
  <c r="U14" i="1"/>
  <c r="AY10" i="1"/>
  <c r="W39" i="1"/>
  <c r="T15" i="1"/>
  <c r="W27" i="1"/>
  <c r="AU32" i="1"/>
  <c r="AX33" i="1"/>
  <c r="V30" i="1"/>
  <c r="BD19" i="1"/>
  <c r="AU5" i="1"/>
  <c r="W14" i="1"/>
  <c r="U10" i="1"/>
  <c r="S4" i="1"/>
  <c r="V33" i="1"/>
  <c r="BA13" i="1"/>
  <c r="W17" i="1"/>
  <c r="AD25" i="1"/>
  <c r="T4" i="1"/>
  <c r="AS23" i="1"/>
  <c r="AX24" i="1"/>
  <c r="AO2" i="1"/>
  <c r="AN33" i="1"/>
  <c r="AZ23" i="1"/>
  <c r="Z37" i="1"/>
  <c r="AA28" i="1"/>
  <c r="AX28" i="1"/>
  <c r="BD6" i="1"/>
  <c r="AS13" i="1"/>
  <c r="BC19" i="1"/>
  <c r="AQ14" i="1"/>
  <c r="AF27" i="1"/>
  <c r="AK11" i="1"/>
  <c r="BC10" i="1"/>
  <c r="AO27" i="1"/>
  <c r="BA24" i="1"/>
  <c r="X10" i="1"/>
  <c r="T19" i="1"/>
  <c r="AP6" i="1"/>
  <c r="BD3" i="1"/>
  <c r="AV17" i="1"/>
  <c r="Y28" i="1"/>
  <c r="AZ5" i="1"/>
  <c r="Z38" i="1"/>
  <c r="AV10" i="1"/>
  <c r="AW29" i="1"/>
  <c r="AH26" i="1"/>
  <c r="AY9" i="1"/>
  <c r="AC3" i="1"/>
  <c r="AU9" i="1"/>
  <c r="AQ25" i="1"/>
  <c r="AZ35" i="1"/>
  <c r="V7" i="1"/>
  <c r="V15" i="1"/>
  <c r="BD2" i="1"/>
  <c r="AP7" i="1"/>
  <c r="AN15" i="1"/>
  <c r="BC21" i="1"/>
  <c r="AN9" i="1"/>
  <c r="AK9" i="1"/>
  <c r="X31" i="1"/>
  <c r="Y18" i="1"/>
  <c r="AT39" i="1"/>
  <c r="W7" i="1"/>
  <c r="Z20" i="1"/>
  <c r="S38" i="1"/>
  <c r="T11" i="1"/>
  <c r="Z7" i="1"/>
  <c r="V2" i="1"/>
  <c r="AZ30" i="1"/>
  <c r="AW24" i="1"/>
  <c r="AQ22" i="1"/>
  <c r="AL34" i="1"/>
  <c r="AY19" i="1"/>
  <c r="AJ13" i="1"/>
  <c r="X19" i="1"/>
  <c r="V16" i="1"/>
  <c r="BC28" i="1"/>
  <c r="AO3" i="1"/>
  <c r="AB8" i="1"/>
  <c r="AZ21" i="1"/>
  <c r="AS25" i="1"/>
  <c r="AP14" i="1"/>
  <c r="AF21" i="1"/>
  <c r="W31" i="1"/>
  <c r="Y27" i="1"/>
  <c r="AD30" i="1"/>
  <c r="U17" i="1"/>
  <c r="BD5" i="1"/>
  <c r="AI23" i="1"/>
  <c r="AP10" i="1"/>
  <c r="AD18" i="1"/>
  <c r="U13" i="1"/>
  <c r="AQ15" i="1"/>
  <c r="AH16" i="1"/>
  <c r="AB36" i="1"/>
  <c r="AT12" i="1"/>
  <c r="Y3" i="1"/>
  <c r="W22" i="1"/>
  <c r="AQ27" i="1"/>
  <c r="AL12" i="1"/>
  <c r="BB6" i="1"/>
  <c r="AQ21" i="1"/>
  <c r="Y20" i="1"/>
  <c r="Z2" i="1"/>
  <c r="X26" i="1"/>
  <c r="BB33" i="1"/>
  <c r="AA5" i="1"/>
  <c r="BE15" i="1"/>
  <c r="V28" i="1"/>
  <c r="AW23" i="1"/>
  <c r="AY38" i="1"/>
  <c r="AW16" i="1"/>
  <c r="AQ26" i="1"/>
  <c r="X29" i="1"/>
  <c r="Y2" i="1"/>
  <c r="BF33" i="1"/>
  <c r="AV19" i="1"/>
  <c r="AV7" i="1"/>
  <c r="BC38" i="1"/>
  <c r="BC37" i="1"/>
  <c r="W28" i="1"/>
  <c r="AX10" i="1"/>
  <c r="BC2" i="1"/>
  <c r="X25" i="1"/>
  <c r="W29" i="1"/>
  <c r="BA22" i="1"/>
  <c r="AZ14" i="1"/>
  <c r="Y34" i="1"/>
  <c r="U26" i="1"/>
  <c r="U4" i="1"/>
  <c r="AN17" i="1"/>
  <c r="AL27" i="1"/>
  <c r="AG3" i="1"/>
  <c r="AJ24" i="1"/>
  <c r="AF25" i="1"/>
  <c r="AZ12" i="1"/>
  <c r="AK8" i="1"/>
  <c r="AF3" i="1"/>
  <c r="AC14" i="1"/>
  <c r="BB10" i="1"/>
  <c r="S23" i="1"/>
  <c r="AN37" i="1"/>
  <c r="AT23" i="1"/>
  <c r="AX18" i="1"/>
  <c r="AA12" i="1"/>
  <c r="AO22" i="1"/>
  <c r="AE27" i="1"/>
  <c r="AA10" i="1"/>
  <c r="S33" i="1"/>
  <c r="U31" i="1"/>
  <c r="BD28" i="1"/>
  <c r="AR23" i="1"/>
  <c r="AI25" i="1"/>
  <c r="AP36" i="1"/>
  <c r="AP37" i="1"/>
  <c r="AJ9" i="1"/>
  <c r="AJ18" i="1"/>
  <c r="AK27" i="1"/>
  <c r="AY20" i="1"/>
  <c r="AM11" i="1"/>
  <c r="BF10" i="1"/>
  <c r="AE31" i="1"/>
  <c r="AC37" i="1"/>
  <c r="BF11" i="1"/>
  <c r="W9" i="1"/>
  <c r="AS4" i="1"/>
  <c r="T35" i="1"/>
  <c r="AE33" i="1"/>
  <c r="AG35" i="1"/>
  <c r="AY21" i="1"/>
  <c r="AE21" i="1"/>
  <c r="AA11" i="1"/>
  <c r="AQ10" i="1"/>
  <c r="BE30" i="1"/>
  <c r="BE4" i="1"/>
  <c r="AH28" i="1"/>
  <c r="W12" i="1"/>
  <c r="AS24" i="1"/>
  <c r="AJ4" i="1"/>
  <c r="AO17" i="1"/>
  <c r="T12" i="1"/>
  <c r="Z6" i="1"/>
  <c r="AB18" i="1"/>
  <c r="AT22" i="1"/>
  <c r="AX6" i="1"/>
  <c r="S16" i="1"/>
  <c r="BC7" i="1"/>
  <c r="X37" i="1"/>
  <c r="AA31" i="1"/>
  <c r="U28" i="1"/>
  <c r="AY30" i="1"/>
  <c r="AY27" i="1"/>
  <c r="AO7" i="1"/>
  <c r="AL9" i="1"/>
  <c r="AP29" i="1"/>
  <c r="AJ21" i="1"/>
  <c r="W35" i="1"/>
  <c r="AA8" i="1"/>
  <c r="AP33" i="1"/>
  <c r="AB2" i="1"/>
  <c r="AX16" i="1"/>
  <c r="AS9" i="1"/>
  <c r="AP20" i="1"/>
  <c r="BC15" i="1"/>
  <c r="AD3" i="1"/>
  <c r="AU23" i="1"/>
  <c r="AZ39" i="1"/>
  <c r="AF19" i="1"/>
  <c r="AO6" i="1"/>
  <c r="AD16" i="1"/>
  <c r="AU8" i="1"/>
  <c r="BF37" i="1"/>
  <c r="V25" i="1"/>
  <c r="W19" i="1"/>
  <c r="AZ16" i="1"/>
  <c r="Z18" i="1"/>
  <c r="AJ36" i="1"/>
  <c r="AL2" i="1"/>
  <c r="Z8" i="1"/>
  <c r="Y35" i="1"/>
  <c r="AV32" i="1"/>
  <c r="AS32" i="1"/>
  <c r="AZ32" i="1"/>
  <c r="BA20" i="1"/>
  <c r="AH31" i="1"/>
  <c r="AO28" i="1"/>
  <c r="S22" i="1"/>
  <c r="T9" i="1"/>
  <c r="AP4" i="1"/>
  <c r="AW14" i="1"/>
  <c r="AC7" i="1"/>
  <c r="AJ29" i="1"/>
  <c r="AR35" i="1"/>
  <c r="AB31" i="1"/>
  <c r="AK29" i="1"/>
  <c r="BB9" i="1"/>
  <c r="AA16" i="1"/>
  <c r="T5" i="1"/>
  <c r="U32" i="1"/>
  <c r="W5" i="1"/>
  <c r="BE10" i="1"/>
  <c r="BE9" i="1"/>
  <c r="S24" i="1"/>
  <c r="AP8" i="1"/>
  <c r="AH10" i="1"/>
  <c r="AW5" i="1"/>
  <c r="AL28" i="1"/>
  <c r="AZ28" i="1"/>
  <c r="AO31" i="1"/>
  <c r="AP21" i="1"/>
  <c r="AI16" i="1"/>
  <c r="AK17" i="1"/>
  <c r="U5" i="1"/>
  <c r="AX8" i="1"/>
  <c r="AP39" i="1"/>
  <c r="BB20" i="1"/>
  <c r="BB2" i="1"/>
  <c r="S31" i="1"/>
  <c r="BC25" i="1"/>
  <c r="AY25" i="1"/>
  <c r="BF5" i="1"/>
  <c r="AD34" i="1"/>
  <c r="AQ32" i="1"/>
  <c r="V24" i="1"/>
  <c r="AN25" i="1"/>
  <c r="BF32" i="1"/>
  <c r="AA20" i="1"/>
  <c r="AK24" i="1"/>
  <c r="AO30" i="1"/>
  <c r="BE24" i="1"/>
  <c r="U7" i="1"/>
  <c r="BC11" i="1"/>
  <c r="AM2" i="1"/>
  <c r="W3" i="1"/>
  <c r="AT30" i="1"/>
  <c r="AJ37" i="1"/>
  <c r="AK21" i="1"/>
  <c r="AM6" i="1"/>
  <c r="AJ11" i="1"/>
  <c r="AA39" i="1"/>
  <c r="AS19" i="1"/>
  <c r="AR15" i="1"/>
  <c r="U36" i="1"/>
  <c r="AR34" i="1"/>
  <c r="AJ6" i="1"/>
  <c r="AG36" i="1"/>
  <c r="BF36" i="1"/>
  <c r="AF26" i="1"/>
  <c r="AO34" i="1"/>
  <c r="X9" i="1"/>
  <c r="AS34" i="1"/>
  <c r="AV18" i="1"/>
  <c r="W21" i="1"/>
  <c r="AQ30" i="1"/>
  <c r="AH35" i="1"/>
  <c r="AV8" i="1"/>
  <c r="AT20" i="1"/>
  <c r="AN2" i="1"/>
  <c r="V13" i="1"/>
  <c r="AH12" i="1"/>
  <c r="AI22" i="1"/>
  <c r="BA36" i="1"/>
  <c r="AP31" i="1"/>
  <c r="V14" i="1"/>
  <c r="BD7" i="1"/>
  <c r="AX21" i="1"/>
  <c r="AO24" i="1"/>
  <c r="W13" i="1"/>
  <c r="AA37" i="1"/>
  <c r="AU24" i="1"/>
  <c r="AJ25" i="1"/>
  <c r="AI8" i="1"/>
  <c r="S39" i="1"/>
  <c r="AW10" i="1"/>
  <c r="AG25" i="1"/>
  <c r="AE2" i="1"/>
  <c r="AU27" i="1"/>
  <c r="S32" i="1"/>
  <c r="AN29" i="1"/>
  <c r="AS5" i="1"/>
  <c r="AR12" i="1"/>
  <c r="BB19" i="1"/>
  <c r="U22" i="1"/>
  <c r="BA38" i="1"/>
  <c r="AC20" i="1"/>
  <c r="S9" i="1"/>
  <c r="AV28" i="1"/>
  <c r="AX38" i="1"/>
  <c r="AU19" i="1"/>
  <c r="Y8" i="1"/>
  <c r="AC29" i="1"/>
  <c r="AT31" i="1"/>
  <c r="AG32" i="1"/>
  <c r="AM20" i="1"/>
  <c r="AN12" i="1"/>
  <c r="S35" i="1"/>
  <c r="BC39" i="1"/>
  <c r="AE16" i="1"/>
  <c r="AB22" i="1"/>
  <c r="AQ28" i="1"/>
  <c r="AU28" i="1"/>
  <c r="Y4" i="1"/>
  <c r="BE11" i="1"/>
  <c r="AY12" i="1"/>
  <c r="AN3" i="1"/>
  <c r="AB27" i="1"/>
  <c r="AG38" i="1"/>
  <c r="AX22" i="1"/>
  <c r="AS20" i="1"/>
  <c r="AG10" i="1"/>
  <c r="AM9" i="1"/>
  <c r="X35" i="1"/>
  <c r="BB26" i="1"/>
  <c r="AK28" i="1"/>
  <c r="AE37" i="1"/>
  <c r="Y37" i="1"/>
  <c r="AV12" i="1"/>
  <c r="AE15" i="1"/>
  <c r="BC30" i="1"/>
  <c r="AZ15" i="1"/>
  <c r="AQ12" i="1"/>
  <c r="AF8" i="1"/>
  <c r="AX37" i="1"/>
  <c r="AM24" i="1"/>
  <c r="AP13" i="1"/>
  <c r="AH19" i="1"/>
  <c r="W6" i="1"/>
  <c r="BC26" i="1"/>
  <c r="AY5" i="1"/>
  <c r="BF12" i="1"/>
  <c r="AG12" i="1"/>
  <c r="S36" i="1"/>
  <c r="W10" i="1"/>
  <c r="AA29" i="1"/>
  <c r="AN36" i="1"/>
  <c r="AN8" i="1"/>
  <c r="AK15" i="1"/>
  <c r="AY35" i="1"/>
  <c r="BA32" i="1"/>
  <c r="AK3" i="1"/>
  <c r="BF19" i="1"/>
  <c r="AD10" i="1"/>
  <c r="AH7" i="1"/>
  <c r="V38" i="1"/>
  <c r="BB7" i="1"/>
  <c r="U23" i="1"/>
  <c r="U39" i="1"/>
  <c r="BA8" i="1"/>
  <c r="AM10" i="1"/>
  <c r="AN27" i="1"/>
  <c r="AP32" i="1"/>
  <c r="V5" i="1"/>
  <c r="S11" i="1"/>
  <c r="AM27" i="1"/>
  <c r="BB14" i="1"/>
  <c r="AW37" i="1"/>
  <c r="BB3" i="1"/>
  <c r="S29" i="1"/>
  <c r="AL13" i="1"/>
  <c r="X2" i="1"/>
  <c r="AJ35" i="1"/>
  <c r="BF35" i="1"/>
  <c r="S8" i="1"/>
  <c r="W30" i="1"/>
  <c r="AC31" i="1"/>
  <c r="AS27" i="1"/>
  <c r="T32" i="1"/>
  <c r="T26" i="1"/>
  <c r="AB38" i="1"/>
  <c r="U16" i="1"/>
  <c r="AD22" i="1"/>
  <c r="AE6" i="1"/>
  <c r="AV15" i="1"/>
  <c r="AU36" i="1"/>
  <c r="AW32" i="1"/>
  <c r="AT8" i="1"/>
  <c r="AB9" i="1"/>
  <c r="AZ27" i="1"/>
  <c r="AW30" i="1"/>
  <c r="AM35" i="1"/>
  <c r="X8" i="1"/>
  <c r="S10" i="1"/>
  <c r="BE12" i="1"/>
  <c r="AM18" i="1"/>
  <c r="AS36" i="1"/>
  <c r="W25" i="1"/>
  <c r="BA5" i="1"/>
  <c r="AG13" i="1"/>
  <c r="AV26" i="1"/>
  <c r="AY18" i="1"/>
  <c r="S17" i="1"/>
  <c r="AU16" i="1"/>
  <c r="W32" i="1"/>
  <c r="Y29" i="1"/>
  <c r="AE3" i="1"/>
  <c r="AZ22" i="1"/>
  <c r="AN38" i="1"/>
  <c r="Y14" i="1"/>
  <c r="AO19" i="1"/>
  <c r="AX19" i="1"/>
  <c r="AZ4" i="1"/>
  <c r="AG39" i="1"/>
  <c r="AD29" i="1"/>
  <c r="AH15" i="1"/>
  <c r="AJ14" i="1"/>
  <c r="BC8" i="1"/>
  <c r="AF37" i="1"/>
  <c r="BA31" i="1"/>
  <c r="Z3" i="1"/>
  <c r="BA16" i="1"/>
  <c r="AC23" i="1"/>
  <c r="AM26" i="1"/>
  <c r="AD14" i="1"/>
  <c r="Z22" i="1"/>
  <c r="BC31" i="1"/>
  <c r="AA23" i="1"/>
  <c r="BD23" i="1"/>
  <c r="AX7" i="1"/>
  <c r="BF15" i="1"/>
  <c r="AS33" i="1"/>
  <c r="AV34" i="1"/>
  <c r="S18" i="1"/>
  <c r="AQ37" i="1"/>
  <c r="U33" i="1"/>
  <c r="AJ28" i="1"/>
  <c r="AY16" i="1"/>
  <c r="U38" i="1"/>
  <c r="BB23" i="1"/>
  <c r="X16" i="1"/>
  <c r="T20" i="1"/>
  <c r="V36" i="1"/>
  <c r="AX39" i="1"/>
  <c r="W16" i="1"/>
  <c r="AT14" i="1"/>
  <c r="AB37" i="1"/>
  <c r="W33" i="1"/>
  <c r="AT33" i="1"/>
  <c r="T21" i="1"/>
  <c r="AC26" i="1"/>
  <c r="AP34" i="1"/>
  <c r="S28" i="1"/>
  <c r="AQ8" i="1"/>
  <c r="AW4" i="1"/>
  <c r="AO20" i="1"/>
  <c r="AV14" i="1"/>
  <c r="AX26" i="1"/>
  <c r="AL31" i="1"/>
  <c r="X33" i="1"/>
  <c r="AM38" i="1"/>
  <c r="AC11" i="1"/>
  <c r="BB17" i="1"/>
  <c r="Y24" i="1"/>
  <c r="AC21" i="1"/>
  <c r="AR9" i="1"/>
  <c r="AC15" i="1"/>
  <c r="AJ32" i="1"/>
  <c r="S6" i="1"/>
  <c r="BD25" i="1"/>
  <c r="BD21" i="1"/>
  <c r="Z35" i="1"/>
  <c r="AQ7" i="1"/>
  <c r="AB29" i="1"/>
  <c r="AL32" i="1"/>
  <c r="AH6" i="1"/>
  <c r="AF17" i="1"/>
  <c r="BC23" i="1"/>
  <c r="AY17" i="1"/>
  <c r="AO16" i="1"/>
  <c r="AH24" i="1"/>
  <c r="AH5" i="1"/>
  <c r="BB32" i="1"/>
  <c r="AF2" i="1"/>
  <c r="U18" i="1"/>
  <c r="AL11" i="1"/>
  <c r="BC35" i="1"/>
  <c r="AS28" i="1"/>
  <c r="AE26" i="1"/>
  <c r="AX36" i="1"/>
  <c r="AJ38" i="1"/>
  <c r="AM25" i="1"/>
  <c r="AQ34" i="1"/>
  <c r="AN10" i="1"/>
  <c r="AT26" i="1"/>
  <c r="AF7" i="1"/>
  <c r="AG2" i="1"/>
  <c r="BD39" i="1"/>
  <c r="AF35" i="1"/>
  <c r="BE3" i="1"/>
  <c r="AK20" i="1"/>
  <c r="AZ17" i="1"/>
  <c r="AD4" i="1"/>
  <c r="T7" i="1"/>
  <c r="T8" i="1"/>
  <c r="AW2" i="1"/>
  <c r="AO11" i="1"/>
  <c r="AQ2" i="1"/>
  <c r="AM33" i="1"/>
  <c r="AH27" i="1"/>
  <c r="AF11" i="1"/>
  <c r="AW39" i="1"/>
  <c r="BF38" i="1"/>
  <c r="AZ24" i="1"/>
  <c r="U12" i="1"/>
  <c r="W8" i="1"/>
  <c r="BF2" i="1"/>
  <c r="AJ20" i="1"/>
  <c r="AW34" i="1"/>
  <c r="AY34" i="1"/>
  <c r="AW21" i="1"/>
  <c r="AS15" i="1"/>
  <c r="S34" i="1"/>
  <c r="BD32" i="1"/>
  <c r="AX31" i="1"/>
  <c r="AG20" i="1"/>
  <c r="V10" i="1"/>
  <c r="BA23" i="1"/>
  <c r="AA17" i="1"/>
  <c r="BA4" i="1"/>
  <c r="BE36" i="1"/>
  <c r="AP35" i="1"/>
  <c r="X23" i="1"/>
  <c r="AB6" i="1"/>
  <c r="AW38" i="1"/>
  <c r="BA26" i="1"/>
  <c r="AG26" i="1"/>
  <c r="AD37" i="1"/>
  <c r="AL8" i="1"/>
  <c r="AM4" i="1"/>
  <c r="AT27" i="1"/>
  <c r="U20" i="1"/>
  <c r="AN20" i="1"/>
  <c r="Y7" i="1"/>
  <c r="AK36" i="1"/>
  <c r="U34" i="1"/>
  <c r="AW31" i="1"/>
  <c r="Z17" i="1"/>
  <c r="Y9" i="1"/>
  <c r="AC2" i="1"/>
  <c r="BF23" i="1"/>
  <c r="AH8" i="1"/>
  <c r="AX34" i="1"/>
  <c r="AI29" i="1"/>
  <c r="AF30" i="1"/>
  <c r="AH14" i="1"/>
  <c r="BE13" i="1"/>
  <c r="AZ33" i="1"/>
  <c r="BF27" i="1"/>
  <c r="BB28" i="1"/>
  <c r="Y15" i="1"/>
  <c r="AQ33" i="1"/>
  <c r="AC27" i="1"/>
  <c r="AV5" i="1"/>
  <c r="AV13" i="1"/>
  <c r="Z27" i="1"/>
  <c r="AC24" i="1"/>
  <c r="AH4" i="1"/>
  <c r="T10" i="1"/>
  <c r="V21" i="1"/>
  <c r="U35" i="1"/>
  <c r="AF13" i="1"/>
  <c r="AF39" i="1"/>
  <c r="AI39" i="1"/>
  <c r="AC25" i="1"/>
  <c r="AL23" i="1"/>
  <c r="AG16" i="1"/>
  <c r="AX4" i="1"/>
  <c r="AM30" i="1"/>
  <c r="BE39" i="1"/>
  <c r="S30" i="1"/>
  <c r="AN19" i="1"/>
  <c r="AP19" i="1"/>
  <c r="AS7" i="1"/>
  <c r="AW25" i="1"/>
  <c r="AZ36" i="1"/>
  <c r="AG31" i="1"/>
  <c r="AG29" i="1"/>
  <c r="AT37" i="1"/>
  <c r="AT10" i="1"/>
  <c r="AL4" i="1"/>
  <c r="AU21" i="1"/>
  <c r="BA12" i="1"/>
  <c r="AF33" i="1"/>
  <c r="AX27" i="1"/>
  <c r="AU20" i="1"/>
  <c r="AA24" i="1"/>
  <c r="BC5" i="1"/>
  <c r="BC33" i="1"/>
  <c r="X7" i="1"/>
  <c r="AO33" i="1"/>
  <c r="AN4" i="1"/>
  <c r="AI21" i="1"/>
  <c r="AX9" i="1"/>
  <c r="AY23" i="1"/>
  <c r="AR10" i="1"/>
  <c r="AY8" i="1"/>
  <c r="AA7" i="1"/>
  <c r="AD17" i="1"/>
  <c r="AT3" i="1"/>
  <c r="AE23" i="1"/>
  <c r="BE33" i="1"/>
  <c r="AG18" i="1"/>
  <c r="AC28" i="1"/>
  <c r="V4" i="1"/>
  <c r="T31" i="1"/>
  <c r="AV23" i="1"/>
  <c r="AI11" i="1"/>
  <c r="BF16" i="1"/>
  <c r="AD35" i="1"/>
  <c r="AV9" i="1"/>
  <c r="AX3" i="1"/>
  <c r="AL37" i="1"/>
  <c r="AT9" i="1"/>
  <c r="W36" i="1"/>
  <c r="AE11" i="1"/>
  <c r="AS2" i="1"/>
  <c r="AE30" i="1"/>
  <c r="S20" i="1"/>
  <c r="BD38" i="1"/>
  <c r="AV21" i="1"/>
  <c r="U8" i="1"/>
  <c r="AU30" i="1"/>
  <c r="AQ36" i="1"/>
  <c r="AS14" i="1"/>
  <c r="Z29" i="1"/>
  <c r="BA28" i="1"/>
  <c r="AY13" i="1"/>
  <c r="AO25" i="1"/>
  <c r="AT2" i="1"/>
  <c r="AQ16" i="1"/>
  <c r="BD31" i="1"/>
  <c r="AC33" i="1"/>
  <c r="T16" i="1"/>
  <c r="AY7" i="1"/>
  <c r="Z34" i="1"/>
  <c r="BC34" i="1"/>
  <c r="AM31" i="1"/>
  <c r="AK2" i="1"/>
  <c r="AH37" i="1"/>
  <c r="BA35" i="1"/>
  <c r="AR7" i="1"/>
  <c r="BF20" i="1"/>
  <c r="AH38" i="1"/>
  <c r="AV29" i="1"/>
  <c r="AB4" i="1"/>
  <c r="AA21" i="1"/>
  <c r="AH34" i="1"/>
  <c r="AZ7" i="1"/>
  <c r="BE29" i="1"/>
  <c r="BA30" i="1"/>
  <c r="AF9" i="1"/>
  <c r="BA7" i="1"/>
  <c r="AQ3" i="1"/>
  <c r="AB15" i="1"/>
  <c r="AC19" i="1"/>
  <c r="AL22" i="1"/>
  <c r="BE37" i="1"/>
  <c r="AW20" i="1"/>
  <c r="AO14" i="1"/>
  <c r="AD19" i="1"/>
  <c r="AI37" i="1"/>
  <c r="AK14" i="1"/>
  <c r="AT21" i="1"/>
  <c r="AD12" i="1"/>
  <c r="V32" i="1"/>
  <c r="V35" i="1"/>
  <c r="AR3" i="1"/>
  <c r="AN13" i="1"/>
  <c r="AY22" i="1"/>
  <c r="BE38" i="1"/>
  <c r="AH32" i="1"/>
  <c r="AX23" i="1"/>
  <c r="AW11" i="1"/>
  <c r="AC34" i="1"/>
  <c r="AW3" i="1"/>
  <c r="AI20" i="1"/>
  <c r="BD10" i="1"/>
  <c r="U27" i="1"/>
  <c r="AY32" i="1"/>
  <c r="AJ19" i="1"/>
  <c r="AB13" i="1"/>
  <c r="AI4" i="1"/>
  <c r="AJ2" i="1"/>
  <c r="AB11" i="1"/>
  <c r="V37" i="1"/>
  <c r="AH29" i="1"/>
  <c r="V29" i="1"/>
  <c r="AL39" i="1"/>
  <c r="AP27" i="1"/>
  <c r="X11" i="1"/>
  <c r="AL19" i="1"/>
  <c r="Y30" i="1"/>
  <c r="AO39" i="1"/>
  <c r="X20" i="1"/>
  <c r="AH11" i="1"/>
  <c r="AU31" i="1"/>
  <c r="BF28" i="1"/>
  <c r="BC29" i="1"/>
  <c r="Y21" i="1"/>
  <c r="AG23" i="1"/>
  <c r="AT35" i="1"/>
  <c r="U37" i="1"/>
  <c r="AU11" i="1"/>
  <c r="AY11" i="1"/>
  <c r="AC22" i="1"/>
  <c r="AV37" i="1"/>
  <c r="AA32" i="1"/>
  <c r="Z9" i="1"/>
  <c r="BD18" i="1"/>
  <c r="AN5" i="1"/>
  <c r="AN31" i="1"/>
  <c r="AL35" i="1"/>
  <c r="BA27" i="1"/>
  <c r="AN18" i="1"/>
  <c r="AE19" i="1"/>
  <c r="AI13" i="1"/>
  <c r="AA6" i="1"/>
  <c r="AT38" i="1"/>
  <c r="AR8" i="1"/>
  <c r="AN26" i="1"/>
  <c r="S12" i="1"/>
  <c r="X18" i="1"/>
  <c r="BE18" i="1"/>
  <c r="AE9" i="1"/>
  <c r="BC6" i="1"/>
  <c r="BE25" i="1"/>
  <c r="AV30" i="1"/>
  <c r="AR36" i="1"/>
  <c r="AJ7" i="1"/>
  <c r="AI6" i="1"/>
  <c r="AI12" i="1"/>
  <c r="Z11" i="1"/>
  <c r="AD33" i="1"/>
  <c r="AW28" i="1"/>
  <c r="AO5" i="1"/>
  <c r="BE16" i="1"/>
  <c r="AG11" i="1"/>
  <c r="AO23" i="1"/>
  <c r="AC9" i="1"/>
  <c r="Y5" i="1"/>
  <c r="AC38" i="1"/>
  <c r="AV27" i="1"/>
  <c r="AX25" i="1"/>
  <c r="BE21" i="1"/>
  <c r="AM17" i="1"/>
  <c r="AR39" i="1"/>
  <c r="AU25" i="1"/>
  <c r="AR26" i="1"/>
  <c r="BA34" i="1"/>
  <c r="T28" i="1"/>
  <c r="AG30" i="1"/>
  <c r="AT6" i="1"/>
  <c r="AW17" i="1"/>
  <c r="AE10" i="1"/>
  <c r="V20" i="1"/>
  <c r="BC3" i="1"/>
  <c r="AJ16" i="1"/>
  <c r="AW36" i="1"/>
  <c r="Z15" i="1"/>
  <c r="AQ17" i="1"/>
  <c r="AP22" i="1"/>
  <c r="BC24" i="1"/>
  <c r="T25" i="1"/>
  <c r="AK4" i="1"/>
  <c r="W34" i="1"/>
  <c r="AA30" i="1"/>
  <c r="Z5" i="1"/>
  <c r="AQ18" i="1"/>
  <c r="AZ13" i="1"/>
  <c r="AF29" i="1"/>
  <c r="W18" i="1"/>
  <c r="BB31" i="1"/>
  <c r="Y38" i="1"/>
  <c r="BB35" i="1"/>
  <c r="AF23" i="1"/>
  <c r="AZ8" i="1"/>
  <c r="Z21" i="1"/>
  <c r="AK23" i="1"/>
  <c r="AE35" i="1"/>
  <c r="BC20" i="1"/>
  <c r="BD8" i="1"/>
  <c r="BD36" i="1"/>
  <c r="AE25" i="1"/>
  <c r="AB26" i="1"/>
  <c r="AJ30" i="1"/>
  <c r="AM8" i="1"/>
  <c r="BD20" i="1"/>
  <c r="BB11" i="1"/>
  <c r="AI33" i="1"/>
  <c r="AV6" i="1"/>
  <c r="AX14" i="1"/>
  <c r="Y10" i="1"/>
  <c r="AE38" i="1"/>
  <c r="AA22" i="1"/>
  <c r="AA15" i="1"/>
  <c r="BB30" i="1"/>
  <c r="AR2" i="1"/>
  <c r="AB34" i="1"/>
  <c r="BD22" i="1"/>
  <c r="AH33" i="1"/>
  <c r="AF5" i="1"/>
  <c r="AE14" i="1"/>
  <c r="BD9" i="1"/>
  <c r="AJ22" i="1"/>
  <c r="AV36" i="1"/>
  <c r="T3" i="1"/>
  <c r="AH2" i="1"/>
  <c r="AI34" i="1"/>
  <c r="X36" i="1"/>
  <c r="BB13" i="1"/>
  <c r="AZ10" i="1"/>
  <c r="AS30" i="1"/>
  <c r="BE35" i="1"/>
  <c r="AI24" i="1"/>
  <c r="AT15" i="1"/>
  <c r="AL3" i="1"/>
  <c r="AR28" i="1"/>
  <c r="X32" i="1"/>
  <c r="T22" i="1"/>
  <c r="AJ17" i="1"/>
  <c r="AL38" i="1"/>
  <c r="AT34" i="1"/>
  <c r="S5" i="1"/>
  <c r="BF21" i="1"/>
  <c r="AB7" i="1"/>
  <c r="AX32" i="1"/>
  <c r="AN32" i="1"/>
  <c r="AC4" i="1"/>
  <c r="AE18" i="1"/>
  <c r="BD34" i="1"/>
  <c r="AN23" i="1"/>
  <c r="BB8" i="1"/>
  <c r="BF9" i="1"/>
  <c r="AK22" i="1"/>
  <c r="AN6" i="1"/>
  <c r="AD11" i="1"/>
  <c r="S25" i="1"/>
  <c r="BE28" i="1"/>
  <c r="AU18" i="1"/>
  <c r="V6" i="1"/>
  <c r="AD38" i="1"/>
  <c r="AO29" i="1"/>
  <c r="AV24" i="1"/>
  <c r="AF16" i="1"/>
  <c r="AM32" i="1"/>
  <c r="AA26" i="1"/>
  <c r="AU15" i="1"/>
  <c r="AE8" i="1"/>
  <c r="AQ5" i="1"/>
  <c r="AY4" i="1"/>
  <c r="AW8" i="1"/>
  <c r="AX35" i="1"/>
  <c r="AT25" i="1"/>
  <c r="AH25" i="1"/>
  <c r="U25" i="1"/>
  <c r="AJ5" i="1"/>
  <c r="AT13" i="1"/>
  <c r="Y13" i="1"/>
  <c r="AN34" i="1"/>
  <c r="AJ8" i="1"/>
  <c r="AK34" i="1"/>
  <c r="AM36" i="1"/>
  <c r="BF31" i="1"/>
  <c r="Z23" i="1"/>
  <c r="Y26" i="1"/>
  <c r="AI27" i="1"/>
  <c r="BB18" i="1"/>
  <c r="V8" i="1"/>
  <c r="AJ27" i="1"/>
  <c r="Y19" i="1"/>
  <c r="AB12" i="1"/>
  <c r="AF18" i="1"/>
  <c r="BB38" i="1"/>
  <c r="AA27" i="1"/>
  <c r="AX29" i="1"/>
  <c r="AM3" i="1"/>
  <c r="AQ6" i="1"/>
  <c r="AF22" i="1"/>
  <c r="AJ3" i="1"/>
  <c r="BB15" i="1"/>
  <c r="AT5" i="1"/>
  <c r="AV16" i="1"/>
  <c r="V11" i="1"/>
  <c r="X3" i="1"/>
  <c r="AG22" i="1"/>
  <c r="AN21" i="1"/>
  <c r="Y31" i="1"/>
  <c r="AR32" i="1"/>
  <c r="AS38" i="1"/>
  <c r="AP5" i="1"/>
  <c r="V3" i="1"/>
  <c r="AO9" i="1"/>
  <c r="AC12" i="1"/>
  <c r="AB21" i="1"/>
  <c r="AB16" i="1"/>
  <c r="AP17" i="1"/>
  <c r="AR31" i="1"/>
  <c r="AI31" i="1"/>
  <c r="S2" i="1"/>
  <c r="BD16" i="1"/>
  <c r="BD17" i="1"/>
  <c r="AT36" i="1"/>
  <c r="AX12" i="1"/>
  <c r="BA3" i="1"/>
  <c r="AZ6" i="1"/>
  <c r="AY26" i="1"/>
  <c r="AH30" i="1"/>
  <c r="BE2" i="1"/>
  <c r="AG5" i="1"/>
  <c r="BE22" i="1"/>
  <c r="BD37" i="1"/>
  <c r="AO35" i="1"/>
  <c r="AJ15" i="1"/>
  <c r="AK30" i="1"/>
  <c r="AS8" i="1"/>
  <c r="AS3" i="1"/>
  <c r="AM39" i="1"/>
  <c r="W26" i="1"/>
  <c r="AZ26" i="1"/>
  <c r="AC6" i="1"/>
  <c r="W37" i="1"/>
  <c r="AC10" i="1"/>
  <c r="AQ11" i="1"/>
  <c r="AG21" i="1"/>
  <c r="AP2" i="1"/>
  <c r="AH39" i="1"/>
  <c r="Y33" i="1"/>
  <c r="AQ20" i="1"/>
  <c r="AT11" i="1"/>
  <c r="BF17" i="1"/>
  <c r="BB24" i="1"/>
  <c r="AO26" i="1"/>
  <c r="BA2" i="1"/>
  <c r="AK16" i="1"/>
  <c r="BB29" i="1"/>
  <c r="AV33" i="1"/>
  <c r="BA9" i="1"/>
  <c r="BB22" i="1"/>
  <c r="AK35" i="1"/>
  <c r="X27" i="1"/>
  <c r="X24" i="1"/>
  <c r="AA9" i="1"/>
  <c r="AK18" i="1"/>
  <c r="AH36" i="1"/>
  <c r="V17" i="1"/>
  <c r="BF39" i="1"/>
  <c r="AW9" i="1"/>
  <c r="AI30" i="1"/>
  <c r="AY2" i="1"/>
  <c r="BA21" i="1"/>
  <c r="BA11" i="1"/>
  <c r="AU39" i="1"/>
  <c r="U24" i="1"/>
  <c r="AE32" i="1"/>
  <c r="AO21" i="1"/>
  <c r="AR6" i="1"/>
  <c r="Z33" i="1"/>
  <c r="BE14" i="1"/>
  <c r="AR19" i="1"/>
  <c r="AW13" i="1"/>
  <c r="AZ38" i="1"/>
  <c r="AI17" i="1"/>
  <c r="AT4" i="1"/>
  <c r="AU35" i="1"/>
  <c r="Y23" i="1"/>
  <c r="AF24" i="1"/>
  <c r="Z14" i="1"/>
  <c r="AV38" i="1"/>
  <c r="AJ23" i="1"/>
  <c r="AM5" i="1"/>
  <c r="AI10" i="1"/>
  <c r="BE17" i="1"/>
  <c r="AQ4" i="1"/>
  <c r="AX11" i="1"/>
  <c r="Z26" i="1"/>
  <c r="AL16" i="1"/>
  <c r="Z13" i="1"/>
  <c r="AE22" i="1"/>
  <c r="AW33" i="1"/>
  <c r="T33" i="1"/>
  <c r="BE5" i="1"/>
  <c r="S3" i="1"/>
  <c r="AD8" i="1"/>
  <c r="BF22" i="1"/>
  <c r="AU6" i="1"/>
  <c r="AB5" i="1"/>
  <c r="AY15" i="1"/>
  <c r="BF34" i="1"/>
  <c r="AC35" i="1"/>
  <c r="AV31" i="1"/>
  <c r="AR11" i="1"/>
  <c r="AP24" i="1"/>
  <c r="AV35" i="1"/>
  <c r="AS37" i="1"/>
  <c r="AH18" i="1"/>
  <c r="AE5" i="1"/>
  <c r="AE17" i="1"/>
  <c r="AS10" i="1"/>
  <c r="T37" i="1"/>
  <c r="W24" i="1"/>
  <c r="AB33" i="1"/>
  <c r="AK31" i="1"/>
  <c r="BC4" i="1"/>
  <c r="AY36" i="1"/>
  <c r="BD35" i="1"/>
  <c r="AK19" i="1"/>
  <c r="AF34" i="1"/>
  <c r="Y25" i="1"/>
  <c r="W38" i="1"/>
  <c r="AC32" i="1"/>
  <c r="S21" i="1"/>
  <c r="Z36" i="1"/>
  <c r="AV11" i="1"/>
  <c r="AL14" i="1"/>
  <c r="AI38" i="1"/>
  <c r="AL25" i="1"/>
  <c r="Z25" i="1"/>
  <c r="AA38" i="1"/>
  <c r="X30" i="1"/>
  <c r="AZ19" i="1"/>
  <c r="AR21" i="1"/>
  <c r="BD24" i="1"/>
  <c r="AG33" i="1"/>
  <c r="AU4" i="1"/>
  <c r="X17" i="1"/>
  <c r="AU33" i="1"/>
  <c r="BA37" i="1"/>
  <c r="AN39" i="1"/>
  <c r="AO13" i="1"/>
  <c r="AY3" i="1"/>
  <c r="AU34" i="1"/>
  <c r="AK13" i="1"/>
  <c r="BA19" i="1"/>
  <c r="AL10" i="1"/>
  <c r="AL30" i="1"/>
  <c r="V26" i="1"/>
  <c r="AY24" i="1"/>
  <c r="AZ20" i="1"/>
  <c r="AH9" i="1"/>
  <c r="AD15" i="1"/>
  <c r="U29" i="1"/>
  <c r="BA10" i="1"/>
  <c r="BD33" i="1"/>
  <c r="AJ33" i="1"/>
  <c r="T34" i="1"/>
  <c r="BF7" i="1"/>
  <c r="BE26" i="1"/>
  <c r="AQ19" i="1"/>
  <c r="AX17" i="1"/>
  <c r="AA2" i="1"/>
  <c r="AB35" i="1"/>
  <c r="AC36" i="1"/>
  <c r="AZ25" i="1"/>
  <c r="S13" i="1"/>
  <c r="W20" i="1"/>
  <c r="BB12" i="1"/>
  <c r="Z39" i="1"/>
  <c r="BD30" i="1"/>
  <c r="AD5" i="1"/>
  <c r="AT19" i="1"/>
  <c r="X13" i="1"/>
  <c r="U3" i="1"/>
  <c r="AU14" i="1"/>
  <c r="AF10" i="1"/>
  <c r="AU38" i="1"/>
  <c r="AU37" i="1"/>
  <c r="AS17" i="1"/>
  <c r="BE19" i="1"/>
  <c r="Z31" i="1"/>
  <c r="BF3" i="1"/>
  <c r="AZ29" i="1"/>
  <c r="AT18" i="1"/>
  <c r="AO32" i="1"/>
  <c r="AU3" i="1"/>
  <c r="BD14" i="1"/>
  <c r="AM13" i="1"/>
  <c r="AD21" i="1"/>
  <c r="V18" i="1"/>
  <c r="AN24" i="1"/>
  <c r="BB34" i="1"/>
  <c r="Y12" i="1"/>
  <c r="AL6" i="1"/>
  <c r="Y36" i="1"/>
  <c r="BA25" i="1"/>
  <c r="AB23" i="1"/>
  <c r="AS21" i="1"/>
  <c r="AC5" i="1"/>
  <c r="BE7" i="1"/>
  <c r="AW35" i="1"/>
  <c r="X15" i="1"/>
  <c r="AX2" i="1"/>
  <c r="AM22" i="1"/>
  <c r="AQ29" i="1"/>
  <c r="AM29" i="1"/>
  <c r="X5" i="1"/>
  <c r="AL7" i="1"/>
  <c r="AE7" i="1"/>
  <c r="AB10" i="1"/>
  <c r="AC30" i="1"/>
  <c r="BB39" i="1"/>
  <c r="BA15" i="1"/>
  <c r="AU12" i="1"/>
  <c r="AH22" i="1"/>
  <c r="AY29" i="1"/>
  <c r="AN28" i="1"/>
  <c r="AP9" i="1"/>
  <c r="AA33" i="1"/>
  <c r="AT28" i="1"/>
  <c r="AS16" i="1"/>
  <c r="AM16" i="1"/>
  <c r="AF6" i="1"/>
  <c r="AQ13" i="1"/>
  <c r="T24" i="1"/>
  <c r="AL33" i="1"/>
  <c r="AG15" i="1"/>
  <c r="AP11" i="1"/>
  <c r="AQ31" i="1"/>
  <c r="AZ37" i="1"/>
  <c r="T39" i="1"/>
  <c r="AF20" i="1"/>
  <c r="Z30" i="1"/>
  <c r="AV22" i="1"/>
  <c r="T13" i="1"/>
  <c r="AJ10" i="1"/>
  <c r="AL36" i="1"/>
  <c r="AG9" i="1"/>
  <c r="AU10" i="1"/>
  <c r="AD31" i="1"/>
  <c r="BB16" i="1"/>
  <c r="AC16" i="1"/>
  <c r="BB21" i="1"/>
  <c r="AV20" i="1"/>
  <c r="BF14" i="1"/>
  <c r="AJ26" i="1"/>
  <c r="BB4" i="1"/>
  <c r="AU13" i="1"/>
  <c r="U9" i="1"/>
  <c r="U6" i="1"/>
  <c r="AY6" i="1"/>
  <c r="BA17" i="1"/>
  <c r="AK32" i="1"/>
  <c r="AT32" i="1"/>
  <c r="AU17" i="1"/>
  <c r="BF29" i="1"/>
  <c r="AI5" i="1"/>
  <c r="AQ39" i="1"/>
  <c r="AW12" i="1"/>
  <c r="AB30" i="1"/>
  <c r="AH23" i="1"/>
  <c r="BE20" i="1"/>
  <c r="BD15" i="1"/>
  <c r="AD20" i="1"/>
  <c r="AM23" i="1"/>
  <c r="AE36" i="1"/>
  <c r="AS12" i="1"/>
  <c r="AI7" i="1"/>
  <c r="W2" i="1"/>
  <c r="AX13" i="1"/>
  <c r="Z10" i="1"/>
  <c r="Y22" i="1"/>
  <c r="AP28" i="1"/>
  <c r="AV4" i="1"/>
  <c r="BA6" i="1"/>
  <c r="AO10" i="1"/>
  <c r="AA35" i="1"/>
  <c r="AW19" i="1"/>
  <c r="BF6" i="1"/>
  <c r="AM19" i="1"/>
  <c r="AF38" i="1"/>
  <c r="AK25" i="1"/>
  <c r="AZ3" i="1"/>
  <c r="S37" i="1"/>
  <c r="X34" i="1"/>
  <c r="AA13" i="1"/>
  <c r="AO8" i="1"/>
  <c r="BA18" i="1"/>
  <c r="AW6" i="1"/>
  <c r="BE34" i="1"/>
  <c r="AP25" i="1"/>
  <c r="U21" i="1"/>
  <c r="AI14" i="1"/>
  <c r="AG7" i="1"/>
  <c r="AU26" i="1"/>
  <c r="AV2" i="1"/>
  <c r="BF13" i="1"/>
  <c r="AD9" i="1"/>
  <c r="AN22" i="1"/>
  <c r="AL15" i="1"/>
  <c r="AO12" i="1"/>
  <c r="AS18" i="1"/>
  <c r="AB28" i="1"/>
  <c r="AP30" i="1"/>
  <c r="AR38" i="1"/>
  <c r="AG17" i="1"/>
  <c r="AR14" i="1"/>
  <c r="AO4" i="1"/>
  <c r="AD28" i="1"/>
  <c r="AD36" i="1"/>
  <c r="AS26" i="1"/>
  <c r="AS6" i="1"/>
  <c r="AC18" i="1"/>
  <c r="AA19" i="1"/>
  <c r="AO18" i="1"/>
  <c r="Z4" i="1"/>
  <c r="AO36" i="1"/>
  <c r="AL5" i="1"/>
  <c r="AD24" i="1"/>
  <c r="AL20" i="1"/>
  <c r="AM34" i="1"/>
  <c r="AT29" i="1"/>
  <c r="S14" i="1"/>
  <c r="AG19" i="1"/>
  <c r="BC12" i="1"/>
  <c r="AV39" i="1"/>
  <c r="AF28" i="1"/>
  <c r="AG8" i="1"/>
  <c r="AL21" i="1"/>
  <c r="BF26" i="1"/>
  <c r="AI35" i="1"/>
  <c r="AU2" i="1"/>
  <c r="AH13" i="1"/>
  <c r="AG37" i="1"/>
  <c r="BF8" i="1"/>
  <c r="AF15" i="1"/>
  <c r="AM28" i="1"/>
  <c r="AR29" i="1"/>
  <c r="AP15" i="1"/>
  <c r="Z16" i="1"/>
  <c r="AS39" i="1"/>
  <c r="AI32" i="1"/>
  <c r="AF32" i="1"/>
  <c r="AE12" i="1"/>
  <c r="Y6" i="1"/>
  <c r="AZ9" i="1"/>
  <c r="AF14" i="1"/>
  <c r="AC39" i="1"/>
  <c r="AB32" i="1"/>
  <c r="AR4" i="1"/>
  <c r="X21" i="1"/>
  <c r="BD13" i="1"/>
  <c r="AR30" i="1"/>
  <c r="AE13" i="1"/>
  <c r="AA4" i="1"/>
  <c r="X39" i="1"/>
  <c r="AJ31" i="1"/>
  <c r="AL29" i="1"/>
  <c r="AG6" i="1"/>
  <c r="Y39" i="1"/>
  <c r="BE31" i="1"/>
  <c r="BA29" i="1"/>
  <c r="BE27" i="1"/>
  <c r="V9" i="1"/>
  <c r="AK5" i="1"/>
  <c r="AA34" i="1"/>
  <c r="AT17" i="1"/>
  <c r="AM21" i="1"/>
  <c r="X12" i="1"/>
  <c r="AK39" i="1"/>
  <c r="BA33" i="1"/>
  <c r="AD6" i="1"/>
  <c r="AR13" i="1"/>
  <c r="AM12" i="1"/>
  <c r="AR33" i="1"/>
  <c r="AY14" i="1"/>
  <c r="AZ18" i="1"/>
  <c r="AK37" i="1"/>
  <c r="AE24" i="1"/>
  <c r="AA25" i="1"/>
  <c r="BD26" i="1"/>
  <c r="AS22" i="1"/>
  <c r="BA14" i="1"/>
  <c r="BC14" i="1"/>
  <c r="AZ2" i="1"/>
  <c r="AW27" i="1"/>
  <c r="AX5" i="1"/>
  <c r="AW18" i="1"/>
  <c r="BC18" i="1"/>
  <c r="AR22" i="1"/>
  <c r="AN16" i="1"/>
  <c r="Y16" i="1"/>
  <c r="AR25" i="1"/>
  <c r="X4" i="1"/>
  <c r="AQ35" i="1"/>
  <c r="AU7" i="1"/>
  <c r="AG28" i="1"/>
  <c r="AH3" i="1"/>
  <c r="AR20" i="1"/>
  <c r="AB14" i="1"/>
  <c r="AR5" i="1"/>
  <c r="V31" i="1"/>
  <c r="Y17" i="1"/>
  <c r="AY33" i="1"/>
  <c r="AR18" i="1"/>
  <c r="AK33" i="1"/>
  <c r="BF25" i="1"/>
  <c r="X6" i="1"/>
  <c r="AK12" i="1"/>
  <c r="BF30" i="1"/>
  <c r="S7" i="1"/>
  <c r="AQ9" i="1"/>
  <c r="AP3" i="1"/>
  <c r="BB27" i="1"/>
  <c r="BD12" i="1"/>
  <c r="AZ34" i="1"/>
  <c r="X38" i="1"/>
  <c r="AE28" i="1"/>
  <c r="T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<sst xmlns="http://schemas.openxmlformats.org/spreadsheetml/2006/main" count="92" uniqueCount="52">
  <si>
    <t>OFF</t>
  </si>
  <si>
    <t>opt precision</t>
  </si>
  <si>
    <t>alpha</t>
  </si>
  <si>
    <t>iterations</t>
  </si>
  <si>
    <t>edge 4-&gt;8</t>
  </si>
  <si>
    <t>lemma congestion</t>
  </si>
  <si>
    <t>(1+eps) lc</t>
  </si>
  <si>
    <t>linf residual</t>
  </si>
  <si>
    <t>linf tree</t>
  </si>
  <si>
    <t>linf graph</t>
  </si>
  <si>
    <t>time</t>
  </si>
  <si>
    <t>iterations (reference)</t>
  </si>
  <si>
    <t>time (reference)</t>
  </si>
  <si>
    <t>Reference</t>
  </si>
  <si>
    <t>alphas</t>
  </si>
  <si>
    <t>reference times</t>
  </si>
  <si>
    <t>reference iterations</t>
  </si>
  <si>
    <t>breaks</t>
  </si>
  <si>
    <t>iterations 1.024</t>
  </si>
  <si>
    <t>iterations 0.512</t>
  </si>
  <si>
    <t>iterations 0.256</t>
  </si>
  <si>
    <t>iterations 0.128</t>
  </si>
  <si>
    <t>iterations 0.064</t>
  </si>
  <si>
    <t>iterations 0.032</t>
  </si>
  <si>
    <t>iterations 0.016</t>
  </si>
  <si>
    <t>iterations 0.008</t>
  </si>
  <si>
    <t>iterations 0.004</t>
  </si>
  <si>
    <t>iterations 0.002</t>
  </si>
  <si>
    <t>iterations 0.001</t>
  </si>
  <si>
    <t>iterations 0.0005</t>
  </si>
  <si>
    <t>iterations 0.00025</t>
  </si>
  <si>
    <t>iterations 0.000125</t>
  </si>
  <si>
    <t>iterations 0.0000625</t>
  </si>
  <si>
    <t>iterations 0.00003125</t>
  </si>
  <si>
    <t>iterations 0.000015625</t>
  </si>
  <si>
    <t>time 1.024</t>
  </si>
  <si>
    <t>time 0.512</t>
  </si>
  <si>
    <t>time 0.256</t>
  </si>
  <si>
    <t>time 0.128</t>
  </si>
  <si>
    <t>time 0.064</t>
  </si>
  <si>
    <t>time 0.032</t>
  </si>
  <si>
    <t>time 0.016</t>
  </si>
  <si>
    <t>time 0.008</t>
  </si>
  <si>
    <t>time 0.004</t>
  </si>
  <si>
    <t>time 0.002</t>
  </si>
  <si>
    <t>time 0.001</t>
  </si>
  <si>
    <t>time 0.0005</t>
  </si>
  <si>
    <t>time 0.00025</t>
  </si>
  <si>
    <t>time 0.000125</t>
  </si>
  <si>
    <t>time 0.0000625</t>
  </si>
  <si>
    <t>time 0.00003125</t>
  </si>
  <si>
    <t>time 0.000015625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</si>
</sst>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9D9FF"/>
      <color rgb="FFC5C5FF"/>
      <color rgb="FFB7B7FF"/>
      <color rgb="FFA7A7FF"/>
      <color rgb="FF9797FF"/>
      <color rgb="FF8181FF"/>
      <color rgb="FF6D6DFF"/>
      <color rgb="FF5353FF"/>
      <color rgb="FF3B3BFF"/>
      <color rgb="FF212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Reference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'iterations_time_eps_0.01-refere'!$K$4,'iterations_time_eps_0.01-refere'!$K$22,'iterations_time_eps_0.01-refere'!$K$40,'iterations_time_eps_0.01-refere'!$K$58,'iterations_time_eps_0.01-refere'!$K$76,'iterations_time_eps_0.01-refere'!$K$94,'iterations_time_eps_0.01-refere'!$K$112,'iterations_time_eps_0.01-refere'!$K$130,'iterations_time_eps_0.01-refere'!$K$148,'iterations_time_eps_0.01-refere'!$K$166,'iterations_time_eps_0.01-refere'!$K$184,'iterations_time_eps_0.01-refere'!$K$202,'iterations_time_eps_0.01-refere'!$K$220,'iterations_time_eps_0.01-refere'!$K$238,'iterations_time_eps_0.01-refere'!$K$256,'iterations_time_eps_0.01-refere'!$K$274,'iterations_time_eps_0.01-refere'!$K$292,'iterations_time_eps_0.01-refere'!$K$310,'iterations_time_eps_0.01-refere'!$K$328,'iterations_time_eps_0.01-refere'!$K$346,'iterations_time_eps_0.01-refere'!$K$364,'iterations_time_eps_0.01-refere'!$K$382,'iterations_time_eps_0.01-refere'!$K$400,'iterations_time_eps_0.01-refere'!$K$418,'iterations_time_eps_0.01-refere'!$K$436,'iterations_time_eps_0.01-refere'!$K$454,'iterations_time_eps_0.01-refere'!$K$472,'iterations_time_eps_0.01-refere'!$K$490,'iterations_time_eps_0.01-refere'!$K$508,'iterations_time_eps_0.01-refere'!$K$526,'iterations_time_eps_0.01-refere'!$K$544,'iterations_time_eps_0.01-refere'!$K$562,'iterations_time_eps_0.01-refere'!$K$580,'iterations_time_eps_0.01-refere'!$K$598,'iterations_time_eps_0.01-refere'!$K$616,'iterations_time_eps_0.01-refere'!$K$634,'iterations_time_eps_0.01-refere'!$K$652,'iterations_time_eps_0.01-refere'!$K$670,'iterations_time_eps_0.01-refere'!$K$688,'iterations_time_eps_0.01-refere'!$K$706)</c:f>
              <c:numCache>
                <c:formatCode>General</c:formatCode>
                <c:ptCount val="40"/>
                <c:pt idx="0">
                  <c:v>122</c:v>
                </c:pt>
                <c:pt idx="1">
                  <c:v>2231</c:v>
                </c:pt>
                <c:pt idx="2">
                  <c:v>2072</c:v>
                </c:pt>
                <c:pt idx="3">
                  <c:v>2224</c:v>
                </c:pt>
                <c:pt idx="4">
                  <c:v>2424</c:v>
                </c:pt>
                <c:pt idx="5">
                  <c:v>2661</c:v>
                </c:pt>
                <c:pt idx="6">
                  <c:v>2923</c:v>
                </c:pt>
                <c:pt idx="7">
                  <c:v>3174</c:v>
                </c:pt>
                <c:pt idx="8">
                  <c:v>3405</c:v>
                </c:pt>
                <c:pt idx="9">
                  <c:v>3615</c:v>
                </c:pt>
                <c:pt idx="10">
                  <c:v>3806</c:v>
                </c:pt>
                <c:pt idx="11">
                  <c:v>3997</c:v>
                </c:pt>
                <c:pt idx="12">
                  <c:v>4175</c:v>
                </c:pt>
                <c:pt idx="13">
                  <c:v>4342</c:v>
                </c:pt>
                <c:pt idx="14">
                  <c:v>4497</c:v>
                </c:pt>
                <c:pt idx="15">
                  <c:v>4647</c:v>
                </c:pt>
                <c:pt idx="16">
                  <c:v>4794</c:v>
                </c:pt>
                <c:pt idx="17">
                  <c:v>4933</c:v>
                </c:pt>
                <c:pt idx="18">
                  <c:v>5066</c:v>
                </c:pt>
                <c:pt idx="19">
                  <c:v>5189</c:v>
                </c:pt>
                <c:pt idx="20">
                  <c:v>5315</c:v>
                </c:pt>
                <c:pt idx="21">
                  <c:v>5426</c:v>
                </c:pt>
                <c:pt idx="22">
                  <c:v>5530</c:v>
                </c:pt>
                <c:pt idx="23">
                  <c:v>5642</c:v>
                </c:pt>
                <c:pt idx="24">
                  <c:v>5747</c:v>
                </c:pt>
                <c:pt idx="25">
                  <c:v>5842</c:v>
                </c:pt>
                <c:pt idx="26">
                  <c:v>5959</c:v>
                </c:pt>
                <c:pt idx="27">
                  <c:v>6045</c:v>
                </c:pt>
                <c:pt idx="28">
                  <c:v>6136</c:v>
                </c:pt>
                <c:pt idx="29">
                  <c:v>6217</c:v>
                </c:pt>
                <c:pt idx="30">
                  <c:v>6305</c:v>
                </c:pt>
                <c:pt idx="31">
                  <c:v>6391</c:v>
                </c:pt>
                <c:pt idx="32">
                  <c:v>6479</c:v>
                </c:pt>
                <c:pt idx="33">
                  <c:v>6566</c:v>
                </c:pt>
                <c:pt idx="34">
                  <c:v>6667</c:v>
                </c:pt>
                <c:pt idx="35">
                  <c:v>6738</c:v>
                </c:pt>
                <c:pt idx="36">
                  <c:v>6846</c:v>
                </c:pt>
                <c:pt idx="37">
                  <c:v>6905</c:v>
                </c:pt>
                <c:pt idx="38">
                  <c:v>6985</c:v>
                </c:pt>
                <c:pt idx="39">
                  <c:v>7059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5C-4665-BCB9-F98722E00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4260048"/>
        <c:axId val="854265168"/>
      </c:barChart>
      <c:catAx>
        <c:axId val="854260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5168"/>
        <c:crosses val="autoZero"/>
        <c:auto val="1"/>
        <c:lblAlgn val="ctr"/>
        <c:lblOffset val="100"/>
        <c:noMultiLvlLbl val="0"/>
      </c:catAx>
      <c:valAx>
        <c:axId val="85426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0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'iterations_time_eps_0.01-refere'!$S$3:$BF$3</c:f>
              <c:numCache>
                <c:formatCode>General</c:formatCode>
                <c:ptCount val="40"/>
                <c:pt idx="0">
                  <c:v>122</c:v>
                </c:pt>
                <c:pt idx="1">
                  <c:v>2231</c:v>
                </c:pt>
                <c:pt idx="2">
                  <c:v>2072</c:v>
                </c:pt>
                <c:pt idx="3">
                  <c:v>2224</c:v>
                </c:pt>
                <c:pt idx="4">
                  <c:v>2424</c:v>
                </c:pt>
                <c:pt idx="5">
                  <c:v>2661</c:v>
                </c:pt>
                <c:pt idx="6">
                  <c:v>2923</c:v>
                </c:pt>
                <c:pt idx="7">
                  <c:v>3174</c:v>
                </c:pt>
                <c:pt idx="8">
                  <c:v>3405</c:v>
                </c:pt>
                <c:pt idx="9">
                  <c:v>3615</c:v>
                </c:pt>
                <c:pt idx="10">
                  <c:v>3806</c:v>
                </c:pt>
                <c:pt idx="11">
                  <c:v>3997</c:v>
                </c:pt>
                <c:pt idx="12">
                  <c:v>4175</c:v>
                </c:pt>
                <c:pt idx="13">
                  <c:v>4342</c:v>
                </c:pt>
                <c:pt idx="14">
                  <c:v>4497</c:v>
                </c:pt>
                <c:pt idx="15">
                  <c:v>4647</c:v>
                </c:pt>
                <c:pt idx="16">
                  <c:v>4794</c:v>
                </c:pt>
                <c:pt idx="17">
                  <c:v>4933</c:v>
                </c:pt>
                <c:pt idx="18">
                  <c:v>5066</c:v>
                </c:pt>
                <c:pt idx="19">
                  <c:v>5189</c:v>
                </c:pt>
                <c:pt idx="20">
                  <c:v>5315</c:v>
                </c:pt>
                <c:pt idx="21">
                  <c:v>5426</c:v>
                </c:pt>
                <c:pt idx="22">
                  <c:v>5530</c:v>
                </c:pt>
                <c:pt idx="23">
                  <c:v>5642</c:v>
                </c:pt>
                <c:pt idx="24">
                  <c:v>5747</c:v>
                </c:pt>
                <c:pt idx="25">
                  <c:v>5842</c:v>
                </c:pt>
                <c:pt idx="26">
                  <c:v>5959</c:v>
                </c:pt>
                <c:pt idx="27">
                  <c:v>6045</c:v>
                </c:pt>
                <c:pt idx="28">
                  <c:v>6136</c:v>
                </c:pt>
                <c:pt idx="29">
                  <c:v>6217</c:v>
                </c:pt>
                <c:pt idx="30">
                  <c:v>6305</c:v>
                </c:pt>
                <c:pt idx="31">
                  <c:v>6391</c:v>
                </c:pt>
                <c:pt idx="32">
                  <c:v>6479</c:v>
                </c:pt>
                <c:pt idx="33">
                  <c:v>6566</c:v>
                </c:pt>
                <c:pt idx="34">
                  <c:v>6667</c:v>
                </c:pt>
                <c:pt idx="35">
                  <c:v>6738</c:v>
                </c:pt>
                <c:pt idx="36">
                  <c:v>6846</c:v>
                </c:pt>
                <c:pt idx="37">
                  <c:v>6905</c:v>
                </c:pt>
                <c:pt idx="38">
                  <c:v>6985</c:v>
                </c:pt>
                <c:pt idx="39">
                  <c:v>7059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EA-42F4-98AA-9CE716F1D65B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'iterations_time_eps_0.01-refere'!$S$5:$BF$5</c:f>
              <c:numCache>
                <c:formatCode>General</c:formatCode>
                <c:ptCount val="40"/>
                <c:pt idx="0">
                  <c:v>3</c:v>
                </c:pt>
                <c:pt idx="1">
                  <c:v>120</c:v>
                </c:pt>
                <c:pt idx="2">
                  <c:v>50</c:v>
                </c:pt>
                <c:pt idx="3">
                  <c:v>84</c:v>
                </c:pt>
                <c:pt idx="4">
                  <c:v>87</c:v>
                </c:pt>
                <c:pt idx="5">
                  <c:v>117</c:v>
                </c:pt>
                <c:pt idx="6">
                  <c:v>139</c:v>
                </c:pt>
                <c:pt idx="7">
                  <c:v>189</c:v>
                </c:pt>
                <c:pt idx="8">
                  <c:v>175</c:v>
                </c:pt>
                <c:pt idx="9">
                  <c:v>149</c:v>
                </c:pt>
                <c:pt idx="10">
                  <c:v>140</c:v>
                </c:pt>
                <c:pt idx="11">
                  <c:v>145</c:v>
                </c:pt>
                <c:pt idx="12">
                  <c:v>139</c:v>
                </c:pt>
                <c:pt idx="13">
                  <c:v>140</c:v>
                </c:pt>
                <c:pt idx="14">
                  <c:v>147</c:v>
                </c:pt>
                <c:pt idx="15">
                  <c:v>150</c:v>
                </c:pt>
                <c:pt idx="16">
                  <c:v>166</c:v>
                </c:pt>
                <c:pt idx="17">
                  <c:v>201</c:v>
                </c:pt>
                <c:pt idx="18">
                  <c:v>200</c:v>
                </c:pt>
                <c:pt idx="19">
                  <c:v>140</c:v>
                </c:pt>
                <c:pt idx="20">
                  <c:v>158</c:v>
                </c:pt>
                <c:pt idx="21">
                  <c:v>216</c:v>
                </c:pt>
                <c:pt idx="22">
                  <c:v>209</c:v>
                </c:pt>
                <c:pt idx="23">
                  <c:v>209</c:v>
                </c:pt>
                <c:pt idx="24">
                  <c:v>220</c:v>
                </c:pt>
                <c:pt idx="25">
                  <c:v>234</c:v>
                </c:pt>
                <c:pt idx="26">
                  <c:v>204</c:v>
                </c:pt>
                <c:pt idx="27">
                  <c:v>210</c:v>
                </c:pt>
                <c:pt idx="28">
                  <c:v>208</c:v>
                </c:pt>
                <c:pt idx="29">
                  <c:v>238</c:v>
                </c:pt>
                <c:pt idx="30">
                  <c:v>205</c:v>
                </c:pt>
                <c:pt idx="31">
                  <c:v>235</c:v>
                </c:pt>
                <c:pt idx="32">
                  <c:v>234</c:v>
                </c:pt>
                <c:pt idx="33">
                  <c:v>206</c:v>
                </c:pt>
                <c:pt idx="34">
                  <c:v>205</c:v>
                </c:pt>
                <c:pt idx="35">
                  <c:v>289</c:v>
                </c:pt>
                <c:pt idx="36">
                  <c:v>285</c:v>
                </c:pt>
                <c:pt idx="37">
                  <c:v>274</c:v>
                </c:pt>
                <c:pt idx="38">
                  <c:v>275</c:v>
                </c:pt>
                <c:pt idx="39">
                  <c:v>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EA-42F4-98AA-9CE716F1D65B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'iterations_time_eps_0.01-refere'!$S$6:$BF$6</c:f>
              <c:numCache>
                <c:formatCode>General</c:formatCode>
                <c:ptCount val="40"/>
                <c:pt idx="0">
                  <c:v>3</c:v>
                </c:pt>
                <c:pt idx="1">
                  <c:v>120</c:v>
                </c:pt>
                <c:pt idx="2">
                  <c:v>94</c:v>
                </c:pt>
                <c:pt idx="3">
                  <c:v>62</c:v>
                </c:pt>
                <c:pt idx="4">
                  <c:v>100</c:v>
                </c:pt>
                <c:pt idx="5">
                  <c:v>138</c:v>
                </c:pt>
                <c:pt idx="6">
                  <c:v>156</c:v>
                </c:pt>
                <c:pt idx="7">
                  <c:v>173</c:v>
                </c:pt>
                <c:pt idx="8">
                  <c:v>192</c:v>
                </c:pt>
                <c:pt idx="9">
                  <c:v>109</c:v>
                </c:pt>
                <c:pt idx="10">
                  <c:v>113</c:v>
                </c:pt>
                <c:pt idx="11">
                  <c:v>147</c:v>
                </c:pt>
                <c:pt idx="12">
                  <c:v>176</c:v>
                </c:pt>
                <c:pt idx="13">
                  <c:v>181</c:v>
                </c:pt>
                <c:pt idx="14">
                  <c:v>166</c:v>
                </c:pt>
                <c:pt idx="15">
                  <c:v>166</c:v>
                </c:pt>
                <c:pt idx="16">
                  <c:v>174</c:v>
                </c:pt>
                <c:pt idx="17">
                  <c:v>208</c:v>
                </c:pt>
                <c:pt idx="18">
                  <c:v>201</c:v>
                </c:pt>
                <c:pt idx="19">
                  <c:v>202</c:v>
                </c:pt>
                <c:pt idx="20">
                  <c:v>217</c:v>
                </c:pt>
                <c:pt idx="21">
                  <c:v>212</c:v>
                </c:pt>
                <c:pt idx="22">
                  <c:v>220</c:v>
                </c:pt>
                <c:pt idx="23">
                  <c:v>215</c:v>
                </c:pt>
                <c:pt idx="24">
                  <c:v>223</c:v>
                </c:pt>
                <c:pt idx="25">
                  <c:v>233</c:v>
                </c:pt>
                <c:pt idx="26">
                  <c:v>225</c:v>
                </c:pt>
                <c:pt idx="27">
                  <c:v>238</c:v>
                </c:pt>
                <c:pt idx="28">
                  <c:v>240</c:v>
                </c:pt>
                <c:pt idx="29">
                  <c:v>270</c:v>
                </c:pt>
                <c:pt idx="30">
                  <c:v>240</c:v>
                </c:pt>
                <c:pt idx="31">
                  <c:v>261</c:v>
                </c:pt>
                <c:pt idx="32">
                  <c:v>246</c:v>
                </c:pt>
                <c:pt idx="33">
                  <c:v>245</c:v>
                </c:pt>
                <c:pt idx="34">
                  <c:v>274</c:v>
                </c:pt>
                <c:pt idx="35">
                  <c:v>294</c:v>
                </c:pt>
                <c:pt idx="36">
                  <c:v>244</c:v>
                </c:pt>
                <c:pt idx="37">
                  <c:v>244</c:v>
                </c:pt>
                <c:pt idx="38">
                  <c:v>243</c:v>
                </c:pt>
                <c:pt idx="39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EA-42F4-98AA-9CE716F1D65B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'iterations_time_eps_0.01-refere'!$S$7:$BF$7</c:f>
              <c:numCache>
                <c:formatCode>General</c:formatCode>
                <c:ptCount val="40"/>
                <c:pt idx="0">
                  <c:v>3</c:v>
                </c:pt>
                <c:pt idx="1">
                  <c:v>89</c:v>
                </c:pt>
                <c:pt idx="2">
                  <c:v>125</c:v>
                </c:pt>
                <c:pt idx="3">
                  <c:v>40</c:v>
                </c:pt>
                <c:pt idx="4">
                  <c:v>98</c:v>
                </c:pt>
                <c:pt idx="5">
                  <c:v>126</c:v>
                </c:pt>
                <c:pt idx="6">
                  <c:v>132</c:v>
                </c:pt>
                <c:pt idx="7">
                  <c:v>198</c:v>
                </c:pt>
                <c:pt idx="8">
                  <c:v>207</c:v>
                </c:pt>
                <c:pt idx="9">
                  <c:v>160</c:v>
                </c:pt>
                <c:pt idx="10">
                  <c:v>128</c:v>
                </c:pt>
                <c:pt idx="11">
                  <c:v>218</c:v>
                </c:pt>
                <c:pt idx="12">
                  <c:v>211</c:v>
                </c:pt>
                <c:pt idx="13">
                  <c:v>165</c:v>
                </c:pt>
                <c:pt idx="14">
                  <c:v>208</c:v>
                </c:pt>
                <c:pt idx="15">
                  <c:v>221</c:v>
                </c:pt>
                <c:pt idx="16">
                  <c:v>184</c:v>
                </c:pt>
                <c:pt idx="17">
                  <c:v>192</c:v>
                </c:pt>
                <c:pt idx="18">
                  <c:v>228</c:v>
                </c:pt>
                <c:pt idx="19">
                  <c:v>239</c:v>
                </c:pt>
                <c:pt idx="20">
                  <c:v>228</c:v>
                </c:pt>
                <c:pt idx="21">
                  <c:v>242</c:v>
                </c:pt>
                <c:pt idx="22">
                  <c:v>240</c:v>
                </c:pt>
                <c:pt idx="23">
                  <c:v>259</c:v>
                </c:pt>
                <c:pt idx="24">
                  <c:v>233</c:v>
                </c:pt>
                <c:pt idx="25">
                  <c:v>265</c:v>
                </c:pt>
                <c:pt idx="26">
                  <c:v>267</c:v>
                </c:pt>
                <c:pt idx="27">
                  <c:v>242</c:v>
                </c:pt>
                <c:pt idx="28">
                  <c:v>243</c:v>
                </c:pt>
                <c:pt idx="29">
                  <c:v>272</c:v>
                </c:pt>
                <c:pt idx="30">
                  <c:v>256</c:v>
                </c:pt>
                <c:pt idx="31">
                  <c:v>248</c:v>
                </c:pt>
                <c:pt idx="32">
                  <c:v>276</c:v>
                </c:pt>
                <c:pt idx="33">
                  <c:v>282</c:v>
                </c:pt>
                <c:pt idx="34">
                  <c:v>283</c:v>
                </c:pt>
                <c:pt idx="35">
                  <c:v>272</c:v>
                </c:pt>
                <c:pt idx="36">
                  <c:v>255</c:v>
                </c:pt>
                <c:pt idx="37">
                  <c:v>282</c:v>
                </c:pt>
                <c:pt idx="38">
                  <c:v>217</c:v>
                </c:pt>
                <c:pt idx="39">
                  <c:v>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8EA-42F4-98AA-9CE716F1D65B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'iterations_time_eps_0.01-refere'!$S$8:$BF$8</c:f>
              <c:numCache>
                <c:formatCode>General</c:formatCode>
                <c:ptCount val="40"/>
                <c:pt idx="0">
                  <c:v>3</c:v>
                </c:pt>
                <c:pt idx="1">
                  <c:v>114</c:v>
                </c:pt>
                <c:pt idx="2">
                  <c:v>102</c:v>
                </c:pt>
                <c:pt idx="3">
                  <c:v>40</c:v>
                </c:pt>
                <c:pt idx="4">
                  <c:v>98</c:v>
                </c:pt>
                <c:pt idx="5">
                  <c:v>131</c:v>
                </c:pt>
                <c:pt idx="6">
                  <c:v>169</c:v>
                </c:pt>
                <c:pt idx="7">
                  <c:v>205</c:v>
                </c:pt>
                <c:pt idx="8">
                  <c:v>207</c:v>
                </c:pt>
                <c:pt idx="9">
                  <c:v>160</c:v>
                </c:pt>
                <c:pt idx="10">
                  <c:v>139</c:v>
                </c:pt>
                <c:pt idx="11">
                  <c:v>157</c:v>
                </c:pt>
                <c:pt idx="12">
                  <c:v>176</c:v>
                </c:pt>
                <c:pt idx="13">
                  <c:v>159</c:v>
                </c:pt>
                <c:pt idx="14">
                  <c:v>208</c:v>
                </c:pt>
                <c:pt idx="15">
                  <c:v>221</c:v>
                </c:pt>
                <c:pt idx="16">
                  <c:v>184</c:v>
                </c:pt>
                <c:pt idx="17">
                  <c:v>192</c:v>
                </c:pt>
                <c:pt idx="18">
                  <c:v>228</c:v>
                </c:pt>
                <c:pt idx="19">
                  <c:v>239</c:v>
                </c:pt>
                <c:pt idx="20">
                  <c:v>228</c:v>
                </c:pt>
                <c:pt idx="21">
                  <c:v>242</c:v>
                </c:pt>
                <c:pt idx="22">
                  <c:v>240</c:v>
                </c:pt>
                <c:pt idx="23">
                  <c:v>235</c:v>
                </c:pt>
                <c:pt idx="24">
                  <c:v>233</c:v>
                </c:pt>
                <c:pt idx="25">
                  <c:v>265</c:v>
                </c:pt>
                <c:pt idx="26">
                  <c:v>267</c:v>
                </c:pt>
                <c:pt idx="27">
                  <c:v>242</c:v>
                </c:pt>
                <c:pt idx="28">
                  <c:v>243</c:v>
                </c:pt>
                <c:pt idx="29">
                  <c:v>272</c:v>
                </c:pt>
                <c:pt idx="30">
                  <c:v>256</c:v>
                </c:pt>
                <c:pt idx="31">
                  <c:v>248</c:v>
                </c:pt>
                <c:pt idx="32">
                  <c:v>276</c:v>
                </c:pt>
                <c:pt idx="33">
                  <c:v>264</c:v>
                </c:pt>
                <c:pt idx="34">
                  <c:v>271</c:v>
                </c:pt>
                <c:pt idx="35">
                  <c:v>266</c:v>
                </c:pt>
                <c:pt idx="36">
                  <c:v>273</c:v>
                </c:pt>
                <c:pt idx="37">
                  <c:v>296</c:v>
                </c:pt>
                <c:pt idx="38">
                  <c:v>261</c:v>
                </c:pt>
                <c:pt idx="39">
                  <c:v>248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8EA-42F4-98AA-9CE716F1D65B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'iterations_time_eps_0.01-refere'!$S$9:$BF$9</c:f>
              <c:numCache>
                <c:formatCode>General</c:formatCode>
                <c:ptCount val="40"/>
                <c:pt idx="0">
                  <c:v>3</c:v>
                </c:pt>
                <c:pt idx="1">
                  <c:v>151</c:v>
                </c:pt>
                <c:pt idx="2">
                  <c:v>100</c:v>
                </c:pt>
                <c:pt idx="3">
                  <c:v>100</c:v>
                </c:pt>
                <c:pt idx="4">
                  <c:v>137</c:v>
                </c:pt>
                <c:pt idx="5">
                  <c:v>118</c:v>
                </c:pt>
                <c:pt idx="6">
                  <c:v>128</c:v>
                </c:pt>
                <c:pt idx="7">
                  <c:v>157</c:v>
                </c:pt>
                <c:pt idx="8">
                  <c:v>156</c:v>
                </c:pt>
                <c:pt idx="9">
                  <c:v>160</c:v>
                </c:pt>
                <c:pt idx="10">
                  <c:v>131</c:v>
                </c:pt>
                <c:pt idx="11">
                  <c:v>145</c:v>
                </c:pt>
                <c:pt idx="12">
                  <c:v>155</c:v>
                </c:pt>
                <c:pt idx="13">
                  <c:v>148</c:v>
                </c:pt>
                <c:pt idx="14">
                  <c:v>152</c:v>
                </c:pt>
                <c:pt idx="15">
                  <c:v>130</c:v>
                </c:pt>
                <c:pt idx="16">
                  <c:v>171</c:v>
                </c:pt>
                <c:pt idx="17">
                  <c:v>159</c:v>
                </c:pt>
                <c:pt idx="18">
                  <c:v>214</c:v>
                </c:pt>
                <c:pt idx="19">
                  <c:v>143</c:v>
                </c:pt>
                <c:pt idx="20">
                  <c:v>153</c:v>
                </c:pt>
                <c:pt idx="21">
                  <c:v>219</c:v>
                </c:pt>
                <c:pt idx="22">
                  <c:v>200</c:v>
                </c:pt>
                <c:pt idx="23">
                  <c:v>231</c:v>
                </c:pt>
                <c:pt idx="24">
                  <c:v>242</c:v>
                </c:pt>
                <c:pt idx="25">
                  <c:v>253</c:v>
                </c:pt>
                <c:pt idx="26">
                  <c:v>235</c:v>
                </c:pt>
                <c:pt idx="27">
                  <c:v>244</c:v>
                </c:pt>
                <c:pt idx="28">
                  <c:v>263</c:v>
                </c:pt>
                <c:pt idx="29">
                  <c:v>262</c:v>
                </c:pt>
                <c:pt idx="30">
                  <c:v>267</c:v>
                </c:pt>
                <c:pt idx="31">
                  <c:v>280</c:v>
                </c:pt>
                <c:pt idx="32">
                  <c:v>277</c:v>
                </c:pt>
                <c:pt idx="33">
                  <c:v>281</c:v>
                </c:pt>
                <c:pt idx="34">
                  <c:v>291</c:v>
                </c:pt>
                <c:pt idx="35">
                  <c:v>262</c:v>
                </c:pt>
                <c:pt idx="36">
                  <c:v>260</c:v>
                </c:pt>
                <c:pt idx="37">
                  <c:v>270</c:v>
                </c:pt>
                <c:pt idx="38">
                  <c:v>286</c:v>
                </c:pt>
                <c:pt idx="39">
                  <c:v>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8EA-42F4-98AA-9CE716F1D65B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'iterations_time_eps_0.01-refere'!$S$10:$BF$10</c:f>
              <c:numCache>
                <c:formatCode>General</c:formatCode>
                <c:ptCount val="40"/>
                <c:pt idx="0">
                  <c:v>3</c:v>
                </c:pt>
                <c:pt idx="1">
                  <c:v>141</c:v>
                </c:pt>
                <c:pt idx="2">
                  <c:v>73</c:v>
                </c:pt>
                <c:pt idx="3">
                  <c:v>84</c:v>
                </c:pt>
                <c:pt idx="4">
                  <c:v>133</c:v>
                </c:pt>
                <c:pt idx="5">
                  <c:v>133</c:v>
                </c:pt>
                <c:pt idx="6">
                  <c:v>131</c:v>
                </c:pt>
                <c:pt idx="7">
                  <c:v>179</c:v>
                </c:pt>
                <c:pt idx="8">
                  <c:v>182</c:v>
                </c:pt>
                <c:pt idx="9">
                  <c:v>154</c:v>
                </c:pt>
                <c:pt idx="10">
                  <c:v>163</c:v>
                </c:pt>
                <c:pt idx="11">
                  <c:v>161</c:v>
                </c:pt>
                <c:pt idx="12">
                  <c:v>166</c:v>
                </c:pt>
                <c:pt idx="13">
                  <c:v>165</c:v>
                </c:pt>
                <c:pt idx="14">
                  <c:v>191</c:v>
                </c:pt>
                <c:pt idx="15">
                  <c:v>152</c:v>
                </c:pt>
                <c:pt idx="16">
                  <c:v>154</c:v>
                </c:pt>
                <c:pt idx="17">
                  <c:v>152</c:v>
                </c:pt>
                <c:pt idx="18">
                  <c:v>148</c:v>
                </c:pt>
                <c:pt idx="19">
                  <c:v>147</c:v>
                </c:pt>
                <c:pt idx="20">
                  <c:v>153</c:v>
                </c:pt>
                <c:pt idx="21">
                  <c:v>152</c:v>
                </c:pt>
                <c:pt idx="22">
                  <c:v>161</c:v>
                </c:pt>
                <c:pt idx="23">
                  <c:v>162</c:v>
                </c:pt>
                <c:pt idx="24">
                  <c:v>163</c:v>
                </c:pt>
                <c:pt idx="25">
                  <c:v>166</c:v>
                </c:pt>
                <c:pt idx="26">
                  <c:v>166</c:v>
                </c:pt>
                <c:pt idx="27">
                  <c:v>173</c:v>
                </c:pt>
                <c:pt idx="28">
                  <c:v>174</c:v>
                </c:pt>
                <c:pt idx="29">
                  <c:v>178</c:v>
                </c:pt>
                <c:pt idx="30">
                  <c:v>179</c:v>
                </c:pt>
                <c:pt idx="31">
                  <c:v>182</c:v>
                </c:pt>
                <c:pt idx="32">
                  <c:v>184</c:v>
                </c:pt>
                <c:pt idx="33">
                  <c:v>180</c:v>
                </c:pt>
                <c:pt idx="34">
                  <c:v>196</c:v>
                </c:pt>
                <c:pt idx="35">
                  <c:v>197</c:v>
                </c:pt>
                <c:pt idx="36">
                  <c:v>190</c:v>
                </c:pt>
                <c:pt idx="37">
                  <c:v>192</c:v>
                </c:pt>
                <c:pt idx="38">
                  <c:v>196</c:v>
                </c:pt>
                <c:pt idx="39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8EA-42F4-98AA-9CE716F1D65B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'iterations_time_eps_0.01-refere'!$S$11:$BF$11</c:f>
              <c:numCache>
                <c:formatCode>General</c:formatCode>
                <c:ptCount val="40"/>
                <c:pt idx="0">
                  <c:v>3</c:v>
                </c:pt>
                <c:pt idx="1">
                  <c:v>138</c:v>
                </c:pt>
                <c:pt idx="2">
                  <c:v>108</c:v>
                </c:pt>
                <c:pt idx="3">
                  <c:v>100</c:v>
                </c:pt>
                <c:pt idx="4">
                  <c:v>122</c:v>
                </c:pt>
                <c:pt idx="5">
                  <c:v>134</c:v>
                </c:pt>
                <c:pt idx="6">
                  <c:v>150</c:v>
                </c:pt>
                <c:pt idx="7">
                  <c:v>188</c:v>
                </c:pt>
                <c:pt idx="8">
                  <c:v>184</c:v>
                </c:pt>
                <c:pt idx="9">
                  <c:v>167</c:v>
                </c:pt>
                <c:pt idx="10">
                  <c:v>139</c:v>
                </c:pt>
                <c:pt idx="11">
                  <c:v>160</c:v>
                </c:pt>
                <c:pt idx="12">
                  <c:v>201</c:v>
                </c:pt>
                <c:pt idx="13">
                  <c:v>173</c:v>
                </c:pt>
                <c:pt idx="14">
                  <c:v>197</c:v>
                </c:pt>
                <c:pt idx="15">
                  <c:v>152</c:v>
                </c:pt>
                <c:pt idx="16">
                  <c:v>146</c:v>
                </c:pt>
                <c:pt idx="17">
                  <c:v>135</c:v>
                </c:pt>
                <c:pt idx="18">
                  <c:v>152</c:v>
                </c:pt>
                <c:pt idx="19">
                  <c:v>168</c:v>
                </c:pt>
                <c:pt idx="20">
                  <c:v>159</c:v>
                </c:pt>
                <c:pt idx="21">
                  <c:v>167</c:v>
                </c:pt>
                <c:pt idx="22">
                  <c:v>173</c:v>
                </c:pt>
                <c:pt idx="23">
                  <c:v>164</c:v>
                </c:pt>
                <c:pt idx="24">
                  <c:v>168</c:v>
                </c:pt>
                <c:pt idx="25">
                  <c:v>178</c:v>
                </c:pt>
                <c:pt idx="26">
                  <c:v>179</c:v>
                </c:pt>
                <c:pt idx="27">
                  <c:v>172</c:v>
                </c:pt>
                <c:pt idx="28">
                  <c:v>175</c:v>
                </c:pt>
                <c:pt idx="29">
                  <c:v>175</c:v>
                </c:pt>
                <c:pt idx="30">
                  <c:v>171</c:v>
                </c:pt>
                <c:pt idx="31">
                  <c:v>177</c:v>
                </c:pt>
                <c:pt idx="32">
                  <c:v>179</c:v>
                </c:pt>
                <c:pt idx="33">
                  <c:v>180</c:v>
                </c:pt>
                <c:pt idx="34">
                  <c:v>177</c:v>
                </c:pt>
                <c:pt idx="35">
                  <c:v>185</c:v>
                </c:pt>
                <c:pt idx="36">
                  <c:v>182</c:v>
                </c:pt>
                <c:pt idx="37">
                  <c:v>184</c:v>
                </c:pt>
                <c:pt idx="38">
                  <c:v>178</c:v>
                </c:pt>
                <c:pt idx="39">
                  <c:v>183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8EA-42F4-98AA-9CE716F1D65B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'iterations_time_eps_0.01-refere'!$S$12:$BF$12</c:f>
              <c:numCache>
                <c:formatCode>General</c:formatCode>
                <c:ptCount val="40"/>
                <c:pt idx="0">
                  <c:v>3</c:v>
                </c:pt>
                <c:pt idx="1">
                  <c:v>113</c:v>
                </c:pt>
                <c:pt idx="2">
                  <c:v>120</c:v>
                </c:pt>
                <c:pt idx="3">
                  <c:v>115</c:v>
                </c:pt>
                <c:pt idx="4">
                  <c:v>136</c:v>
                </c:pt>
                <c:pt idx="5">
                  <c:v>149</c:v>
                </c:pt>
                <c:pt idx="6">
                  <c:v>148</c:v>
                </c:pt>
                <c:pt idx="7">
                  <c:v>185</c:v>
                </c:pt>
                <c:pt idx="8">
                  <c:v>184</c:v>
                </c:pt>
                <c:pt idx="9">
                  <c:v>193</c:v>
                </c:pt>
                <c:pt idx="10">
                  <c:v>154</c:v>
                </c:pt>
                <c:pt idx="11">
                  <c:v>152</c:v>
                </c:pt>
                <c:pt idx="12">
                  <c:v>165</c:v>
                </c:pt>
                <c:pt idx="13">
                  <c:v>171</c:v>
                </c:pt>
                <c:pt idx="14">
                  <c:v>188</c:v>
                </c:pt>
                <c:pt idx="15">
                  <c:v>153</c:v>
                </c:pt>
                <c:pt idx="16">
                  <c:v>156</c:v>
                </c:pt>
                <c:pt idx="17">
                  <c:v>135</c:v>
                </c:pt>
                <c:pt idx="18">
                  <c:v>152</c:v>
                </c:pt>
                <c:pt idx="19">
                  <c:v>154</c:v>
                </c:pt>
                <c:pt idx="20">
                  <c:v>159</c:v>
                </c:pt>
                <c:pt idx="21">
                  <c:v>167</c:v>
                </c:pt>
                <c:pt idx="22">
                  <c:v>161</c:v>
                </c:pt>
                <c:pt idx="23">
                  <c:v>160</c:v>
                </c:pt>
                <c:pt idx="24">
                  <c:v>163</c:v>
                </c:pt>
                <c:pt idx="25">
                  <c:v>164</c:v>
                </c:pt>
                <c:pt idx="26">
                  <c:v>172</c:v>
                </c:pt>
                <c:pt idx="27">
                  <c:v>182</c:v>
                </c:pt>
                <c:pt idx="28">
                  <c:v>176</c:v>
                </c:pt>
                <c:pt idx="29">
                  <c:v>179</c:v>
                </c:pt>
                <c:pt idx="30">
                  <c:v>186</c:v>
                </c:pt>
                <c:pt idx="31">
                  <c:v>192</c:v>
                </c:pt>
                <c:pt idx="32">
                  <c:v>189</c:v>
                </c:pt>
                <c:pt idx="33">
                  <c:v>193</c:v>
                </c:pt>
                <c:pt idx="34">
                  <c:v>180</c:v>
                </c:pt>
                <c:pt idx="35">
                  <c:v>181</c:v>
                </c:pt>
                <c:pt idx="36">
                  <c:v>183</c:v>
                </c:pt>
                <c:pt idx="37">
                  <c:v>185</c:v>
                </c:pt>
                <c:pt idx="38">
                  <c:v>193</c:v>
                </c:pt>
                <c:pt idx="39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8EA-42F4-98AA-9CE716F1D65B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'iterations_time_eps_0.01-refere'!$S$13:$BF$13</c:f>
              <c:numCache>
                <c:formatCode>General</c:formatCode>
                <c:ptCount val="40"/>
                <c:pt idx="0">
                  <c:v>3</c:v>
                </c:pt>
                <c:pt idx="1">
                  <c:v>117</c:v>
                </c:pt>
                <c:pt idx="2">
                  <c:v>119</c:v>
                </c:pt>
                <c:pt idx="3">
                  <c:v>128</c:v>
                </c:pt>
                <c:pt idx="4">
                  <c:v>138</c:v>
                </c:pt>
                <c:pt idx="5">
                  <c:v>146</c:v>
                </c:pt>
                <c:pt idx="6">
                  <c:v>148</c:v>
                </c:pt>
                <c:pt idx="7">
                  <c:v>174</c:v>
                </c:pt>
                <c:pt idx="8">
                  <c:v>186</c:v>
                </c:pt>
                <c:pt idx="9">
                  <c:v>210</c:v>
                </c:pt>
                <c:pt idx="10">
                  <c:v>151</c:v>
                </c:pt>
                <c:pt idx="11">
                  <c:v>153</c:v>
                </c:pt>
                <c:pt idx="12">
                  <c:v>179</c:v>
                </c:pt>
                <c:pt idx="13">
                  <c:v>174</c:v>
                </c:pt>
                <c:pt idx="14">
                  <c:v>179</c:v>
                </c:pt>
                <c:pt idx="15">
                  <c:v>153</c:v>
                </c:pt>
                <c:pt idx="16">
                  <c:v>147</c:v>
                </c:pt>
                <c:pt idx="17">
                  <c:v>153</c:v>
                </c:pt>
                <c:pt idx="18">
                  <c:v>148</c:v>
                </c:pt>
                <c:pt idx="19">
                  <c:v>154</c:v>
                </c:pt>
                <c:pt idx="20">
                  <c:v>161</c:v>
                </c:pt>
                <c:pt idx="21">
                  <c:v>156</c:v>
                </c:pt>
                <c:pt idx="22">
                  <c:v>163</c:v>
                </c:pt>
                <c:pt idx="23">
                  <c:v>164</c:v>
                </c:pt>
                <c:pt idx="24">
                  <c:v>255</c:v>
                </c:pt>
                <c:pt idx="25">
                  <c:v>253</c:v>
                </c:pt>
                <c:pt idx="26">
                  <c:v>242</c:v>
                </c:pt>
                <c:pt idx="27">
                  <c:v>258</c:v>
                </c:pt>
                <c:pt idx="28">
                  <c:v>243</c:v>
                </c:pt>
                <c:pt idx="29">
                  <c:v>264</c:v>
                </c:pt>
                <c:pt idx="30">
                  <c:v>250</c:v>
                </c:pt>
                <c:pt idx="31">
                  <c:v>219</c:v>
                </c:pt>
                <c:pt idx="32">
                  <c:v>239</c:v>
                </c:pt>
                <c:pt idx="33">
                  <c:v>268</c:v>
                </c:pt>
                <c:pt idx="34">
                  <c:v>269</c:v>
                </c:pt>
                <c:pt idx="35">
                  <c:v>284</c:v>
                </c:pt>
                <c:pt idx="36">
                  <c:v>231</c:v>
                </c:pt>
                <c:pt idx="37">
                  <c:v>264</c:v>
                </c:pt>
                <c:pt idx="38">
                  <c:v>255</c:v>
                </c:pt>
                <c:pt idx="39">
                  <c:v>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8EA-42F4-98AA-9CE716F1D65B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'iterations_time_eps_0.01-refere'!$S$14:$BF$14</c:f>
              <c:numCache>
                <c:formatCode>General</c:formatCode>
                <c:ptCount val="40"/>
                <c:pt idx="0">
                  <c:v>3</c:v>
                </c:pt>
                <c:pt idx="1">
                  <c:v>130</c:v>
                </c:pt>
                <c:pt idx="2">
                  <c:v>119</c:v>
                </c:pt>
                <c:pt idx="3">
                  <c:v>129</c:v>
                </c:pt>
                <c:pt idx="4">
                  <c:v>136</c:v>
                </c:pt>
                <c:pt idx="5">
                  <c:v>145</c:v>
                </c:pt>
                <c:pt idx="6">
                  <c:v>161</c:v>
                </c:pt>
                <c:pt idx="7">
                  <c:v>174</c:v>
                </c:pt>
                <c:pt idx="8">
                  <c:v>189</c:v>
                </c:pt>
                <c:pt idx="9">
                  <c:v>210</c:v>
                </c:pt>
                <c:pt idx="10">
                  <c:v>186</c:v>
                </c:pt>
                <c:pt idx="11">
                  <c:v>123</c:v>
                </c:pt>
                <c:pt idx="12">
                  <c:v>185</c:v>
                </c:pt>
                <c:pt idx="13">
                  <c:v>152</c:v>
                </c:pt>
                <c:pt idx="14">
                  <c:v>191</c:v>
                </c:pt>
                <c:pt idx="15">
                  <c:v>156</c:v>
                </c:pt>
                <c:pt idx="16">
                  <c:v>142</c:v>
                </c:pt>
                <c:pt idx="17">
                  <c:v>153</c:v>
                </c:pt>
                <c:pt idx="18">
                  <c:v>142</c:v>
                </c:pt>
                <c:pt idx="19">
                  <c:v>157</c:v>
                </c:pt>
                <c:pt idx="20">
                  <c:v>157</c:v>
                </c:pt>
                <c:pt idx="21">
                  <c:v>165</c:v>
                </c:pt>
                <c:pt idx="22">
                  <c:v>171</c:v>
                </c:pt>
                <c:pt idx="23">
                  <c:v>168</c:v>
                </c:pt>
                <c:pt idx="24">
                  <c:v>173</c:v>
                </c:pt>
                <c:pt idx="25">
                  <c:v>169</c:v>
                </c:pt>
                <c:pt idx="26">
                  <c:v>171</c:v>
                </c:pt>
                <c:pt idx="27">
                  <c:v>279</c:v>
                </c:pt>
                <c:pt idx="28">
                  <c:v>269</c:v>
                </c:pt>
                <c:pt idx="29">
                  <c:v>258</c:v>
                </c:pt>
                <c:pt idx="30">
                  <c:v>298</c:v>
                </c:pt>
                <c:pt idx="31">
                  <c:v>280</c:v>
                </c:pt>
                <c:pt idx="32">
                  <c:v>275</c:v>
                </c:pt>
                <c:pt idx="33">
                  <c:v>267</c:v>
                </c:pt>
                <c:pt idx="34">
                  <c:v>288</c:v>
                </c:pt>
                <c:pt idx="35">
                  <c:v>308</c:v>
                </c:pt>
                <c:pt idx="36">
                  <c:v>301</c:v>
                </c:pt>
                <c:pt idx="37">
                  <c:v>283</c:v>
                </c:pt>
                <c:pt idx="38">
                  <c:v>301</c:v>
                </c:pt>
                <c:pt idx="39">
                  <c:v>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8EA-42F4-98AA-9CE716F1D65B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'iterations_time_eps_0.01-refere'!$S$15:$BF$15</c:f>
              <c:numCache>
                <c:formatCode>General</c:formatCode>
                <c:ptCount val="40"/>
                <c:pt idx="0">
                  <c:v>3</c:v>
                </c:pt>
                <c:pt idx="1">
                  <c:v>130</c:v>
                </c:pt>
                <c:pt idx="2">
                  <c:v>122</c:v>
                </c:pt>
                <c:pt idx="3">
                  <c:v>128</c:v>
                </c:pt>
                <c:pt idx="4">
                  <c:v>136</c:v>
                </c:pt>
                <c:pt idx="5">
                  <c:v>150</c:v>
                </c:pt>
                <c:pt idx="6">
                  <c:v>162</c:v>
                </c:pt>
                <c:pt idx="7">
                  <c:v>179</c:v>
                </c:pt>
                <c:pt idx="8">
                  <c:v>191</c:v>
                </c:pt>
                <c:pt idx="9">
                  <c:v>207</c:v>
                </c:pt>
                <c:pt idx="10">
                  <c:v>210</c:v>
                </c:pt>
                <c:pt idx="11">
                  <c:v>115</c:v>
                </c:pt>
                <c:pt idx="12">
                  <c:v>158</c:v>
                </c:pt>
                <c:pt idx="13">
                  <c:v>148</c:v>
                </c:pt>
                <c:pt idx="14">
                  <c:v>192</c:v>
                </c:pt>
                <c:pt idx="15">
                  <c:v>140</c:v>
                </c:pt>
                <c:pt idx="16">
                  <c:v>159</c:v>
                </c:pt>
                <c:pt idx="17">
                  <c:v>204</c:v>
                </c:pt>
                <c:pt idx="18">
                  <c:v>154</c:v>
                </c:pt>
                <c:pt idx="19">
                  <c:v>161</c:v>
                </c:pt>
                <c:pt idx="20">
                  <c:v>161</c:v>
                </c:pt>
                <c:pt idx="21">
                  <c:v>164</c:v>
                </c:pt>
                <c:pt idx="22">
                  <c:v>169</c:v>
                </c:pt>
                <c:pt idx="23">
                  <c:v>161</c:v>
                </c:pt>
                <c:pt idx="24">
                  <c:v>164</c:v>
                </c:pt>
                <c:pt idx="25">
                  <c:v>175</c:v>
                </c:pt>
                <c:pt idx="26">
                  <c:v>176</c:v>
                </c:pt>
                <c:pt idx="27">
                  <c:v>175</c:v>
                </c:pt>
                <c:pt idx="28">
                  <c:v>184</c:v>
                </c:pt>
                <c:pt idx="29">
                  <c:v>178</c:v>
                </c:pt>
                <c:pt idx="30">
                  <c:v>184</c:v>
                </c:pt>
                <c:pt idx="31">
                  <c:v>188</c:v>
                </c:pt>
                <c:pt idx="32">
                  <c:v>267</c:v>
                </c:pt>
                <c:pt idx="33">
                  <c:v>291</c:v>
                </c:pt>
                <c:pt idx="34">
                  <c:v>274</c:v>
                </c:pt>
                <c:pt idx="35">
                  <c:v>255</c:v>
                </c:pt>
                <c:pt idx="36">
                  <c:v>295</c:v>
                </c:pt>
                <c:pt idx="37">
                  <c:v>316</c:v>
                </c:pt>
                <c:pt idx="38">
                  <c:v>272</c:v>
                </c:pt>
                <c:pt idx="39">
                  <c:v>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8EA-42F4-98AA-9CE716F1D65B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'iterations_time_eps_0.01-refere'!$S$16:$BF$16</c:f>
              <c:numCache>
                <c:formatCode>General</c:formatCode>
                <c:ptCount val="40"/>
                <c:pt idx="0">
                  <c:v>3</c:v>
                </c:pt>
                <c:pt idx="1">
                  <c:v>134</c:v>
                </c:pt>
                <c:pt idx="2">
                  <c:v>142</c:v>
                </c:pt>
                <c:pt idx="3">
                  <c:v>148</c:v>
                </c:pt>
                <c:pt idx="4">
                  <c:v>148</c:v>
                </c:pt>
                <c:pt idx="5">
                  <c:v>169</c:v>
                </c:pt>
                <c:pt idx="6">
                  <c:v>184</c:v>
                </c:pt>
                <c:pt idx="7">
                  <c:v>189</c:v>
                </c:pt>
                <c:pt idx="8">
                  <c:v>135</c:v>
                </c:pt>
                <c:pt idx="9">
                  <c:v>149</c:v>
                </c:pt>
                <c:pt idx="10">
                  <c:v>140</c:v>
                </c:pt>
                <c:pt idx="11">
                  <c:v>150</c:v>
                </c:pt>
                <c:pt idx="12">
                  <c:v>157</c:v>
                </c:pt>
                <c:pt idx="13">
                  <c:v>164</c:v>
                </c:pt>
                <c:pt idx="14">
                  <c:v>170</c:v>
                </c:pt>
                <c:pt idx="15">
                  <c:v>164</c:v>
                </c:pt>
                <c:pt idx="16">
                  <c:v>161</c:v>
                </c:pt>
                <c:pt idx="17">
                  <c:v>245</c:v>
                </c:pt>
                <c:pt idx="18">
                  <c:v>161</c:v>
                </c:pt>
                <c:pt idx="19">
                  <c:v>159</c:v>
                </c:pt>
                <c:pt idx="20">
                  <c:v>157</c:v>
                </c:pt>
                <c:pt idx="21">
                  <c:v>161</c:v>
                </c:pt>
                <c:pt idx="22">
                  <c:v>160</c:v>
                </c:pt>
                <c:pt idx="23">
                  <c:v>160</c:v>
                </c:pt>
                <c:pt idx="24">
                  <c:v>168</c:v>
                </c:pt>
                <c:pt idx="25">
                  <c:v>170</c:v>
                </c:pt>
                <c:pt idx="26">
                  <c:v>171</c:v>
                </c:pt>
                <c:pt idx="27">
                  <c:v>173</c:v>
                </c:pt>
                <c:pt idx="28">
                  <c:v>176</c:v>
                </c:pt>
                <c:pt idx="29">
                  <c:v>185</c:v>
                </c:pt>
                <c:pt idx="30">
                  <c:v>182</c:v>
                </c:pt>
                <c:pt idx="31">
                  <c:v>184</c:v>
                </c:pt>
                <c:pt idx="32">
                  <c:v>187</c:v>
                </c:pt>
                <c:pt idx="33">
                  <c:v>196</c:v>
                </c:pt>
                <c:pt idx="34">
                  <c:v>198</c:v>
                </c:pt>
                <c:pt idx="35">
                  <c:v>198</c:v>
                </c:pt>
                <c:pt idx="36">
                  <c:v>203</c:v>
                </c:pt>
                <c:pt idx="37">
                  <c:v>204</c:v>
                </c:pt>
                <c:pt idx="38">
                  <c:v>203</c:v>
                </c:pt>
                <c:pt idx="39">
                  <c:v>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8EA-42F4-98AA-9CE716F1D65B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'iterations_time_eps_0.01-refere'!$S$17:$BF$17</c:f>
              <c:numCache>
                <c:formatCode>General</c:formatCode>
                <c:ptCount val="40"/>
                <c:pt idx="0">
                  <c:v>3</c:v>
                </c:pt>
                <c:pt idx="1">
                  <c:v>136</c:v>
                </c:pt>
                <c:pt idx="2">
                  <c:v>143</c:v>
                </c:pt>
                <c:pt idx="3">
                  <c:v>161</c:v>
                </c:pt>
                <c:pt idx="4">
                  <c:v>175</c:v>
                </c:pt>
                <c:pt idx="5">
                  <c:v>193</c:v>
                </c:pt>
                <c:pt idx="6">
                  <c:v>190</c:v>
                </c:pt>
                <c:pt idx="7">
                  <c:v>199</c:v>
                </c:pt>
                <c:pt idx="8">
                  <c:v>193</c:v>
                </c:pt>
                <c:pt idx="9">
                  <c:v>145</c:v>
                </c:pt>
                <c:pt idx="10">
                  <c:v>160</c:v>
                </c:pt>
                <c:pt idx="11">
                  <c:v>170</c:v>
                </c:pt>
                <c:pt idx="12">
                  <c:v>180</c:v>
                </c:pt>
                <c:pt idx="13">
                  <c:v>184</c:v>
                </c:pt>
                <c:pt idx="14">
                  <c:v>175</c:v>
                </c:pt>
                <c:pt idx="15">
                  <c:v>182</c:v>
                </c:pt>
                <c:pt idx="16">
                  <c:v>186</c:v>
                </c:pt>
                <c:pt idx="17">
                  <c:v>225</c:v>
                </c:pt>
                <c:pt idx="18">
                  <c:v>182</c:v>
                </c:pt>
                <c:pt idx="19">
                  <c:v>186</c:v>
                </c:pt>
                <c:pt idx="20">
                  <c:v>186</c:v>
                </c:pt>
                <c:pt idx="21">
                  <c:v>190</c:v>
                </c:pt>
                <c:pt idx="22">
                  <c:v>192</c:v>
                </c:pt>
                <c:pt idx="23">
                  <c:v>194</c:v>
                </c:pt>
                <c:pt idx="24">
                  <c:v>202</c:v>
                </c:pt>
                <c:pt idx="25">
                  <c:v>197</c:v>
                </c:pt>
                <c:pt idx="26">
                  <c:v>204</c:v>
                </c:pt>
                <c:pt idx="27">
                  <c:v>206</c:v>
                </c:pt>
                <c:pt idx="28">
                  <c:v>206</c:v>
                </c:pt>
                <c:pt idx="29">
                  <c:v>208</c:v>
                </c:pt>
                <c:pt idx="30">
                  <c:v>211</c:v>
                </c:pt>
                <c:pt idx="31">
                  <c:v>196</c:v>
                </c:pt>
                <c:pt idx="32">
                  <c:v>202</c:v>
                </c:pt>
                <c:pt idx="33">
                  <c:v>207</c:v>
                </c:pt>
                <c:pt idx="34">
                  <c:v>210</c:v>
                </c:pt>
                <c:pt idx="35">
                  <c:v>205</c:v>
                </c:pt>
                <c:pt idx="36">
                  <c:v>209</c:v>
                </c:pt>
                <c:pt idx="37">
                  <c:v>207</c:v>
                </c:pt>
                <c:pt idx="38">
                  <c:v>200</c:v>
                </c:pt>
                <c:pt idx="39">
                  <c:v>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8EA-42F4-98AA-9CE716F1D65B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'iterations_time_eps_0.01-refere'!$S$18:$BF$18</c:f>
              <c:numCache>
                <c:formatCode>General</c:formatCode>
                <c:ptCount val="40"/>
                <c:pt idx="0">
                  <c:v>3</c:v>
                </c:pt>
                <c:pt idx="1">
                  <c:v>116</c:v>
                </c:pt>
                <c:pt idx="2">
                  <c:v>137</c:v>
                </c:pt>
                <c:pt idx="3">
                  <c:v>160</c:v>
                </c:pt>
                <c:pt idx="4">
                  <c:v>184</c:v>
                </c:pt>
                <c:pt idx="5">
                  <c:v>202</c:v>
                </c:pt>
                <c:pt idx="6">
                  <c:v>148</c:v>
                </c:pt>
                <c:pt idx="7">
                  <c:v>198</c:v>
                </c:pt>
                <c:pt idx="8">
                  <c:v>207</c:v>
                </c:pt>
                <c:pt idx="9">
                  <c:v>166</c:v>
                </c:pt>
                <c:pt idx="10">
                  <c:v>170</c:v>
                </c:pt>
                <c:pt idx="11">
                  <c:v>194</c:v>
                </c:pt>
                <c:pt idx="12">
                  <c:v>192</c:v>
                </c:pt>
                <c:pt idx="13">
                  <c:v>178</c:v>
                </c:pt>
                <c:pt idx="14">
                  <c:v>188</c:v>
                </c:pt>
                <c:pt idx="15">
                  <c:v>199</c:v>
                </c:pt>
                <c:pt idx="16">
                  <c:v>186</c:v>
                </c:pt>
                <c:pt idx="17">
                  <c:v>253</c:v>
                </c:pt>
                <c:pt idx="18">
                  <c:v>202</c:v>
                </c:pt>
                <c:pt idx="19">
                  <c:v>185</c:v>
                </c:pt>
                <c:pt idx="20">
                  <c:v>187</c:v>
                </c:pt>
                <c:pt idx="21">
                  <c:v>195</c:v>
                </c:pt>
                <c:pt idx="22">
                  <c:v>202</c:v>
                </c:pt>
                <c:pt idx="23">
                  <c:v>200</c:v>
                </c:pt>
                <c:pt idx="24">
                  <c:v>208</c:v>
                </c:pt>
                <c:pt idx="25">
                  <c:v>215</c:v>
                </c:pt>
                <c:pt idx="26">
                  <c:v>217</c:v>
                </c:pt>
                <c:pt idx="27">
                  <c:v>218</c:v>
                </c:pt>
                <c:pt idx="28">
                  <c:v>218</c:v>
                </c:pt>
                <c:pt idx="29">
                  <c:v>222</c:v>
                </c:pt>
                <c:pt idx="30">
                  <c:v>224</c:v>
                </c:pt>
                <c:pt idx="31">
                  <c:v>215</c:v>
                </c:pt>
                <c:pt idx="32">
                  <c:v>222</c:v>
                </c:pt>
                <c:pt idx="33">
                  <c:v>223</c:v>
                </c:pt>
                <c:pt idx="34">
                  <c:v>232</c:v>
                </c:pt>
                <c:pt idx="35">
                  <c:v>241</c:v>
                </c:pt>
                <c:pt idx="36">
                  <c:v>233</c:v>
                </c:pt>
                <c:pt idx="37">
                  <c:v>226</c:v>
                </c:pt>
                <c:pt idx="38">
                  <c:v>227</c:v>
                </c:pt>
                <c:pt idx="39">
                  <c:v>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8EA-42F4-98AA-9CE716F1D65B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'iterations_time_eps_0.01-refere'!$S$19:$BF$19</c:f>
              <c:numCache>
                <c:formatCode>General</c:formatCode>
                <c:ptCount val="40"/>
                <c:pt idx="0">
                  <c:v>3</c:v>
                </c:pt>
                <c:pt idx="1">
                  <c:v>114</c:v>
                </c:pt>
                <c:pt idx="2">
                  <c:v>136</c:v>
                </c:pt>
                <c:pt idx="3">
                  <c:v>166</c:v>
                </c:pt>
                <c:pt idx="4">
                  <c:v>166</c:v>
                </c:pt>
                <c:pt idx="5">
                  <c:v>186</c:v>
                </c:pt>
                <c:pt idx="6">
                  <c:v>173</c:v>
                </c:pt>
                <c:pt idx="7">
                  <c:v>174</c:v>
                </c:pt>
                <c:pt idx="8">
                  <c:v>191</c:v>
                </c:pt>
                <c:pt idx="9">
                  <c:v>182</c:v>
                </c:pt>
                <c:pt idx="10">
                  <c:v>192</c:v>
                </c:pt>
                <c:pt idx="11">
                  <c:v>175</c:v>
                </c:pt>
                <c:pt idx="12">
                  <c:v>178</c:v>
                </c:pt>
                <c:pt idx="13">
                  <c:v>180</c:v>
                </c:pt>
                <c:pt idx="14">
                  <c:v>187</c:v>
                </c:pt>
                <c:pt idx="15">
                  <c:v>188</c:v>
                </c:pt>
                <c:pt idx="16">
                  <c:v>191</c:v>
                </c:pt>
                <c:pt idx="17">
                  <c:v>188</c:v>
                </c:pt>
                <c:pt idx="18">
                  <c:v>191</c:v>
                </c:pt>
                <c:pt idx="19">
                  <c:v>191</c:v>
                </c:pt>
                <c:pt idx="20">
                  <c:v>195</c:v>
                </c:pt>
                <c:pt idx="21">
                  <c:v>198</c:v>
                </c:pt>
                <c:pt idx="22">
                  <c:v>200</c:v>
                </c:pt>
                <c:pt idx="23">
                  <c:v>205</c:v>
                </c:pt>
                <c:pt idx="24">
                  <c:v>211</c:v>
                </c:pt>
                <c:pt idx="25">
                  <c:v>199</c:v>
                </c:pt>
                <c:pt idx="26">
                  <c:v>199</c:v>
                </c:pt>
                <c:pt idx="27">
                  <c:v>200</c:v>
                </c:pt>
                <c:pt idx="28">
                  <c:v>203</c:v>
                </c:pt>
                <c:pt idx="29">
                  <c:v>217</c:v>
                </c:pt>
                <c:pt idx="30">
                  <c:v>214</c:v>
                </c:pt>
                <c:pt idx="31">
                  <c:v>219</c:v>
                </c:pt>
                <c:pt idx="32">
                  <c:v>213</c:v>
                </c:pt>
                <c:pt idx="33">
                  <c:v>209</c:v>
                </c:pt>
                <c:pt idx="34">
                  <c:v>215</c:v>
                </c:pt>
                <c:pt idx="35">
                  <c:v>235</c:v>
                </c:pt>
                <c:pt idx="36">
                  <c:v>214</c:v>
                </c:pt>
                <c:pt idx="37">
                  <c:v>217</c:v>
                </c:pt>
                <c:pt idx="38">
                  <c:v>214</c:v>
                </c:pt>
                <c:pt idx="39">
                  <c:v>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8EA-42F4-98AA-9CE716F1D65B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'iterations_time_eps_0.01-refere'!$S$20:$BF$20</c:f>
              <c:numCache>
                <c:formatCode>General</c:formatCode>
                <c:ptCount val="40"/>
                <c:pt idx="0">
                  <c:v>3</c:v>
                </c:pt>
                <c:pt idx="1">
                  <c:v>124</c:v>
                </c:pt>
                <c:pt idx="2">
                  <c:v>140</c:v>
                </c:pt>
                <c:pt idx="3">
                  <c:v>155</c:v>
                </c:pt>
                <c:pt idx="4">
                  <c:v>171</c:v>
                </c:pt>
                <c:pt idx="5">
                  <c:v>189</c:v>
                </c:pt>
                <c:pt idx="6">
                  <c:v>166</c:v>
                </c:pt>
                <c:pt idx="7">
                  <c:v>176</c:v>
                </c:pt>
                <c:pt idx="8">
                  <c:v>190</c:v>
                </c:pt>
                <c:pt idx="9">
                  <c:v>182</c:v>
                </c:pt>
                <c:pt idx="10">
                  <c:v>175</c:v>
                </c:pt>
                <c:pt idx="11">
                  <c:v>186</c:v>
                </c:pt>
                <c:pt idx="12">
                  <c:v>170</c:v>
                </c:pt>
                <c:pt idx="13">
                  <c:v>177</c:v>
                </c:pt>
                <c:pt idx="14">
                  <c:v>178</c:v>
                </c:pt>
                <c:pt idx="15">
                  <c:v>174</c:v>
                </c:pt>
                <c:pt idx="16">
                  <c:v>185</c:v>
                </c:pt>
                <c:pt idx="17">
                  <c:v>187</c:v>
                </c:pt>
                <c:pt idx="18">
                  <c:v>191</c:v>
                </c:pt>
                <c:pt idx="19">
                  <c:v>196</c:v>
                </c:pt>
                <c:pt idx="20">
                  <c:v>205</c:v>
                </c:pt>
                <c:pt idx="21">
                  <c:v>198</c:v>
                </c:pt>
                <c:pt idx="22">
                  <c:v>196</c:v>
                </c:pt>
                <c:pt idx="23">
                  <c:v>193</c:v>
                </c:pt>
                <c:pt idx="24">
                  <c:v>201</c:v>
                </c:pt>
                <c:pt idx="25">
                  <c:v>205</c:v>
                </c:pt>
                <c:pt idx="26">
                  <c:v>196</c:v>
                </c:pt>
                <c:pt idx="27">
                  <c:v>195</c:v>
                </c:pt>
                <c:pt idx="28">
                  <c:v>202</c:v>
                </c:pt>
                <c:pt idx="29">
                  <c:v>205</c:v>
                </c:pt>
                <c:pt idx="30">
                  <c:v>212</c:v>
                </c:pt>
                <c:pt idx="31">
                  <c:v>214</c:v>
                </c:pt>
                <c:pt idx="32">
                  <c:v>215</c:v>
                </c:pt>
                <c:pt idx="33">
                  <c:v>218</c:v>
                </c:pt>
                <c:pt idx="34">
                  <c:v>220</c:v>
                </c:pt>
                <c:pt idx="35">
                  <c:v>218</c:v>
                </c:pt>
                <c:pt idx="36">
                  <c:v>216</c:v>
                </c:pt>
                <c:pt idx="37">
                  <c:v>219</c:v>
                </c:pt>
                <c:pt idx="38">
                  <c:v>226</c:v>
                </c:pt>
                <c:pt idx="39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8EA-42F4-98AA-9CE716F1D65B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'iterations_time_eps_0.01-refere'!$S$21:$BF$21</c:f>
              <c:numCache>
                <c:formatCode>General</c:formatCode>
                <c:ptCount val="40"/>
                <c:pt idx="0">
                  <c:v>3</c:v>
                </c:pt>
                <c:pt idx="1">
                  <c:v>123</c:v>
                </c:pt>
                <c:pt idx="2">
                  <c:v>140</c:v>
                </c:pt>
                <c:pt idx="3">
                  <c:v>161</c:v>
                </c:pt>
                <c:pt idx="4">
                  <c:v>172</c:v>
                </c:pt>
                <c:pt idx="5">
                  <c:v>153</c:v>
                </c:pt>
                <c:pt idx="6">
                  <c:v>169</c:v>
                </c:pt>
                <c:pt idx="7">
                  <c:v>178</c:v>
                </c:pt>
                <c:pt idx="8">
                  <c:v>185</c:v>
                </c:pt>
                <c:pt idx="9">
                  <c:v>180</c:v>
                </c:pt>
                <c:pt idx="10">
                  <c:v>182</c:v>
                </c:pt>
                <c:pt idx="11">
                  <c:v>185</c:v>
                </c:pt>
                <c:pt idx="12">
                  <c:v>182</c:v>
                </c:pt>
                <c:pt idx="13">
                  <c:v>185</c:v>
                </c:pt>
                <c:pt idx="14">
                  <c:v>182</c:v>
                </c:pt>
                <c:pt idx="15">
                  <c:v>178</c:v>
                </c:pt>
                <c:pt idx="16">
                  <c:v>190</c:v>
                </c:pt>
                <c:pt idx="17">
                  <c:v>192</c:v>
                </c:pt>
                <c:pt idx="18">
                  <c:v>195</c:v>
                </c:pt>
                <c:pt idx="19">
                  <c:v>191</c:v>
                </c:pt>
                <c:pt idx="20">
                  <c:v>198</c:v>
                </c:pt>
                <c:pt idx="21">
                  <c:v>206</c:v>
                </c:pt>
                <c:pt idx="22">
                  <c:v>189</c:v>
                </c:pt>
                <c:pt idx="23">
                  <c:v>200</c:v>
                </c:pt>
                <c:pt idx="24">
                  <c:v>202</c:v>
                </c:pt>
                <c:pt idx="25">
                  <c:v>202</c:v>
                </c:pt>
                <c:pt idx="26">
                  <c:v>198</c:v>
                </c:pt>
                <c:pt idx="27">
                  <c:v>207</c:v>
                </c:pt>
                <c:pt idx="28">
                  <c:v>205</c:v>
                </c:pt>
                <c:pt idx="29">
                  <c:v>207</c:v>
                </c:pt>
                <c:pt idx="30">
                  <c:v>207</c:v>
                </c:pt>
                <c:pt idx="31">
                  <c:v>208</c:v>
                </c:pt>
                <c:pt idx="32">
                  <c:v>213</c:v>
                </c:pt>
                <c:pt idx="33">
                  <c:v>212</c:v>
                </c:pt>
                <c:pt idx="34">
                  <c:v>218</c:v>
                </c:pt>
                <c:pt idx="35">
                  <c:v>215</c:v>
                </c:pt>
                <c:pt idx="36">
                  <c:v>214</c:v>
                </c:pt>
                <c:pt idx="37">
                  <c:v>221</c:v>
                </c:pt>
                <c:pt idx="38">
                  <c:v>218</c:v>
                </c:pt>
                <c:pt idx="39">
                  <c:v>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8EA-42F4-98AA-9CE716F1D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 w="15875">
              <a:solidFill>
                <a:schemeClr val="accent2"/>
              </a:solidFill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'iterations_time_eps_0.01-refere'!$S$4:$BF$4</c:f>
              <c:numCache>
                <c:formatCode>General</c:formatCode>
                <c:ptCount val="40"/>
                <c:pt idx="0">
                  <c:v>1778200</c:v>
                </c:pt>
                <c:pt idx="1">
                  <c:v>35683600</c:v>
                </c:pt>
                <c:pt idx="2">
                  <c:v>28912600</c:v>
                </c:pt>
                <c:pt idx="3">
                  <c:v>31662300</c:v>
                </c:pt>
                <c:pt idx="4">
                  <c:v>40412600</c:v>
                </c:pt>
                <c:pt idx="5">
                  <c:v>42338600</c:v>
                </c:pt>
                <c:pt idx="6">
                  <c:v>44033900</c:v>
                </c:pt>
                <c:pt idx="7">
                  <c:v>48475600</c:v>
                </c:pt>
                <c:pt idx="8">
                  <c:v>50773200</c:v>
                </c:pt>
                <c:pt idx="9">
                  <c:v>51626500</c:v>
                </c:pt>
                <c:pt idx="10">
                  <c:v>56567800</c:v>
                </c:pt>
                <c:pt idx="11">
                  <c:v>58745300</c:v>
                </c:pt>
                <c:pt idx="12">
                  <c:v>65364900</c:v>
                </c:pt>
                <c:pt idx="13">
                  <c:v>60167900</c:v>
                </c:pt>
                <c:pt idx="14">
                  <c:v>64890600</c:v>
                </c:pt>
                <c:pt idx="15">
                  <c:v>64233600</c:v>
                </c:pt>
                <c:pt idx="16">
                  <c:v>68917600</c:v>
                </c:pt>
                <c:pt idx="17">
                  <c:v>70911000</c:v>
                </c:pt>
                <c:pt idx="18">
                  <c:v>73597600</c:v>
                </c:pt>
                <c:pt idx="19">
                  <c:v>77322000</c:v>
                </c:pt>
                <c:pt idx="20">
                  <c:v>77003200</c:v>
                </c:pt>
                <c:pt idx="21">
                  <c:v>75663900</c:v>
                </c:pt>
                <c:pt idx="22">
                  <c:v>76462800</c:v>
                </c:pt>
                <c:pt idx="23">
                  <c:v>78850200</c:v>
                </c:pt>
                <c:pt idx="24">
                  <c:v>77142600</c:v>
                </c:pt>
                <c:pt idx="25">
                  <c:v>80977600</c:v>
                </c:pt>
                <c:pt idx="26">
                  <c:v>86851700</c:v>
                </c:pt>
                <c:pt idx="27">
                  <c:v>90292700</c:v>
                </c:pt>
                <c:pt idx="28">
                  <c:v>87516200</c:v>
                </c:pt>
                <c:pt idx="29">
                  <c:v>83569300</c:v>
                </c:pt>
                <c:pt idx="30">
                  <c:v>86338300</c:v>
                </c:pt>
                <c:pt idx="31">
                  <c:v>88699400</c:v>
                </c:pt>
                <c:pt idx="32">
                  <c:v>89022200</c:v>
                </c:pt>
                <c:pt idx="33">
                  <c:v>90252300</c:v>
                </c:pt>
                <c:pt idx="34">
                  <c:v>88595200</c:v>
                </c:pt>
                <c:pt idx="35">
                  <c:v>92637700</c:v>
                </c:pt>
                <c:pt idx="36">
                  <c:v>92628000</c:v>
                </c:pt>
                <c:pt idx="37">
                  <c:v>95039000</c:v>
                </c:pt>
                <c:pt idx="38">
                  <c:v>94727600</c:v>
                </c:pt>
                <c:pt idx="39">
                  <c:v>99638400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B5-46DF-B824-3FD72F27C6B2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'iterations_time_eps_0.01-refere'!$S$23:$BF$23</c:f>
              <c:numCache>
                <c:formatCode>General</c:formatCode>
                <c:ptCount val="40"/>
                <c:pt idx="0">
                  <c:v>230300</c:v>
                </c:pt>
                <c:pt idx="1">
                  <c:v>5700800</c:v>
                </c:pt>
                <c:pt idx="2">
                  <c:v>2101800</c:v>
                </c:pt>
                <c:pt idx="3">
                  <c:v>4906900</c:v>
                </c:pt>
                <c:pt idx="4">
                  <c:v>4214500</c:v>
                </c:pt>
                <c:pt idx="5">
                  <c:v>6267300</c:v>
                </c:pt>
                <c:pt idx="6">
                  <c:v>6476000</c:v>
                </c:pt>
                <c:pt idx="7">
                  <c:v>9091600</c:v>
                </c:pt>
                <c:pt idx="8">
                  <c:v>7662100</c:v>
                </c:pt>
                <c:pt idx="9">
                  <c:v>7397300</c:v>
                </c:pt>
                <c:pt idx="10">
                  <c:v>6450400</c:v>
                </c:pt>
                <c:pt idx="11">
                  <c:v>8820100</c:v>
                </c:pt>
                <c:pt idx="12">
                  <c:v>7176800</c:v>
                </c:pt>
                <c:pt idx="13">
                  <c:v>6184800</c:v>
                </c:pt>
                <c:pt idx="14">
                  <c:v>6582500</c:v>
                </c:pt>
                <c:pt idx="15">
                  <c:v>6902000</c:v>
                </c:pt>
                <c:pt idx="16">
                  <c:v>7800400</c:v>
                </c:pt>
                <c:pt idx="17">
                  <c:v>9649600</c:v>
                </c:pt>
                <c:pt idx="18">
                  <c:v>10799800</c:v>
                </c:pt>
                <c:pt idx="19">
                  <c:v>6627400</c:v>
                </c:pt>
                <c:pt idx="20">
                  <c:v>7547400</c:v>
                </c:pt>
                <c:pt idx="21">
                  <c:v>9887600</c:v>
                </c:pt>
                <c:pt idx="22">
                  <c:v>9289500</c:v>
                </c:pt>
                <c:pt idx="23">
                  <c:v>9938800</c:v>
                </c:pt>
                <c:pt idx="24">
                  <c:v>10067300</c:v>
                </c:pt>
                <c:pt idx="25">
                  <c:v>11692900</c:v>
                </c:pt>
                <c:pt idx="26">
                  <c:v>10289400</c:v>
                </c:pt>
                <c:pt idx="27">
                  <c:v>9726600</c:v>
                </c:pt>
                <c:pt idx="28">
                  <c:v>10846000</c:v>
                </c:pt>
                <c:pt idx="29">
                  <c:v>10924900</c:v>
                </c:pt>
                <c:pt idx="30">
                  <c:v>9496700</c:v>
                </c:pt>
                <c:pt idx="31">
                  <c:v>10618100</c:v>
                </c:pt>
                <c:pt idx="32">
                  <c:v>11758500</c:v>
                </c:pt>
                <c:pt idx="33">
                  <c:v>9551800</c:v>
                </c:pt>
                <c:pt idx="34">
                  <c:v>9907700</c:v>
                </c:pt>
                <c:pt idx="35">
                  <c:v>13286700</c:v>
                </c:pt>
                <c:pt idx="36">
                  <c:v>12888800</c:v>
                </c:pt>
                <c:pt idx="37">
                  <c:v>12248200</c:v>
                </c:pt>
                <c:pt idx="38">
                  <c:v>12507600</c:v>
                </c:pt>
                <c:pt idx="39">
                  <c:v>13488100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B5-46DF-B824-3FD72F27C6B2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'iterations_time_eps_0.01-refere'!$S$24:$BF$24</c:f>
              <c:numCache>
                <c:formatCode>General</c:formatCode>
                <c:ptCount val="40"/>
                <c:pt idx="0">
                  <c:v>307000</c:v>
                </c:pt>
                <c:pt idx="1">
                  <c:v>5165400</c:v>
                </c:pt>
                <c:pt idx="2">
                  <c:v>3956300</c:v>
                </c:pt>
                <c:pt idx="3">
                  <c:v>2650900</c:v>
                </c:pt>
                <c:pt idx="4">
                  <c:v>4628800</c:v>
                </c:pt>
                <c:pt idx="5">
                  <c:v>7017100</c:v>
                </c:pt>
                <c:pt idx="6">
                  <c:v>7044500</c:v>
                </c:pt>
                <c:pt idx="7">
                  <c:v>8432800</c:v>
                </c:pt>
                <c:pt idx="8">
                  <c:v>8198400</c:v>
                </c:pt>
                <c:pt idx="9">
                  <c:v>8690800</c:v>
                </c:pt>
                <c:pt idx="10">
                  <c:v>5554700</c:v>
                </c:pt>
                <c:pt idx="11">
                  <c:v>7718200</c:v>
                </c:pt>
                <c:pt idx="12">
                  <c:v>8619900</c:v>
                </c:pt>
                <c:pt idx="13">
                  <c:v>7864800</c:v>
                </c:pt>
                <c:pt idx="14">
                  <c:v>7760500</c:v>
                </c:pt>
                <c:pt idx="15">
                  <c:v>9776100</c:v>
                </c:pt>
                <c:pt idx="16">
                  <c:v>8119200</c:v>
                </c:pt>
                <c:pt idx="17">
                  <c:v>9556300</c:v>
                </c:pt>
                <c:pt idx="18">
                  <c:v>9426600</c:v>
                </c:pt>
                <c:pt idx="19">
                  <c:v>11110000</c:v>
                </c:pt>
                <c:pt idx="20">
                  <c:v>9999500</c:v>
                </c:pt>
                <c:pt idx="21">
                  <c:v>9918700</c:v>
                </c:pt>
                <c:pt idx="22">
                  <c:v>10378500</c:v>
                </c:pt>
                <c:pt idx="23">
                  <c:v>9843200</c:v>
                </c:pt>
                <c:pt idx="24">
                  <c:v>11603600</c:v>
                </c:pt>
                <c:pt idx="25">
                  <c:v>12508000</c:v>
                </c:pt>
                <c:pt idx="26">
                  <c:v>12052400</c:v>
                </c:pt>
                <c:pt idx="27">
                  <c:v>12529300</c:v>
                </c:pt>
                <c:pt idx="28">
                  <c:v>10813200</c:v>
                </c:pt>
                <c:pt idx="29">
                  <c:v>11871100</c:v>
                </c:pt>
                <c:pt idx="30">
                  <c:v>10700700</c:v>
                </c:pt>
                <c:pt idx="31">
                  <c:v>11616300</c:v>
                </c:pt>
                <c:pt idx="32">
                  <c:v>13598000</c:v>
                </c:pt>
                <c:pt idx="33">
                  <c:v>11083600</c:v>
                </c:pt>
                <c:pt idx="34">
                  <c:v>13594100</c:v>
                </c:pt>
                <c:pt idx="35">
                  <c:v>14059600</c:v>
                </c:pt>
                <c:pt idx="36">
                  <c:v>11128400</c:v>
                </c:pt>
                <c:pt idx="37">
                  <c:v>10876100</c:v>
                </c:pt>
                <c:pt idx="38">
                  <c:v>11069800</c:v>
                </c:pt>
                <c:pt idx="39">
                  <c:v>12666300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B5-46DF-B824-3FD72F27C6B2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'iterations_time_eps_0.01-refere'!$S$25:$BF$25</c:f>
              <c:numCache>
                <c:formatCode>General</c:formatCode>
                <c:ptCount val="40"/>
                <c:pt idx="0">
                  <c:v>205000</c:v>
                </c:pt>
                <c:pt idx="1">
                  <c:v>4638600</c:v>
                </c:pt>
                <c:pt idx="2">
                  <c:v>5110000</c:v>
                </c:pt>
                <c:pt idx="3">
                  <c:v>1805100</c:v>
                </c:pt>
                <c:pt idx="4">
                  <c:v>6436000</c:v>
                </c:pt>
                <c:pt idx="5">
                  <c:v>7113400</c:v>
                </c:pt>
                <c:pt idx="6">
                  <c:v>5977400</c:v>
                </c:pt>
                <c:pt idx="7">
                  <c:v>10188300</c:v>
                </c:pt>
                <c:pt idx="8">
                  <c:v>9868700</c:v>
                </c:pt>
                <c:pt idx="9">
                  <c:v>7061500</c:v>
                </c:pt>
                <c:pt idx="10">
                  <c:v>6193400</c:v>
                </c:pt>
                <c:pt idx="11">
                  <c:v>13600900</c:v>
                </c:pt>
                <c:pt idx="12">
                  <c:v>10051600</c:v>
                </c:pt>
                <c:pt idx="13">
                  <c:v>7446600</c:v>
                </c:pt>
                <c:pt idx="14">
                  <c:v>10373900</c:v>
                </c:pt>
                <c:pt idx="15">
                  <c:v>10280400</c:v>
                </c:pt>
                <c:pt idx="16">
                  <c:v>8604500</c:v>
                </c:pt>
                <c:pt idx="17">
                  <c:v>8944800</c:v>
                </c:pt>
                <c:pt idx="18">
                  <c:v>10732600</c:v>
                </c:pt>
                <c:pt idx="19">
                  <c:v>11257300</c:v>
                </c:pt>
                <c:pt idx="20">
                  <c:v>10447900</c:v>
                </c:pt>
                <c:pt idx="21">
                  <c:v>11165700</c:v>
                </c:pt>
                <c:pt idx="22">
                  <c:v>10522500</c:v>
                </c:pt>
                <c:pt idx="23">
                  <c:v>13399900</c:v>
                </c:pt>
                <c:pt idx="24">
                  <c:v>10597000</c:v>
                </c:pt>
                <c:pt idx="25">
                  <c:v>12171800</c:v>
                </c:pt>
                <c:pt idx="26">
                  <c:v>12199800</c:v>
                </c:pt>
                <c:pt idx="27">
                  <c:v>12583400</c:v>
                </c:pt>
                <c:pt idx="28">
                  <c:v>11263400</c:v>
                </c:pt>
                <c:pt idx="29">
                  <c:v>12155700</c:v>
                </c:pt>
                <c:pt idx="30">
                  <c:v>11709200</c:v>
                </c:pt>
                <c:pt idx="31">
                  <c:v>11341400</c:v>
                </c:pt>
                <c:pt idx="32">
                  <c:v>12473100</c:v>
                </c:pt>
                <c:pt idx="33">
                  <c:v>12553600</c:v>
                </c:pt>
                <c:pt idx="34">
                  <c:v>14370900</c:v>
                </c:pt>
                <c:pt idx="35">
                  <c:v>12367700</c:v>
                </c:pt>
                <c:pt idx="36">
                  <c:v>11783900</c:v>
                </c:pt>
                <c:pt idx="37">
                  <c:v>14174500</c:v>
                </c:pt>
                <c:pt idx="38">
                  <c:v>10125900</c:v>
                </c:pt>
                <c:pt idx="39">
                  <c:v>12500900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B5-46DF-B824-3FD72F27C6B2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'iterations_time_eps_0.01-refere'!$S$26:$BF$26</c:f>
              <c:numCache>
                <c:formatCode>General</c:formatCode>
                <c:ptCount val="40"/>
                <c:pt idx="0">
                  <c:v>242300</c:v>
                </c:pt>
                <c:pt idx="1">
                  <c:v>5131300</c:v>
                </c:pt>
                <c:pt idx="2">
                  <c:v>4152000</c:v>
                </c:pt>
                <c:pt idx="3">
                  <c:v>1816900</c:v>
                </c:pt>
                <c:pt idx="4">
                  <c:v>6751500</c:v>
                </c:pt>
                <c:pt idx="5">
                  <c:v>8687100</c:v>
                </c:pt>
                <c:pt idx="6">
                  <c:v>9249900</c:v>
                </c:pt>
                <c:pt idx="7">
                  <c:v>9903600</c:v>
                </c:pt>
                <c:pt idx="8">
                  <c:v>12148000</c:v>
                </c:pt>
                <c:pt idx="9">
                  <c:v>9698200</c:v>
                </c:pt>
                <c:pt idx="10">
                  <c:v>6560700</c:v>
                </c:pt>
                <c:pt idx="11">
                  <c:v>7809900</c:v>
                </c:pt>
                <c:pt idx="12">
                  <c:v>9381300</c:v>
                </c:pt>
                <c:pt idx="13">
                  <c:v>7377300</c:v>
                </c:pt>
                <c:pt idx="14">
                  <c:v>9533900</c:v>
                </c:pt>
                <c:pt idx="15">
                  <c:v>10286100</c:v>
                </c:pt>
                <c:pt idx="16">
                  <c:v>8776200</c:v>
                </c:pt>
                <c:pt idx="17">
                  <c:v>9187100</c:v>
                </c:pt>
                <c:pt idx="18">
                  <c:v>10770800</c:v>
                </c:pt>
                <c:pt idx="19">
                  <c:v>12490700</c:v>
                </c:pt>
                <c:pt idx="20">
                  <c:v>10697100</c:v>
                </c:pt>
                <c:pt idx="21">
                  <c:v>10896700</c:v>
                </c:pt>
                <c:pt idx="22">
                  <c:v>10901900</c:v>
                </c:pt>
                <c:pt idx="23">
                  <c:v>11917700</c:v>
                </c:pt>
                <c:pt idx="24">
                  <c:v>10865000</c:v>
                </c:pt>
                <c:pt idx="25">
                  <c:v>13074600</c:v>
                </c:pt>
                <c:pt idx="26">
                  <c:v>13055200</c:v>
                </c:pt>
                <c:pt idx="27">
                  <c:v>11002600</c:v>
                </c:pt>
                <c:pt idx="28">
                  <c:v>11182700</c:v>
                </c:pt>
                <c:pt idx="29">
                  <c:v>12475700</c:v>
                </c:pt>
                <c:pt idx="30">
                  <c:v>11698300</c:v>
                </c:pt>
                <c:pt idx="31">
                  <c:v>11111000</c:v>
                </c:pt>
                <c:pt idx="32">
                  <c:v>12616500</c:v>
                </c:pt>
                <c:pt idx="33">
                  <c:v>13412500</c:v>
                </c:pt>
                <c:pt idx="34">
                  <c:v>15017000</c:v>
                </c:pt>
                <c:pt idx="35">
                  <c:v>12807600</c:v>
                </c:pt>
                <c:pt idx="36">
                  <c:v>12306100</c:v>
                </c:pt>
                <c:pt idx="37">
                  <c:v>13468700</c:v>
                </c:pt>
                <c:pt idx="38">
                  <c:v>11726600</c:v>
                </c:pt>
                <c:pt idx="39">
                  <c:v>11217200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B5-46DF-B824-3FD72F27C6B2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'iterations_time_eps_0.01-refere'!$S$27:$BF$27</c:f>
              <c:numCache>
                <c:formatCode>General</c:formatCode>
                <c:ptCount val="40"/>
                <c:pt idx="0">
                  <c:v>192300</c:v>
                </c:pt>
                <c:pt idx="1">
                  <c:v>6952600</c:v>
                </c:pt>
                <c:pt idx="2">
                  <c:v>4178300</c:v>
                </c:pt>
                <c:pt idx="3">
                  <c:v>4327200</c:v>
                </c:pt>
                <c:pt idx="4">
                  <c:v>11287300</c:v>
                </c:pt>
                <c:pt idx="5">
                  <c:v>8144300</c:v>
                </c:pt>
                <c:pt idx="6">
                  <c:v>6027500</c:v>
                </c:pt>
                <c:pt idx="7">
                  <c:v>7425100</c:v>
                </c:pt>
                <c:pt idx="8">
                  <c:v>7936000</c:v>
                </c:pt>
                <c:pt idx="9">
                  <c:v>8023800</c:v>
                </c:pt>
                <c:pt idx="10">
                  <c:v>6610700</c:v>
                </c:pt>
                <c:pt idx="11">
                  <c:v>7806900</c:v>
                </c:pt>
                <c:pt idx="12">
                  <c:v>8745800</c:v>
                </c:pt>
                <c:pt idx="13">
                  <c:v>6680100</c:v>
                </c:pt>
                <c:pt idx="14">
                  <c:v>7142000</c:v>
                </c:pt>
                <c:pt idx="15">
                  <c:v>6033900</c:v>
                </c:pt>
                <c:pt idx="16">
                  <c:v>7863900</c:v>
                </c:pt>
                <c:pt idx="17">
                  <c:v>7377300</c:v>
                </c:pt>
                <c:pt idx="18">
                  <c:v>9811700</c:v>
                </c:pt>
                <c:pt idx="19">
                  <c:v>6946600</c:v>
                </c:pt>
                <c:pt idx="20">
                  <c:v>7607700</c:v>
                </c:pt>
                <c:pt idx="21">
                  <c:v>10092800</c:v>
                </c:pt>
                <c:pt idx="22">
                  <c:v>9105400</c:v>
                </c:pt>
                <c:pt idx="23">
                  <c:v>10452400</c:v>
                </c:pt>
                <c:pt idx="24">
                  <c:v>12605700</c:v>
                </c:pt>
                <c:pt idx="25">
                  <c:v>11635600</c:v>
                </c:pt>
                <c:pt idx="26">
                  <c:v>10700700</c:v>
                </c:pt>
                <c:pt idx="27">
                  <c:v>12237700</c:v>
                </c:pt>
                <c:pt idx="28">
                  <c:v>11764100</c:v>
                </c:pt>
                <c:pt idx="29">
                  <c:v>11842800</c:v>
                </c:pt>
                <c:pt idx="30">
                  <c:v>11938300</c:v>
                </c:pt>
                <c:pt idx="31">
                  <c:v>12462000</c:v>
                </c:pt>
                <c:pt idx="32">
                  <c:v>14467100</c:v>
                </c:pt>
                <c:pt idx="33">
                  <c:v>12604200</c:v>
                </c:pt>
                <c:pt idx="34">
                  <c:v>13341500</c:v>
                </c:pt>
                <c:pt idx="35">
                  <c:v>11946500</c:v>
                </c:pt>
                <c:pt idx="36">
                  <c:v>11779000</c:v>
                </c:pt>
                <c:pt idx="37">
                  <c:v>12068000</c:v>
                </c:pt>
                <c:pt idx="38">
                  <c:v>13271700</c:v>
                </c:pt>
                <c:pt idx="39">
                  <c:v>12025600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EB5-46DF-B824-3FD72F27C6B2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'iterations_time_eps_0.01-refere'!$S$28:$BF$28</c:f>
              <c:numCache>
                <c:formatCode>General</c:formatCode>
                <c:ptCount val="40"/>
                <c:pt idx="0">
                  <c:v>192200</c:v>
                </c:pt>
                <c:pt idx="1">
                  <c:v>6222800</c:v>
                </c:pt>
                <c:pt idx="2">
                  <c:v>2975500</c:v>
                </c:pt>
                <c:pt idx="3">
                  <c:v>3733500</c:v>
                </c:pt>
                <c:pt idx="4">
                  <c:v>9106600</c:v>
                </c:pt>
                <c:pt idx="5">
                  <c:v>6631100</c:v>
                </c:pt>
                <c:pt idx="6">
                  <c:v>6042200</c:v>
                </c:pt>
                <c:pt idx="7">
                  <c:v>8869000</c:v>
                </c:pt>
                <c:pt idx="8">
                  <c:v>8256600</c:v>
                </c:pt>
                <c:pt idx="9">
                  <c:v>8424500</c:v>
                </c:pt>
                <c:pt idx="10">
                  <c:v>7478400</c:v>
                </c:pt>
                <c:pt idx="11">
                  <c:v>8001100</c:v>
                </c:pt>
                <c:pt idx="12">
                  <c:v>8818800</c:v>
                </c:pt>
                <c:pt idx="13">
                  <c:v>9300600</c:v>
                </c:pt>
                <c:pt idx="14">
                  <c:v>8795100</c:v>
                </c:pt>
                <c:pt idx="15">
                  <c:v>7278200</c:v>
                </c:pt>
                <c:pt idx="16">
                  <c:v>7387500</c:v>
                </c:pt>
                <c:pt idx="17">
                  <c:v>7254200</c:v>
                </c:pt>
                <c:pt idx="18">
                  <c:v>7151500</c:v>
                </c:pt>
                <c:pt idx="19">
                  <c:v>6959700</c:v>
                </c:pt>
                <c:pt idx="20">
                  <c:v>8032200</c:v>
                </c:pt>
                <c:pt idx="21">
                  <c:v>7529700</c:v>
                </c:pt>
                <c:pt idx="22">
                  <c:v>7614100</c:v>
                </c:pt>
                <c:pt idx="23">
                  <c:v>8461600</c:v>
                </c:pt>
                <c:pt idx="24">
                  <c:v>9242800</c:v>
                </c:pt>
                <c:pt idx="25">
                  <c:v>11176600</c:v>
                </c:pt>
                <c:pt idx="26">
                  <c:v>7739600</c:v>
                </c:pt>
                <c:pt idx="27">
                  <c:v>7909500</c:v>
                </c:pt>
                <c:pt idx="28">
                  <c:v>8265900</c:v>
                </c:pt>
                <c:pt idx="29">
                  <c:v>8277900</c:v>
                </c:pt>
                <c:pt idx="30">
                  <c:v>8293000</c:v>
                </c:pt>
                <c:pt idx="31">
                  <c:v>8416800</c:v>
                </c:pt>
                <c:pt idx="32">
                  <c:v>8831100</c:v>
                </c:pt>
                <c:pt idx="33">
                  <c:v>8478400</c:v>
                </c:pt>
                <c:pt idx="34">
                  <c:v>10906200</c:v>
                </c:pt>
                <c:pt idx="35">
                  <c:v>9173500</c:v>
                </c:pt>
                <c:pt idx="36">
                  <c:v>8753700</c:v>
                </c:pt>
                <c:pt idx="37">
                  <c:v>8770600</c:v>
                </c:pt>
                <c:pt idx="38">
                  <c:v>9115000</c:v>
                </c:pt>
                <c:pt idx="39">
                  <c:v>10528400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EB5-46DF-B824-3FD72F27C6B2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'iterations_time_eps_0.01-refere'!$S$29:$BF$29</c:f>
              <c:numCache>
                <c:formatCode>General</c:formatCode>
                <c:ptCount val="40"/>
                <c:pt idx="0">
                  <c:v>213300</c:v>
                </c:pt>
                <c:pt idx="1">
                  <c:v>5944900</c:v>
                </c:pt>
                <c:pt idx="2">
                  <c:v>4363100</c:v>
                </c:pt>
                <c:pt idx="3">
                  <c:v>4344900</c:v>
                </c:pt>
                <c:pt idx="4">
                  <c:v>6649900</c:v>
                </c:pt>
                <c:pt idx="5">
                  <c:v>6966500</c:v>
                </c:pt>
                <c:pt idx="6">
                  <c:v>6869600</c:v>
                </c:pt>
                <c:pt idx="7">
                  <c:v>9669500</c:v>
                </c:pt>
                <c:pt idx="8">
                  <c:v>8137000</c:v>
                </c:pt>
                <c:pt idx="9">
                  <c:v>7823400</c:v>
                </c:pt>
                <c:pt idx="10">
                  <c:v>6392500</c:v>
                </c:pt>
                <c:pt idx="11">
                  <c:v>8426100</c:v>
                </c:pt>
                <c:pt idx="12">
                  <c:v>15390300</c:v>
                </c:pt>
                <c:pt idx="13">
                  <c:v>8379200</c:v>
                </c:pt>
                <c:pt idx="14">
                  <c:v>9032300</c:v>
                </c:pt>
                <c:pt idx="15">
                  <c:v>7086600</c:v>
                </c:pt>
                <c:pt idx="16">
                  <c:v>6962800</c:v>
                </c:pt>
                <c:pt idx="17">
                  <c:v>6493400</c:v>
                </c:pt>
                <c:pt idx="18">
                  <c:v>7414300</c:v>
                </c:pt>
                <c:pt idx="19">
                  <c:v>7841500</c:v>
                </c:pt>
                <c:pt idx="20">
                  <c:v>7434700</c:v>
                </c:pt>
                <c:pt idx="21">
                  <c:v>10409100</c:v>
                </c:pt>
                <c:pt idx="22">
                  <c:v>8231900</c:v>
                </c:pt>
                <c:pt idx="23">
                  <c:v>8045400</c:v>
                </c:pt>
                <c:pt idx="24">
                  <c:v>8123100</c:v>
                </c:pt>
                <c:pt idx="25">
                  <c:v>8676700</c:v>
                </c:pt>
                <c:pt idx="26">
                  <c:v>8266800</c:v>
                </c:pt>
                <c:pt idx="27">
                  <c:v>9428500</c:v>
                </c:pt>
                <c:pt idx="28">
                  <c:v>8077100</c:v>
                </c:pt>
                <c:pt idx="29">
                  <c:v>8307100</c:v>
                </c:pt>
                <c:pt idx="30">
                  <c:v>8186000</c:v>
                </c:pt>
                <c:pt idx="31">
                  <c:v>8303800</c:v>
                </c:pt>
                <c:pt idx="32">
                  <c:v>10929700</c:v>
                </c:pt>
                <c:pt idx="33">
                  <c:v>8384300</c:v>
                </c:pt>
                <c:pt idx="34">
                  <c:v>8624400</c:v>
                </c:pt>
                <c:pt idx="35">
                  <c:v>8502500</c:v>
                </c:pt>
                <c:pt idx="36">
                  <c:v>10061500</c:v>
                </c:pt>
                <c:pt idx="37">
                  <c:v>8527300</c:v>
                </c:pt>
                <c:pt idx="38">
                  <c:v>8489000</c:v>
                </c:pt>
                <c:pt idx="39">
                  <c:v>8762000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EB5-46DF-B824-3FD72F27C6B2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'iterations_time_eps_0.01-refere'!$S$30:$BF$30</c:f>
              <c:numCache>
                <c:formatCode>General</c:formatCode>
                <c:ptCount val="40"/>
                <c:pt idx="0">
                  <c:v>191600</c:v>
                </c:pt>
                <c:pt idx="1">
                  <c:v>5008800</c:v>
                </c:pt>
                <c:pt idx="2">
                  <c:v>4929400</c:v>
                </c:pt>
                <c:pt idx="3">
                  <c:v>5118100</c:v>
                </c:pt>
                <c:pt idx="4">
                  <c:v>7145500</c:v>
                </c:pt>
                <c:pt idx="5">
                  <c:v>7905400</c:v>
                </c:pt>
                <c:pt idx="6">
                  <c:v>6797200</c:v>
                </c:pt>
                <c:pt idx="7">
                  <c:v>12556900</c:v>
                </c:pt>
                <c:pt idx="8">
                  <c:v>7955500</c:v>
                </c:pt>
                <c:pt idx="9">
                  <c:v>9739100</c:v>
                </c:pt>
                <c:pt idx="10">
                  <c:v>6995300</c:v>
                </c:pt>
                <c:pt idx="11">
                  <c:v>7954500</c:v>
                </c:pt>
                <c:pt idx="12">
                  <c:v>8282700</c:v>
                </c:pt>
                <c:pt idx="13">
                  <c:v>7861200</c:v>
                </c:pt>
                <c:pt idx="14">
                  <c:v>8584800</c:v>
                </c:pt>
                <c:pt idx="15">
                  <c:v>7272900</c:v>
                </c:pt>
                <c:pt idx="16">
                  <c:v>7362200</c:v>
                </c:pt>
                <c:pt idx="17">
                  <c:v>6914100</c:v>
                </c:pt>
                <c:pt idx="18">
                  <c:v>7209500</c:v>
                </c:pt>
                <c:pt idx="19">
                  <c:v>7498100</c:v>
                </c:pt>
                <c:pt idx="20">
                  <c:v>7484800</c:v>
                </c:pt>
                <c:pt idx="21">
                  <c:v>11743700</c:v>
                </c:pt>
                <c:pt idx="22">
                  <c:v>7999400</c:v>
                </c:pt>
                <c:pt idx="23">
                  <c:v>7514400</c:v>
                </c:pt>
                <c:pt idx="24">
                  <c:v>7932900</c:v>
                </c:pt>
                <c:pt idx="25">
                  <c:v>7814400</c:v>
                </c:pt>
                <c:pt idx="26">
                  <c:v>8246200</c:v>
                </c:pt>
                <c:pt idx="27">
                  <c:v>8343600</c:v>
                </c:pt>
                <c:pt idx="28">
                  <c:v>8127600</c:v>
                </c:pt>
                <c:pt idx="29">
                  <c:v>8226500</c:v>
                </c:pt>
                <c:pt idx="30">
                  <c:v>8635400</c:v>
                </c:pt>
                <c:pt idx="31">
                  <c:v>8785800</c:v>
                </c:pt>
                <c:pt idx="32">
                  <c:v>9648500</c:v>
                </c:pt>
                <c:pt idx="33">
                  <c:v>9083700</c:v>
                </c:pt>
                <c:pt idx="34">
                  <c:v>8462600</c:v>
                </c:pt>
                <c:pt idx="35">
                  <c:v>8620200</c:v>
                </c:pt>
                <c:pt idx="36">
                  <c:v>8633900</c:v>
                </c:pt>
                <c:pt idx="37">
                  <c:v>8513700</c:v>
                </c:pt>
                <c:pt idx="38">
                  <c:v>8978700</c:v>
                </c:pt>
                <c:pt idx="39">
                  <c:v>11022400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EB5-46DF-B824-3FD72F27C6B2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'iterations_time_eps_0.01-refere'!$S$31:$BF$31</c:f>
              <c:numCache>
                <c:formatCode>General</c:formatCode>
                <c:ptCount val="40"/>
                <c:pt idx="0">
                  <c:v>193600</c:v>
                </c:pt>
                <c:pt idx="1">
                  <c:v>6998700</c:v>
                </c:pt>
                <c:pt idx="2">
                  <c:v>5014800</c:v>
                </c:pt>
                <c:pt idx="3">
                  <c:v>5482200</c:v>
                </c:pt>
                <c:pt idx="4">
                  <c:v>8663000</c:v>
                </c:pt>
                <c:pt idx="5">
                  <c:v>7121000</c:v>
                </c:pt>
                <c:pt idx="6">
                  <c:v>6792200</c:v>
                </c:pt>
                <c:pt idx="7">
                  <c:v>10298700</c:v>
                </c:pt>
                <c:pt idx="8">
                  <c:v>8030700</c:v>
                </c:pt>
                <c:pt idx="9">
                  <c:v>9889700</c:v>
                </c:pt>
                <c:pt idx="10">
                  <c:v>6972700</c:v>
                </c:pt>
                <c:pt idx="11">
                  <c:v>7311700</c:v>
                </c:pt>
                <c:pt idx="12">
                  <c:v>8119400</c:v>
                </c:pt>
                <c:pt idx="13">
                  <c:v>8308900</c:v>
                </c:pt>
                <c:pt idx="14">
                  <c:v>8231900</c:v>
                </c:pt>
                <c:pt idx="15">
                  <c:v>7064600</c:v>
                </c:pt>
                <c:pt idx="16">
                  <c:v>8053100</c:v>
                </c:pt>
                <c:pt idx="17">
                  <c:v>7260800</c:v>
                </c:pt>
                <c:pt idx="18">
                  <c:v>7062800</c:v>
                </c:pt>
                <c:pt idx="19">
                  <c:v>7371200</c:v>
                </c:pt>
                <c:pt idx="20">
                  <c:v>9171400</c:v>
                </c:pt>
                <c:pt idx="21">
                  <c:v>7447600</c:v>
                </c:pt>
                <c:pt idx="22">
                  <c:v>7698200</c:v>
                </c:pt>
                <c:pt idx="23">
                  <c:v>7786500</c:v>
                </c:pt>
                <c:pt idx="24">
                  <c:v>12410700</c:v>
                </c:pt>
                <c:pt idx="25">
                  <c:v>12827100</c:v>
                </c:pt>
                <c:pt idx="26">
                  <c:v>11360700</c:v>
                </c:pt>
                <c:pt idx="27">
                  <c:v>11884100</c:v>
                </c:pt>
                <c:pt idx="28">
                  <c:v>11128700</c:v>
                </c:pt>
                <c:pt idx="29">
                  <c:v>11938000</c:v>
                </c:pt>
                <c:pt idx="30">
                  <c:v>12677600</c:v>
                </c:pt>
                <c:pt idx="31">
                  <c:v>11586400</c:v>
                </c:pt>
                <c:pt idx="32">
                  <c:v>13115500</c:v>
                </c:pt>
                <c:pt idx="33">
                  <c:v>12239600</c:v>
                </c:pt>
                <c:pt idx="34">
                  <c:v>12046600</c:v>
                </c:pt>
                <c:pt idx="35">
                  <c:v>12726800</c:v>
                </c:pt>
                <c:pt idx="36">
                  <c:v>10827400</c:v>
                </c:pt>
                <c:pt idx="37">
                  <c:v>12033200</c:v>
                </c:pt>
                <c:pt idx="38">
                  <c:v>11696400</c:v>
                </c:pt>
                <c:pt idx="39">
                  <c:v>11789800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EB5-46DF-B824-3FD72F27C6B2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'iterations_time_eps_0.01-refere'!$S$32:$BF$32</c:f>
              <c:numCache>
                <c:formatCode>General</c:formatCode>
                <c:ptCount val="40"/>
                <c:pt idx="0">
                  <c:v>209800</c:v>
                </c:pt>
                <c:pt idx="1">
                  <c:v>5659500</c:v>
                </c:pt>
                <c:pt idx="2">
                  <c:v>4953700</c:v>
                </c:pt>
                <c:pt idx="3">
                  <c:v>5563000</c:v>
                </c:pt>
                <c:pt idx="4">
                  <c:v>9437600</c:v>
                </c:pt>
                <c:pt idx="5">
                  <c:v>7862900</c:v>
                </c:pt>
                <c:pt idx="6">
                  <c:v>9228300</c:v>
                </c:pt>
                <c:pt idx="7">
                  <c:v>8863300</c:v>
                </c:pt>
                <c:pt idx="8">
                  <c:v>8578200</c:v>
                </c:pt>
                <c:pt idx="9">
                  <c:v>9630700</c:v>
                </c:pt>
                <c:pt idx="10">
                  <c:v>8562300</c:v>
                </c:pt>
                <c:pt idx="11">
                  <c:v>6261900</c:v>
                </c:pt>
                <c:pt idx="12">
                  <c:v>9782300</c:v>
                </c:pt>
                <c:pt idx="13">
                  <c:v>8147600</c:v>
                </c:pt>
                <c:pt idx="14">
                  <c:v>8997600</c:v>
                </c:pt>
                <c:pt idx="15">
                  <c:v>7326600</c:v>
                </c:pt>
                <c:pt idx="16">
                  <c:v>7337100</c:v>
                </c:pt>
                <c:pt idx="17">
                  <c:v>7614100</c:v>
                </c:pt>
                <c:pt idx="18">
                  <c:v>6933100</c:v>
                </c:pt>
                <c:pt idx="19">
                  <c:v>7723500</c:v>
                </c:pt>
                <c:pt idx="20">
                  <c:v>7651300</c:v>
                </c:pt>
                <c:pt idx="21">
                  <c:v>8101000</c:v>
                </c:pt>
                <c:pt idx="22">
                  <c:v>8327500</c:v>
                </c:pt>
                <c:pt idx="23">
                  <c:v>7958000</c:v>
                </c:pt>
                <c:pt idx="24">
                  <c:v>8581500</c:v>
                </c:pt>
                <c:pt idx="25">
                  <c:v>10003600</c:v>
                </c:pt>
                <c:pt idx="26">
                  <c:v>8318900</c:v>
                </c:pt>
                <c:pt idx="27">
                  <c:v>12878800</c:v>
                </c:pt>
                <c:pt idx="28">
                  <c:v>12429100</c:v>
                </c:pt>
                <c:pt idx="29">
                  <c:v>12178400</c:v>
                </c:pt>
                <c:pt idx="30">
                  <c:v>13411000</c:v>
                </c:pt>
                <c:pt idx="31">
                  <c:v>13080200</c:v>
                </c:pt>
                <c:pt idx="32">
                  <c:v>17148400</c:v>
                </c:pt>
                <c:pt idx="33">
                  <c:v>12214700</c:v>
                </c:pt>
                <c:pt idx="34">
                  <c:v>13123000</c:v>
                </c:pt>
                <c:pt idx="35">
                  <c:v>15349000</c:v>
                </c:pt>
                <c:pt idx="36">
                  <c:v>13909000</c:v>
                </c:pt>
                <c:pt idx="37">
                  <c:v>13313900</c:v>
                </c:pt>
                <c:pt idx="38">
                  <c:v>16553400</c:v>
                </c:pt>
                <c:pt idx="39">
                  <c:v>12921300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EB5-46DF-B824-3FD72F27C6B2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'iterations_time_eps_0.01-refere'!$S$33:$BF$33</c:f>
              <c:numCache>
                <c:formatCode>General</c:formatCode>
                <c:ptCount val="40"/>
                <c:pt idx="0">
                  <c:v>193000</c:v>
                </c:pt>
                <c:pt idx="1">
                  <c:v>5929000</c:v>
                </c:pt>
                <c:pt idx="2">
                  <c:v>5131800</c:v>
                </c:pt>
                <c:pt idx="3">
                  <c:v>6071800</c:v>
                </c:pt>
                <c:pt idx="4">
                  <c:v>7778100</c:v>
                </c:pt>
                <c:pt idx="5">
                  <c:v>7908400</c:v>
                </c:pt>
                <c:pt idx="6">
                  <c:v>11709900</c:v>
                </c:pt>
                <c:pt idx="7">
                  <c:v>8336400</c:v>
                </c:pt>
                <c:pt idx="8">
                  <c:v>8414300</c:v>
                </c:pt>
                <c:pt idx="9">
                  <c:v>9256000</c:v>
                </c:pt>
                <c:pt idx="10">
                  <c:v>9251200</c:v>
                </c:pt>
                <c:pt idx="11">
                  <c:v>5535600</c:v>
                </c:pt>
                <c:pt idx="12">
                  <c:v>8000900</c:v>
                </c:pt>
                <c:pt idx="13">
                  <c:v>7631100</c:v>
                </c:pt>
                <c:pt idx="14">
                  <c:v>9471100</c:v>
                </c:pt>
                <c:pt idx="15">
                  <c:v>6941800</c:v>
                </c:pt>
                <c:pt idx="16">
                  <c:v>7653500</c:v>
                </c:pt>
                <c:pt idx="17">
                  <c:v>9990800</c:v>
                </c:pt>
                <c:pt idx="18">
                  <c:v>7908000</c:v>
                </c:pt>
                <c:pt idx="19">
                  <c:v>8326200</c:v>
                </c:pt>
                <c:pt idx="20">
                  <c:v>8848700</c:v>
                </c:pt>
                <c:pt idx="21">
                  <c:v>8719000</c:v>
                </c:pt>
                <c:pt idx="22">
                  <c:v>8840600</c:v>
                </c:pt>
                <c:pt idx="23">
                  <c:v>8089400</c:v>
                </c:pt>
                <c:pt idx="24">
                  <c:v>8295900</c:v>
                </c:pt>
                <c:pt idx="25">
                  <c:v>9053700</c:v>
                </c:pt>
                <c:pt idx="26">
                  <c:v>8929000</c:v>
                </c:pt>
                <c:pt idx="27">
                  <c:v>8623100</c:v>
                </c:pt>
                <c:pt idx="28">
                  <c:v>8943500</c:v>
                </c:pt>
                <c:pt idx="29">
                  <c:v>8613300</c:v>
                </c:pt>
                <c:pt idx="30">
                  <c:v>10562600</c:v>
                </c:pt>
                <c:pt idx="31">
                  <c:v>9536000</c:v>
                </c:pt>
                <c:pt idx="32">
                  <c:v>14018400</c:v>
                </c:pt>
                <c:pt idx="33">
                  <c:v>14402000</c:v>
                </c:pt>
                <c:pt idx="34">
                  <c:v>13009500</c:v>
                </c:pt>
                <c:pt idx="35">
                  <c:v>12561100</c:v>
                </c:pt>
                <c:pt idx="36">
                  <c:v>13754700</c:v>
                </c:pt>
                <c:pt idx="37">
                  <c:v>15238000</c:v>
                </c:pt>
                <c:pt idx="38">
                  <c:v>14563800</c:v>
                </c:pt>
                <c:pt idx="39">
                  <c:v>15373200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EB5-46DF-B824-3FD72F27C6B2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'iterations_time_eps_0.01-refere'!$S$34:$BF$34</c:f>
              <c:numCache>
                <c:formatCode>General</c:formatCode>
                <c:ptCount val="40"/>
                <c:pt idx="0">
                  <c:v>226800</c:v>
                </c:pt>
                <c:pt idx="1">
                  <c:v>5827800</c:v>
                </c:pt>
                <c:pt idx="2">
                  <c:v>8668600</c:v>
                </c:pt>
                <c:pt idx="3">
                  <c:v>6900200</c:v>
                </c:pt>
                <c:pt idx="4">
                  <c:v>8983500</c:v>
                </c:pt>
                <c:pt idx="5">
                  <c:v>11231900</c:v>
                </c:pt>
                <c:pt idx="6">
                  <c:v>11269300</c:v>
                </c:pt>
                <c:pt idx="7">
                  <c:v>10838900</c:v>
                </c:pt>
                <c:pt idx="8">
                  <c:v>8495900</c:v>
                </c:pt>
                <c:pt idx="9">
                  <c:v>7962700</c:v>
                </c:pt>
                <c:pt idx="10">
                  <c:v>7680200</c:v>
                </c:pt>
                <c:pt idx="11">
                  <c:v>9927800</c:v>
                </c:pt>
                <c:pt idx="12">
                  <c:v>8563500</c:v>
                </c:pt>
                <c:pt idx="13">
                  <c:v>8713600</c:v>
                </c:pt>
                <c:pt idx="14">
                  <c:v>9249600</c:v>
                </c:pt>
                <c:pt idx="15">
                  <c:v>8943700</c:v>
                </c:pt>
                <c:pt idx="16">
                  <c:v>8735700</c:v>
                </c:pt>
                <c:pt idx="17">
                  <c:v>13704100</c:v>
                </c:pt>
                <c:pt idx="18">
                  <c:v>8409500</c:v>
                </c:pt>
                <c:pt idx="19">
                  <c:v>8545600</c:v>
                </c:pt>
                <c:pt idx="20">
                  <c:v>8783800</c:v>
                </c:pt>
                <c:pt idx="21">
                  <c:v>11123700</c:v>
                </c:pt>
                <c:pt idx="22">
                  <c:v>8388000</c:v>
                </c:pt>
                <c:pt idx="23">
                  <c:v>8359300</c:v>
                </c:pt>
                <c:pt idx="24">
                  <c:v>9714400</c:v>
                </c:pt>
                <c:pt idx="25">
                  <c:v>8920500</c:v>
                </c:pt>
                <c:pt idx="26">
                  <c:v>9433100</c:v>
                </c:pt>
                <c:pt idx="27">
                  <c:v>9033900</c:v>
                </c:pt>
                <c:pt idx="28">
                  <c:v>10562900</c:v>
                </c:pt>
                <c:pt idx="29">
                  <c:v>9348800</c:v>
                </c:pt>
                <c:pt idx="30">
                  <c:v>9396300</c:v>
                </c:pt>
                <c:pt idx="31">
                  <c:v>9445000</c:v>
                </c:pt>
                <c:pt idx="32">
                  <c:v>11062500</c:v>
                </c:pt>
                <c:pt idx="33">
                  <c:v>10134100</c:v>
                </c:pt>
                <c:pt idx="34">
                  <c:v>10089100</c:v>
                </c:pt>
                <c:pt idx="35">
                  <c:v>9996400</c:v>
                </c:pt>
                <c:pt idx="36">
                  <c:v>10642000</c:v>
                </c:pt>
                <c:pt idx="37">
                  <c:v>10331600</c:v>
                </c:pt>
                <c:pt idx="38">
                  <c:v>10610000</c:v>
                </c:pt>
                <c:pt idx="39">
                  <c:v>10714800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EB5-46DF-B824-3FD72F27C6B2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'iterations_time_eps_0.01-refere'!$S$35:$BF$35</c:f>
              <c:numCache>
                <c:formatCode>General</c:formatCode>
                <c:ptCount val="40"/>
                <c:pt idx="0">
                  <c:v>333300</c:v>
                </c:pt>
                <c:pt idx="1">
                  <c:v>6149900</c:v>
                </c:pt>
                <c:pt idx="2">
                  <c:v>6444800</c:v>
                </c:pt>
                <c:pt idx="3">
                  <c:v>7883900</c:v>
                </c:pt>
                <c:pt idx="4">
                  <c:v>10066300</c:v>
                </c:pt>
                <c:pt idx="5">
                  <c:v>14667400</c:v>
                </c:pt>
                <c:pt idx="6">
                  <c:v>9690900</c:v>
                </c:pt>
                <c:pt idx="7">
                  <c:v>11998600</c:v>
                </c:pt>
                <c:pt idx="8">
                  <c:v>9864500</c:v>
                </c:pt>
                <c:pt idx="9">
                  <c:v>7671600</c:v>
                </c:pt>
                <c:pt idx="10">
                  <c:v>9055500</c:v>
                </c:pt>
                <c:pt idx="11">
                  <c:v>9709000</c:v>
                </c:pt>
                <c:pt idx="12">
                  <c:v>11610600</c:v>
                </c:pt>
                <c:pt idx="13">
                  <c:v>10621800</c:v>
                </c:pt>
                <c:pt idx="14">
                  <c:v>11329700</c:v>
                </c:pt>
                <c:pt idx="15">
                  <c:v>10098900</c:v>
                </c:pt>
                <c:pt idx="16">
                  <c:v>10846000</c:v>
                </c:pt>
                <c:pt idx="17">
                  <c:v>16671100</c:v>
                </c:pt>
                <c:pt idx="18">
                  <c:v>10578300</c:v>
                </c:pt>
                <c:pt idx="19">
                  <c:v>11657100</c:v>
                </c:pt>
                <c:pt idx="20">
                  <c:v>10845500</c:v>
                </c:pt>
                <c:pt idx="21">
                  <c:v>12775200</c:v>
                </c:pt>
                <c:pt idx="22">
                  <c:v>12248500</c:v>
                </c:pt>
                <c:pt idx="23">
                  <c:v>11888900</c:v>
                </c:pt>
                <c:pt idx="24">
                  <c:v>11646600</c:v>
                </c:pt>
                <c:pt idx="25">
                  <c:v>11775600</c:v>
                </c:pt>
                <c:pt idx="26">
                  <c:v>12478400</c:v>
                </c:pt>
                <c:pt idx="27">
                  <c:v>12557800</c:v>
                </c:pt>
                <c:pt idx="28">
                  <c:v>11719500</c:v>
                </c:pt>
                <c:pt idx="29">
                  <c:v>13314000</c:v>
                </c:pt>
                <c:pt idx="30">
                  <c:v>12244600</c:v>
                </c:pt>
                <c:pt idx="31">
                  <c:v>11149500</c:v>
                </c:pt>
                <c:pt idx="32">
                  <c:v>11565300</c:v>
                </c:pt>
                <c:pt idx="33">
                  <c:v>11425700</c:v>
                </c:pt>
                <c:pt idx="34">
                  <c:v>11469600</c:v>
                </c:pt>
                <c:pt idx="35">
                  <c:v>11334200</c:v>
                </c:pt>
                <c:pt idx="36">
                  <c:v>11144600</c:v>
                </c:pt>
                <c:pt idx="37">
                  <c:v>11070800</c:v>
                </c:pt>
                <c:pt idx="38">
                  <c:v>10975600</c:v>
                </c:pt>
                <c:pt idx="39">
                  <c:v>12513100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EB5-46DF-B824-3FD72F27C6B2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'iterations_time_eps_0.01-refere'!$S$36:$BF$36</c:f>
              <c:numCache>
                <c:formatCode>General</c:formatCode>
                <c:ptCount val="40"/>
                <c:pt idx="0">
                  <c:v>202300</c:v>
                </c:pt>
                <c:pt idx="1">
                  <c:v>6987900</c:v>
                </c:pt>
                <c:pt idx="2">
                  <c:v>6560800</c:v>
                </c:pt>
                <c:pt idx="3">
                  <c:v>8658600</c:v>
                </c:pt>
                <c:pt idx="4">
                  <c:v>14139900</c:v>
                </c:pt>
                <c:pt idx="5">
                  <c:v>16443100</c:v>
                </c:pt>
                <c:pt idx="6">
                  <c:v>9225900</c:v>
                </c:pt>
                <c:pt idx="7">
                  <c:v>12080000</c:v>
                </c:pt>
                <c:pt idx="8">
                  <c:v>11074900</c:v>
                </c:pt>
                <c:pt idx="9">
                  <c:v>10657900</c:v>
                </c:pt>
                <c:pt idx="10">
                  <c:v>11067500</c:v>
                </c:pt>
                <c:pt idx="11">
                  <c:v>13659800</c:v>
                </c:pt>
                <c:pt idx="12">
                  <c:v>10070000</c:v>
                </c:pt>
                <c:pt idx="13">
                  <c:v>11963700</c:v>
                </c:pt>
                <c:pt idx="14">
                  <c:v>11606800</c:v>
                </c:pt>
                <c:pt idx="15">
                  <c:v>11900200</c:v>
                </c:pt>
                <c:pt idx="16">
                  <c:v>11994200</c:v>
                </c:pt>
                <c:pt idx="17">
                  <c:v>14945100</c:v>
                </c:pt>
                <c:pt idx="18">
                  <c:v>13603200</c:v>
                </c:pt>
                <c:pt idx="19">
                  <c:v>12188200</c:v>
                </c:pt>
                <c:pt idx="20">
                  <c:v>12114100</c:v>
                </c:pt>
                <c:pt idx="21">
                  <c:v>15039900</c:v>
                </c:pt>
                <c:pt idx="22">
                  <c:v>13005400</c:v>
                </c:pt>
                <c:pt idx="23">
                  <c:v>13854700</c:v>
                </c:pt>
                <c:pt idx="24">
                  <c:v>13968800</c:v>
                </c:pt>
                <c:pt idx="25">
                  <c:v>12969700</c:v>
                </c:pt>
                <c:pt idx="26">
                  <c:v>14348100</c:v>
                </c:pt>
                <c:pt idx="27">
                  <c:v>13617500</c:v>
                </c:pt>
                <c:pt idx="28">
                  <c:v>15105300</c:v>
                </c:pt>
                <c:pt idx="29">
                  <c:v>15218100</c:v>
                </c:pt>
                <c:pt idx="30">
                  <c:v>14001100</c:v>
                </c:pt>
                <c:pt idx="31">
                  <c:v>13390900</c:v>
                </c:pt>
                <c:pt idx="32">
                  <c:v>14001800</c:v>
                </c:pt>
                <c:pt idx="33">
                  <c:v>13885000</c:v>
                </c:pt>
                <c:pt idx="34">
                  <c:v>15626600</c:v>
                </c:pt>
                <c:pt idx="35">
                  <c:v>14912900</c:v>
                </c:pt>
                <c:pt idx="36">
                  <c:v>14237100</c:v>
                </c:pt>
                <c:pt idx="37">
                  <c:v>14600500</c:v>
                </c:pt>
                <c:pt idx="38">
                  <c:v>14402100</c:v>
                </c:pt>
                <c:pt idx="39">
                  <c:v>14303600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EB5-46DF-B824-3FD72F27C6B2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'iterations_time_eps_0.01-refere'!$S$37:$BF$37</c:f>
              <c:numCache>
                <c:formatCode>General</c:formatCode>
                <c:ptCount val="40"/>
                <c:pt idx="0">
                  <c:v>219100</c:v>
                </c:pt>
                <c:pt idx="1">
                  <c:v>5683200</c:v>
                </c:pt>
                <c:pt idx="2">
                  <c:v>7155100</c:v>
                </c:pt>
                <c:pt idx="3">
                  <c:v>11259700</c:v>
                </c:pt>
                <c:pt idx="4">
                  <c:v>13537800</c:v>
                </c:pt>
                <c:pt idx="5">
                  <c:v>14572700</c:v>
                </c:pt>
                <c:pt idx="6">
                  <c:v>10710400</c:v>
                </c:pt>
                <c:pt idx="7">
                  <c:v>10852200</c:v>
                </c:pt>
                <c:pt idx="8">
                  <c:v>12909300</c:v>
                </c:pt>
                <c:pt idx="9">
                  <c:v>10445000</c:v>
                </c:pt>
                <c:pt idx="10">
                  <c:v>11440100</c:v>
                </c:pt>
                <c:pt idx="11">
                  <c:v>13479100</c:v>
                </c:pt>
                <c:pt idx="12">
                  <c:v>11850800</c:v>
                </c:pt>
                <c:pt idx="13">
                  <c:v>11103200</c:v>
                </c:pt>
                <c:pt idx="14">
                  <c:v>11688500</c:v>
                </c:pt>
                <c:pt idx="15">
                  <c:v>12790900</c:v>
                </c:pt>
                <c:pt idx="16">
                  <c:v>12703200</c:v>
                </c:pt>
                <c:pt idx="17">
                  <c:v>13193300</c:v>
                </c:pt>
                <c:pt idx="18">
                  <c:v>12874300</c:v>
                </c:pt>
                <c:pt idx="19">
                  <c:v>13106900</c:v>
                </c:pt>
                <c:pt idx="20">
                  <c:v>12984400</c:v>
                </c:pt>
                <c:pt idx="21">
                  <c:v>13949000</c:v>
                </c:pt>
                <c:pt idx="22">
                  <c:v>13644600</c:v>
                </c:pt>
                <c:pt idx="23">
                  <c:v>15642100</c:v>
                </c:pt>
                <c:pt idx="24">
                  <c:v>15595700</c:v>
                </c:pt>
                <c:pt idx="25">
                  <c:v>15348700</c:v>
                </c:pt>
                <c:pt idx="26">
                  <c:v>14985200</c:v>
                </c:pt>
                <c:pt idx="27">
                  <c:v>15371900</c:v>
                </c:pt>
                <c:pt idx="28">
                  <c:v>13853600</c:v>
                </c:pt>
                <c:pt idx="29">
                  <c:v>14603800</c:v>
                </c:pt>
                <c:pt idx="30">
                  <c:v>14321100</c:v>
                </c:pt>
                <c:pt idx="31">
                  <c:v>14681100</c:v>
                </c:pt>
                <c:pt idx="32">
                  <c:v>14239000</c:v>
                </c:pt>
                <c:pt idx="33">
                  <c:v>13974200</c:v>
                </c:pt>
                <c:pt idx="34">
                  <c:v>14744600</c:v>
                </c:pt>
                <c:pt idx="35">
                  <c:v>15065500</c:v>
                </c:pt>
                <c:pt idx="36">
                  <c:v>14392700</c:v>
                </c:pt>
                <c:pt idx="37">
                  <c:v>16318700</c:v>
                </c:pt>
                <c:pt idx="38">
                  <c:v>14523700</c:v>
                </c:pt>
                <c:pt idx="39">
                  <c:v>14827000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EB5-46DF-B824-3FD72F27C6B2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'iterations_time_eps_0.01-refere'!$S$38:$BF$38</c:f>
              <c:numCache>
                <c:formatCode>General</c:formatCode>
                <c:ptCount val="40"/>
                <c:pt idx="0">
                  <c:v>267500</c:v>
                </c:pt>
                <c:pt idx="1">
                  <c:v>6659100</c:v>
                </c:pt>
                <c:pt idx="2">
                  <c:v>7874800</c:v>
                </c:pt>
                <c:pt idx="3">
                  <c:v>15797100</c:v>
                </c:pt>
                <c:pt idx="4">
                  <c:v>16161200</c:v>
                </c:pt>
                <c:pt idx="5">
                  <c:v>19460900</c:v>
                </c:pt>
                <c:pt idx="6">
                  <c:v>11846400</c:v>
                </c:pt>
                <c:pt idx="7">
                  <c:v>12736800</c:v>
                </c:pt>
                <c:pt idx="8">
                  <c:v>15082100</c:v>
                </c:pt>
                <c:pt idx="9">
                  <c:v>12112200</c:v>
                </c:pt>
                <c:pt idx="10">
                  <c:v>11108400</c:v>
                </c:pt>
                <c:pt idx="11">
                  <c:v>15848000</c:v>
                </c:pt>
                <c:pt idx="12">
                  <c:v>11497600</c:v>
                </c:pt>
                <c:pt idx="13">
                  <c:v>12042100</c:v>
                </c:pt>
                <c:pt idx="14">
                  <c:v>13065800</c:v>
                </c:pt>
                <c:pt idx="15">
                  <c:v>15081800</c:v>
                </c:pt>
                <c:pt idx="16">
                  <c:v>13702600</c:v>
                </c:pt>
                <c:pt idx="17">
                  <c:v>14816300</c:v>
                </c:pt>
                <c:pt idx="18">
                  <c:v>16464900</c:v>
                </c:pt>
                <c:pt idx="19">
                  <c:v>14576900</c:v>
                </c:pt>
                <c:pt idx="20">
                  <c:v>14919600</c:v>
                </c:pt>
                <c:pt idx="21">
                  <c:v>15680900</c:v>
                </c:pt>
                <c:pt idx="22">
                  <c:v>14697500</c:v>
                </c:pt>
                <c:pt idx="23">
                  <c:v>16901700</c:v>
                </c:pt>
                <c:pt idx="24">
                  <c:v>14925900</c:v>
                </c:pt>
                <c:pt idx="25">
                  <c:v>18929100</c:v>
                </c:pt>
                <c:pt idx="26">
                  <c:v>14282200</c:v>
                </c:pt>
                <c:pt idx="27">
                  <c:v>16932700</c:v>
                </c:pt>
                <c:pt idx="28">
                  <c:v>15055300</c:v>
                </c:pt>
                <c:pt idx="29">
                  <c:v>14966200</c:v>
                </c:pt>
                <c:pt idx="30">
                  <c:v>15466800</c:v>
                </c:pt>
                <c:pt idx="31">
                  <c:v>15559100</c:v>
                </c:pt>
                <c:pt idx="32">
                  <c:v>15873000</c:v>
                </c:pt>
                <c:pt idx="33">
                  <c:v>17698800</c:v>
                </c:pt>
                <c:pt idx="34">
                  <c:v>15933100</c:v>
                </c:pt>
                <c:pt idx="35">
                  <c:v>18225500</c:v>
                </c:pt>
                <c:pt idx="36">
                  <c:v>15800700</c:v>
                </c:pt>
                <c:pt idx="37">
                  <c:v>16212800</c:v>
                </c:pt>
                <c:pt idx="38">
                  <c:v>17656900</c:v>
                </c:pt>
                <c:pt idx="39">
                  <c:v>17122800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EB5-46DF-B824-3FD72F27C6B2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'iterations_time_eps_0.01-refere'!$S$39:$BF$39</c:f>
              <c:numCache>
                <c:formatCode>General</c:formatCode>
                <c:ptCount val="40"/>
                <c:pt idx="0">
                  <c:v>266300</c:v>
                </c:pt>
                <c:pt idx="1">
                  <c:v>6569300</c:v>
                </c:pt>
                <c:pt idx="2">
                  <c:v>9953600</c:v>
                </c:pt>
                <c:pt idx="3">
                  <c:v>12666000</c:v>
                </c:pt>
                <c:pt idx="4">
                  <c:v>15760700</c:v>
                </c:pt>
                <c:pt idx="5">
                  <c:v>13637000</c:v>
                </c:pt>
                <c:pt idx="6">
                  <c:v>12306400</c:v>
                </c:pt>
                <c:pt idx="7">
                  <c:v>12904300</c:v>
                </c:pt>
                <c:pt idx="8">
                  <c:v>14554900</c:v>
                </c:pt>
                <c:pt idx="9">
                  <c:v>12276600</c:v>
                </c:pt>
                <c:pt idx="10">
                  <c:v>12306500</c:v>
                </c:pt>
                <c:pt idx="11">
                  <c:v>13171600</c:v>
                </c:pt>
                <c:pt idx="12">
                  <c:v>12683500</c:v>
                </c:pt>
                <c:pt idx="13">
                  <c:v>16408400</c:v>
                </c:pt>
                <c:pt idx="14">
                  <c:v>13404300</c:v>
                </c:pt>
                <c:pt idx="15">
                  <c:v>15768000</c:v>
                </c:pt>
                <c:pt idx="16">
                  <c:v>14612400</c:v>
                </c:pt>
                <c:pt idx="17">
                  <c:v>15848300</c:v>
                </c:pt>
                <c:pt idx="18">
                  <c:v>17767000</c:v>
                </c:pt>
                <c:pt idx="19">
                  <c:v>15736700</c:v>
                </c:pt>
                <c:pt idx="20">
                  <c:v>16285600</c:v>
                </c:pt>
                <c:pt idx="21">
                  <c:v>16362600</c:v>
                </c:pt>
                <c:pt idx="22">
                  <c:v>16739800</c:v>
                </c:pt>
                <c:pt idx="23">
                  <c:v>17337900</c:v>
                </c:pt>
                <c:pt idx="24">
                  <c:v>16167300</c:v>
                </c:pt>
                <c:pt idx="25">
                  <c:v>16168300</c:v>
                </c:pt>
                <c:pt idx="26">
                  <c:v>15719500</c:v>
                </c:pt>
                <c:pt idx="27">
                  <c:v>17962500</c:v>
                </c:pt>
                <c:pt idx="28">
                  <c:v>15863400</c:v>
                </c:pt>
                <c:pt idx="29">
                  <c:v>18795700</c:v>
                </c:pt>
                <c:pt idx="30">
                  <c:v>18104000</c:v>
                </c:pt>
                <c:pt idx="31">
                  <c:v>16722200</c:v>
                </c:pt>
                <c:pt idx="32">
                  <c:v>17276800</c:v>
                </c:pt>
                <c:pt idx="33">
                  <c:v>16883400</c:v>
                </c:pt>
                <c:pt idx="34">
                  <c:v>17118600</c:v>
                </c:pt>
                <c:pt idx="35">
                  <c:v>18545100</c:v>
                </c:pt>
                <c:pt idx="36">
                  <c:v>17890800</c:v>
                </c:pt>
                <c:pt idx="37">
                  <c:v>16548000</c:v>
                </c:pt>
                <c:pt idx="38">
                  <c:v>18221100</c:v>
                </c:pt>
                <c:pt idx="39">
                  <c:v>16831700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EB5-46DF-B824-3FD72F27C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71437</xdr:colOff>
      <xdr:row>41</xdr:row>
      <xdr:rowOff>161925</xdr:rowOff>
    </xdr:from>
    <xdr:to>
      <xdr:col>32</xdr:col>
      <xdr:colOff>376237</xdr:colOff>
      <xdr:row>56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991D1E-79D8-2D72-CD05-09AB55C81D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95250</xdr:colOff>
      <xdr:row>2</xdr:row>
      <xdr:rowOff>161925</xdr:rowOff>
    </xdr:from>
    <xdr:to>
      <xdr:col>44</xdr:col>
      <xdr:colOff>438150</xdr:colOff>
      <xdr:row>21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7348B3F-FCE6-B075-99CF-FC733A94A5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133351</xdr:colOff>
      <xdr:row>28</xdr:row>
      <xdr:rowOff>57149</xdr:rowOff>
    </xdr:from>
    <xdr:to>
      <xdr:col>33</xdr:col>
      <xdr:colOff>152400</xdr:colOff>
      <xdr:row>46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AAD0E34-E7BC-44FE-8DA4-6F64F7C76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22"/>
  <sheetViews>
    <sheetView tabSelected="1" workbookViewId="0">
      <selection activeCell="A3" sqref="A3:P722"/>
    </sheetView>
  </sheetViews>
  <sheetFormatPr defaultRowHeight="15" x14ac:dyDescent="0.25"/>
  <cols>
    <col min="1" max="1" width="12.85546875" customWidth="1"/>
    <col min="4" max="4" width="14.5703125" customWidth="1"/>
    <col min="11" max="11" width="7.85546875" customWidth="1"/>
    <col min="12" max="12" width="11.140625" customWidth="1"/>
    <col min="18" max="18" width="20" customWidth="1"/>
  </cols>
  <sheetData>
    <row r="1" spans="1:58" x14ac:dyDescent="0.25">
      <c r="K1" s="2" t="s">
        <v>13</v>
      </c>
      <c r="L1" s="2"/>
      <c r="M1" s="2"/>
      <c r="N1" s="2"/>
      <c r="O1" s="2"/>
      <c r="P1" s="2"/>
      <c r="R1" t="s">
        <v>17</v>
      </c>
      <c r="S1">
        <v>3</v>
      </c>
      <c r="T1">
        <v>21</v>
      </c>
      <c r="U1">
        <v>39</v>
      </c>
      <c r="V1">
        <v>57</v>
      </c>
      <c r="W1">
        <v>75</v>
      </c>
      <c r="X1">
        <v>93</v>
      </c>
      <c r="Y1">
        <v>111</v>
      </c>
      <c r="Z1">
        <v>129</v>
      </c>
      <c r="AA1">
        <v>147</v>
      </c>
      <c r="AB1">
        <v>165</v>
      </c>
      <c r="AC1">
        <v>183</v>
      </c>
      <c r="AD1">
        <v>201</v>
      </c>
      <c r="AE1">
        <v>219</v>
      </c>
      <c r="AF1">
        <v>237</v>
      </c>
      <c r="AG1">
        <v>255</v>
      </c>
      <c r="AH1">
        <v>273</v>
      </c>
      <c r="AI1">
        <v>291</v>
      </c>
      <c r="AJ1">
        <v>309</v>
      </c>
      <c r="AK1">
        <v>327</v>
      </c>
      <c r="AL1">
        <v>345</v>
      </c>
      <c r="AM1">
        <v>363</v>
      </c>
      <c r="AN1">
        <v>381</v>
      </c>
      <c r="AO1">
        <v>399</v>
      </c>
      <c r="AP1">
        <v>417</v>
      </c>
      <c r="AQ1">
        <v>435</v>
      </c>
      <c r="AR1">
        <v>453</v>
      </c>
      <c r="AS1">
        <v>471</v>
      </c>
      <c r="AT1">
        <v>489</v>
      </c>
      <c r="AU1">
        <v>507</v>
      </c>
      <c r="AV1">
        <v>525</v>
      </c>
      <c r="AW1">
        <v>543</v>
      </c>
      <c r="AX1">
        <v>561</v>
      </c>
      <c r="AY1">
        <v>579</v>
      </c>
      <c r="AZ1">
        <v>597</v>
      </c>
      <c r="BA1">
        <v>615</v>
      </c>
      <c r="BB1">
        <v>633</v>
      </c>
      <c r="BC1">
        <v>651</v>
      </c>
      <c r="BD1">
        <v>669</v>
      </c>
      <c r="BE1">
        <v>687</v>
      </c>
      <c r="BF1">
        <v>705</v>
      </c>
    </row>
    <row r="2" spans="1:5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9</v>
      </c>
      <c r="I2" t="s">
        <v>8</v>
      </c>
      <c r="J2" t="s">
        <v>10</v>
      </c>
      <c r="K2" t="s">
        <v>11</v>
      </c>
      <c r="L2" t="s">
        <v>12</v>
      </c>
      <c r="R2" t="s">
        <v>14</v>
      </c>
      <c r="S2" cm="1">
        <f t="array" aca="1" ref="S2" ca="1">CELL("contents", INDIRECT("B"&amp;CELL("contents", S$1)))</f>
        <v>0.5</v>
      </c>
      <c r="T2" cm="1">
        <f t="array" aca="1" ref="T2" ca="1">CELL("contents", INDIRECT("B"&amp;CELL("contents", T$1)))</f>
        <v>1.0128205128205101</v>
      </c>
      <c r="U2" cm="1">
        <f t="array" aca="1" ref="U2" ca="1">CELL("contents", INDIRECT("B"&amp;CELL("contents", U$1)))</f>
        <v>1.52564102564102</v>
      </c>
      <c r="V2" cm="1">
        <f t="array" aca="1" ref="V2" ca="1">CELL("contents", INDIRECT("B"&amp;CELL("contents", V$1)))</f>
        <v>2.0384615384615299</v>
      </c>
      <c r="W2" cm="1">
        <f t="array" aca="1" ref="W2" ca="1">CELL("contents", INDIRECT("B"&amp;CELL("contents", W$1)))</f>
        <v>2.5512820512820502</v>
      </c>
      <c r="X2" cm="1">
        <f t="array" aca="1" ref="X2" ca="1">CELL("contents", INDIRECT("B"&amp;CELL("contents", X$1)))</f>
        <v>3.0641025641025599</v>
      </c>
      <c r="Y2" cm="1">
        <f t="array" aca="1" ref="Y2" ca="1">CELL("contents", INDIRECT("B"&amp;CELL("contents", Y$1)))</f>
        <v>3.57692307692307</v>
      </c>
      <c r="Z2" cm="1">
        <f t="array" aca="1" ref="Z2" ca="1">CELL("contents", INDIRECT("B"&amp;CELL("contents", Z$1)))</f>
        <v>4.0897435897435797</v>
      </c>
      <c r="AA2" cm="1">
        <f t="array" aca="1" ref="AA2" ca="1">CELL("contents", INDIRECT("B"&amp;CELL("contents", AA$1)))</f>
        <v>4.6025641025641004</v>
      </c>
      <c r="AB2" cm="1">
        <f t="array" aca="1" ref="AB2" ca="1">CELL("contents", INDIRECT("B"&amp;CELL("contents", AB$1)))</f>
        <v>5.1153846153846096</v>
      </c>
      <c r="AC2" cm="1">
        <f t="array" aca="1" ref="AC2" ca="1">CELL("contents", INDIRECT("B"&amp;CELL("contents", AC$1)))</f>
        <v>5.6282051282051198</v>
      </c>
      <c r="AD2" cm="1">
        <f t="array" aca="1" ref="AD2" ca="1">CELL("contents", INDIRECT("B"&amp;CELL("contents", AD$1)))</f>
        <v>6.1410256410256396</v>
      </c>
      <c r="AE2" cm="1">
        <f t="array" aca="1" ref="AE2" ca="1">CELL("contents", INDIRECT("B"&amp;CELL("contents", AE$1)))</f>
        <v>6.6538461538461497</v>
      </c>
      <c r="AF2" cm="1">
        <f t="array" aca="1" ref="AF2" ca="1">CELL("contents", INDIRECT("B"&amp;CELL("contents", AF$1)))</f>
        <v>7.1666666666666599</v>
      </c>
      <c r="AG2" cm="1">
        <f t="array" aca="1" ref="AG2" ca="1">CELL("contents", INDIRECT("B"&amp;CELL("contents", AG$1)))</f>
        <v>7.67948717948717</v>
      </c>
      <c r="AH2" cm="1">
        <f t="array" aca="1" ref="AH2" ca="1">CELL("contents", INDIRECT("B"&amp;CELL("contents", AH$1)))</f>
        <v>8.1923076923076898</v>
      </c>
      <c r="AI2" cm="1">
        <f t="array" aca="1" ref="AI2" ca="1">CELL("contents", INDIRECT("B"&amp;CELL("contents", AI$1)))</f>
        <v>8.7051282051282008</v>
      </c>
      <c r="AJ2" cm="1">
        <f t="array" aca="1" ref="AJ2" ca="1">CELL("contents", INDIRECT("B"&amp;CELL("contents", AJ$1)))</f>
        <v>9.2179487179487101</v>
      </c>
      <c r="AK2" cm="1">
        <f t="array" aca="1" ref="AK2" ca="1">CELL("contents", INDIRECT("B"&amp;CELL("contents", AK$1)))</f>
        <v>9.7307692307692299</v>
      </c>
      <c r="AL2" cm="1">
        <f t="array" aca="1" ref="AL2" ca="1">CELL("contents", INDIRECT("B"&amp;CELL("contents", AL$1)))</f>
        <v>10.2435897435897</v>
      </c>
      <c r="AM2" cm="1">
        <f t="array" aca="1" ref="AM2" ca="1">CELL("contents", INDIRECT("B"&amp;CELL("contents", AM$1)))</f>
        <v>10.7564102564102</v>
      </c>
      <c r="AN2" cm="1">
        <f t="array" aca="1" ref="AN2" ca="1">CELL("contents", INDIRECT("B"&amp;CELL("contents", AN$1)))</f>
        <v>11.269230769230701</v>
      </c>
      <c r="AO2" cm="1">
        <f t="array" aca="1" ref="AO2" ca="1">CELL("contents", INDIRECT("B"&amp;CELL("contents", AO$1)))</f>
        <v>11.782051282051199</v>
      </c>
      <c r="AP2" cm="1">
        <f t="array" aca="1" ref="AP2" ca="1">CELL("contents", INDIRECT("B"&amp;CELL("contents", AP$1)))</f>
        <v>12.2948717948717</v>
      </c>
      <c r="AQ2" cm="1">
        <f t="array" aca="1" ref="AQ2" ca="1">CELL("contents", INDIRECT("B"&amp;CELL("contents", AQ$1)))</f>
        <v>12.807692307692299</v>
      </c>
      <c r="AR2" cm="1">
        <f t="array" aca="1" ref="AR2" ca="1">CELL("contents", INDIRECT("B"&amp;CELL("contents", AR$1)))</f>
        <v>13.3205128205128</v>
      </c>
      <c r="AS2" cm="1">
        <f t="array" aca="1" ref="AS2" ca="1">CELL("contents", INDIRECT("B"&amp;CELL("contents", AS$1)))</f>
        <v>13.8333333333333</v>
      </c>
      <c r="AT2" cm="1">
        <f t="array" aca="1" ref="AT2" ca="1">CELL("contents", INDIRECT("B"&amp;CELL("contents", AT$1)))</f>
        <v>14.346153846153801</v>
      </c>
      <c r="AU2" cm="1">
        <f t="array" aca="1" ref="AU2" ca="1">CELL("contents", INDIRECT("B"&amp;CELL("contents", AU$1)))</f>
        <v>14.858974358974301</v>
      </c>
      <c r="AV2" cm="1">
        <f t="array" aca="1" ref="AV2" ca="1">CELL("contents", INDIRECT("B"&amp;CELL("contents", AV$1)))</f>
        <v>15.371794871794799</v>
      </c>
      <c r="AW2" cm="1">
        <f t="array" aca="1" ref="AW2" ca="1">CELL("contents", INDIRECT("B"&amp;CELL("contents", AW$1)))</f>
        <v>15.8846153846153</v>
      </c>
      <c r="AX2" cm="1">
        <f t="array" aca="1" ref="AX2" ca="1">CELL("contents", INDIRECT("B"&amp;CELL("contents", AX$1)))</f>
        <v>16.397435897435798</v>
      </c>
      <c r="AY2" cm="1">
        <f t="array" aca="1" ref="AY2" ca="1">CELL("contents", INDIRECT("B"&amp;CELL("contents", AY$1)))</f>
        <v>16.910256410256402</v>
      </c>
      <c r="AZ2" cm="1">
        <f t="array" aca="1" ref="AZ2" ca="1">CELL("contents", INDIRECT("B"&amp;CELL("contents", AZ$1)))</f>
        <v>17.423076923076898</v>
      </c>
      <c r="BA2" cm="1">
        <f t="array" aca="1" ref="BA2" ca="1">CELL("contents", INDIRECT("B"&amp;CELL("contents", BA$1)))</f>
        <v>17.935897435897399</v>
      </c>
      <c r="BB2" cm="1">
        <f t="array" aca="1" ref="BB2" ca="1">CELL("contents", INDIRECT("B"&amp;CELL("contents", BB$1)))</f>
        <v>18.448717948717899</v>
      </c>
      <c r="BC2" cm="1">
        <f t="array" aca="1" ref="BC2" ca="1">CELL("contents", INDIRECT("B"&amp;CELL("contents", BC$1)))</f>
        <v>18.9615384615384</v>
      </c>
      <c r="BD2" cm="1">
        <f t="array" aca="1" ref="BD2" ca="1">CELL("contents", INDIRECT("B"&amp;CELL("contents", BD$1)))</f>
        <v>19.4743589743589</v>
      </c>
      <c r="BE2" cm="1">
        <f t="array" aca="1" ref="BE2" ca="1">CELL("contents", INDIRECT("B"&amp;CELL("contents", BE$1)))</f>
        <v>19.9871794871794</v>
      </c>
      <c r="BF2" cm="1">
        <f t="array" aca="1" ref="BF2" ca="1">CELL("contents", INDIRECT("B"&amp;CELL("contents", BF$1)))</f>
        <v>20.499999999999901</v>
      </c>
    </row>
    <row r="3" spans="1:58" x14ac:dyDescent="0.25">
      <c r="A3" t="s">
        <v>0</v>
      </c>
      <c r="B3">
        <v>0.5</v>
      </c>
      <c r="C3">
        <v>122</v>
      </c>
      <c r="D3" s="1">
        <v>-6.9044002048867603E-6</v>
      </c>
      <c r="E3">
        <v>0.5</v>
      </c>
      <c r="F3">
        <v>0.53500000000000003</v>
      </c>
      <c r="G3">
        <v>0.98999105292943701</v>
      </c>
      <c r="H3">
        <v>5.0044735352810597E-3</v>
      </c>
      <c r="I3">
        <v>0.49499552646471801</v>
      </c>
      <c r="J3">
        <v>1778200</v>
      </c>
      <c r="R3" t="s">
        <v>16</v>
      </c>
      <c r="S3" cm="1">
        <f t="array" aca="1" ref="S3" ca="1">CELL("contents", INDIRECT("C"&amp;CELL("contents", S$1)))</f>
        <v>122</v>
      </c>
      <c r="T3" cm="1">
        <f t="array" aca="1" ref="T3" ca="1">CELL("contents", INDIRECT("C"&amp;CELL("contents", T$1)))</f>
        <v>2231</v>
      </c>
      <c r="U3" cm="1">
        <f t="array" aca="1" ref="U3" ca="1">CELL("contents", INDIRECT("C"&amp;CELL("contents", U$1)))</f>
        <v>2072</v>
      </c>
      <c r="V3" cm="1">
        <f t="array" aca="1" ref="V3" ca="1">CELL("contents", INDIRECT("C"&amp;CELL("contents", V$1)))</f>
        <v>2224</v>
      </c>
      <c r="W3" cm="1">
        <f t="array" aca="1" ref="W3" ca="1">CELL("contents", INDIRECT("C"&amp;CELL("contents", W$1)))</f>
        <v>2424</v>
      </c>
      <c r="X3" cm="1">
        <f t="array" aca="1" ref="X3" ca="1">CELL("contents", INDIRECT("C"&amp;CELL("contents", X$1)))</f>
        <v>2661</v>
      </c>
      <c r="Y3" cm="1">
        <f t="array" aca="1" ref="Y3" ca="1">CELL("contents", INDIRECT("C"&amp;CELL("contents", Y$1)))</f>
        <v>2923</v>
      </c>
      <c r="Z3" cm="1">
        <f t="array" aca="1" ref="Z3" ca="1">CELL("contents", INDIRECT("C"&amp;CELL("contents", Z$1)))</f>
        <v>3174</v>
      </c>
      <c r="AA3" cm="1">
        <f t="array" aca="1" ref="AA3" ca="1">CELL("contents", INDIRECT("C"&amp;CELL("contents", AA$1)))</f>
        <v>3405</v>
      </c>
      <c r="AB3" cm="1">
        <f t="array" aca="1" ref="AB3" ca="1">CELL("contents", INDIRECT("C"&amp;CELL("contents", AB$1)))</f>
        <v>3615</v>
      </c>
      <c r="AC3" cm="1">
        <f t="array" aca="1" ref="AC3" ca="1">CELL("contents", INDIRECT("C"&amp;CELL("contents", AC$1)))</f>
        <v>3806</v>
      </c>
      <c r="AD3" cm="1">
        <f t="array" aca="1" ref="AD3" ca="1">CELL("contents", INDIRECT("C"&amp;CELL("contents", AD$1)))</f>
        <v>3997</v>
      </c>
      <c r="AE3" cm="1">
        <f t="array" aca="1" ref="AE3" ca="1">CELL("contents", INDIRECT("C"&amp;CELL("contents", AE$1)))</f>
        <v>4175</v>
      </c>
      <c r="AF3" cm="1">
        <f t="array" aca="1" ref="AF3" ca="1">CELL("contents", INDIRECT("C"&amp;CELL("contents", AF$1)))</f>
        <v>4342</v>
      </c>
      <c r="AG3" cm="1">
        <f t="array" aca="1" ref="AG3" ca="1">CELL("contents", INDIRECT("C"&amp;CELL("contents", AG$1)))</f>
        <v>4497</v>
      </c>
      <c r="AH3" cm="1">
        <f t="array" aca="1" ref="AH3" ca="1">CELL("contents", INDIRECT("C"&amp;CELL("contents", AH$1)))</f>
        <v>4647</v>
      </c>
      <c r="AI3" cm="1">
        <f t="array" aca="1" ref="AI3" ca="1">CELL("contents", INDIRECT("C"&amp;CELL("contents", AI$1)))</f>
        <v>4794</v>
      </c>
      <c r="AJ3" cm="1">
        <f t="array" aca="1" ref="AJ3" ca="1">CELL("contents", INDIRECT("C"&amp;CELL("contents", AJ$1)))</f>
        <v>4933</v>
      </c>
      <c r="AK3" cm="1">
        <f t="array" aca="1" ref="AK3" ca="1">CELL("contents", INDIRECT("C"&amp;CELL("contents", AK$1)))</f>
        <v>5066</v>
      </c>
      <c r="AL3" cm="1">
        <f t="array" aca="1" ref="AL3" ca="1">CELL("contents", INDIRECT("C"&amp;CELL("contents", AL$1)))</f>
        <v>5189</v>
      </c>
      <c r="AM3" cm="1">
        <f t="array" aca="1" ref="AM3" ca="1">CELL("contents", INDIRECT("C"&amp;CELL("contents", AM$1)))</f>
        <v>5315</v>
      </c>
      <c r="AN3" cm="1">
        <f t="array" aca="1" ref="AN3" ca="1">CELL("contents", INDIRECT("C"&amp;CELL("contents", AN$1)))</f>
        <v>5426</v>
      </c>
      <c r="AO3" cm="1">
        <f t="array" aca="1" ref="AO3" ca="1">CELL("contents", INDIRECT("C"&amp;CELL("contents", AO$1)))</f>
        <v>5530</v>
      </c>
      <c r="AP3" cm="1">
        <f t="array" aca="1" ref="AP3" ca="1">CELL("contents", INDIRECT("C"&amp;CELL("contents", AP$1)))</f>
        <v>5642</v>
      </c>
      <c r="AQ3" cm="1">
        <f t="array" aca="1" ref="AQ3" ca="1">CELL("contents", INDIRECT("C"&amp;CELL("contents", AQ$1)))</f>
        <v>5747</v>
      </c>
      <c r="AR3" cm="1">
        <f t="array" aca="1" ref="AR3" ca="1">CELL("contents", INDIRECT("C"&amp;CELL("contents", AR$1)))</f>
        <v>5842</v>
      </c>
      <c r="AS3" cm="1">
        <f t="array" aca="1" ref="AS3" ca="1">CELL("contents", INDIRECT("C"&amp;CELL("contents", AS$1)))</f>
        <v>5959</v>
      </c>
      <c r="AT3" cm="1">
        <f t="array" aca="1" ref="AT3" ca="1">CELL("contents", INDIRECT("C"&amp;CELL("contents", AT$1)))</f>
        <v>6045</v>
      </c>
      <c r="AU3" cm="1">
        <f t="array" aca="1" ref="AU3" ca="1">CELL("contents", INDIRECT("C"&amp;CELL("contents", AU$1)))</f>
        <v>6136</v>
      </c>
      <c r="AV3" cm="1">
        <f t="array" aca="1" ref="AV3" ca="1">CELL("contents", INDIRECT("C"&amp;CELL("contents", AV$1)))</f>
        <v>6217</v>
      </c>
      <c r="AW3" cm="1">
        <f t="array" aca="1" ref="AW3" ca="1">CELL("contents", INDIRECT("C"&amp;CELL("contents", AW$1)))</f>
        <v>6305</v>
      </c>
      <c r="AX3" cm="1">
        <f t="array" aca="1" ref="AX3" ca="1">CELL("contents", INDIRECT("C"&amp;CELL("contents", AX$1)))</f>
        <v>6391</v>
      </c>
      <c r="AY3" cm="1">
        <f t="array" aca="1" ref="AY3" ca="1">CELL("contents", INDIRECT("C"&amp;CELL("contents", AY$1)))</f>
        <v>6479</v>
      </c>
      <c r="AZ3" cm="1">
        <f t="array" aca="1" ref="AZ3" ca="1">CELL("contents", INDIRECT("C"&amp;CELL("contents", AZ$1)))</f>
        <v>6566</v>
      </c>
      <c r="BA3" cm="1">
        <f t="array" aca="1" ref="BA3" ca="1">CELL("contents", INDIRECT("C"&amp;CELL("contents", BA$1)))</f>
        <v>6667</v>
      </c>
      <c r="BB3" cm="1">
        <f t="array" aca="1" ref="BB3" ca="1">CELL("contents", INDIRECT("C"&amp;CELL("contents", BB$1)))</f>
        <v>6738</v>
      </c>
      <c r="BC3" cm="1">
        <f t="array" aca="1" ref="BC3" ca="1">CELL("contents", INDIRECT("C"&amp;CELL("contents", BC$1)))</f>
        <v>6846</v>
      </c>
      <c r="BD3" cm="1">
        <f t="array" aca="1" ref="BD3" ca="1">CELL("contents", INDIRECT("C"&amp;CELL("contents", BD$1)))</f>
        <v>6905</v>
      </c>
      <c r="BE3" cm="1">
        <f t="array" aca="1" ref="BE3" ca="1">CELL("contents", INDIRECT("C"&amp;CELL("contents", BE$1)))</f>
        <v>6985</v>
      </c>
      <c r="BF3" cm="1">
        <f t="array" aca="1" ref="BF3" ca="1">CELL("contents", INDIRECT("C"&amp;CELL("contents", BF$1)))</f>
        <v>7059</v>
      </c>
    </row>
    <row r="4" spans="1:58" x14ac:dyDescent="0.25">
      <c r="A4">
        <v>1.024</v>
      </c>
      <c r="B4">
        <v>0.5</v>
      </c>
      <c r="C4">
        <v>3</v>
      </c>
      <c r="D4">
        <v>8.4157210718520704E-3</v>
      </c>
      <c r="E4">
        <v>0.5</v>
      </c>
      <c r="F4">
        <v>0.53500000000000003</v>
      </c>
      <c r="G4">
        <v>0.88217990499406795</v>
      </c>
      <c r="H4">
        <v>5.8910047502965801E-2</v>
      </c>
      <c r="I4">
        <v>0.44108995249703398</v>
      </c>
      <c r="J4">
        <v>230300</v>
      </c>
      <c r="K4">
        <v>122</v>
      </c>
      <c r="L4">
        <v>1778200</v>
      </c>
      <c r="M4">
        <v>0.5</v>
      </c>
      <c r="N4">
        <v>0.98999105292943701</v>
      </c>
      <c r="O4">
        <v>5.0044735352810597E-3</v>
      </c>
      <c r="P4">
        <v>0.49499552646471801</v>
      </c>
      <c r="R4" t="s">
        <v>15</v>
      </c>
      <c r="S4" cm="1">
        <f t="array" aca="1" ref="S4" ca="1">CELL("contents", INDIRECT("J"&amp;CELL("contents", S$1)))</f>
        <v>1778200</v>
      </c>
      <c r="T4" cm="1">
        <f t="array" aca="1" ref="T4" ca="1">CELL("contents", INDIRECT("J"&amp;CELL("contents", T$1)))</f>
        <v>35683600</v>
      </c>
      <c r="U4" cm="1">
        <f t="array" aca="1" ref="U4" ca="1">CELL("contents", INDIRECT("J"&amp;CELL("contents", U$1)))</f>
        <v>28912600</v>
      </c>
      <c r="V4" cm="1">
        <f t="array" aca="1" ref="V4" ca="1">CELL("contents", INDIRECT("J"&amp;CELL("contents", V$1)))</f>
        <v>31662300</v>
      </c>
      <c r="W4" cm="1">
        <f t="array" aca="1" ref="W4" ca="1">CELL("contents", INDIRECT("J"&amp;CELL("contents", W$1)))</f>
        <v>40412600</v>
      </c>
      <c r="X4" cm="1">
        <f t="array" aca="1" ref="X4" ca="1">CELL("contents", INDIRECT("J"&amp;CELL("contents", X$1)))</f>
        <v>42338600</v>
      </c>
      <c r="Y4" cm="1">
        <f t="array" aca="1" ref="Y4" ca="1">CELL("contents", INDIRECT("J"&amp;CELL("contents", Y$1)))</f>
        <v>44033900</v>
      </c>
      <c r="Z4" cm="1">
        <f t="array" aca="1" ref="Z4" ca="1">CELL("contents", INDIRECT("J"&amp;CELL("contents", Z$1)))</f>
        <v>48475600</v>
      </c>
      <c r="AA4" cm="1">
        <f t="array" aca="1" ref="AA4" ca="1">CELL("contents", INDIRECT("J"&amp;CELL("contents", AA$1)))</f>
        <v>50773200</v>
      </c>
      <c r="AB4" cm="1">
        <f t="array" aca="1" ref="AB4" ca="1">CELL("contents", INDIRECT("J"&amp;CELL("contents", AB$1)))</f>
        <v>51626500</v>
      </c>
      <c r="AC4" cm="1">
        <f t="array" aca="1" ref="AC4" ca="1">CELL("contents", INDIRECT("J"&amp;CELL("contents", AC$1)))</f>
        <v>56567800</v>
      </c>
      <c r="AD4" cm="1">
        <f t="array" aca="1" ref="AD4" ca="1">CELL("contents", INDIRECT("J"&amp;CELL("contents", AD$1)))</f>
        <v>58745300</v>
      </c>
      <c r="AE4" cm="1">
        <f t="array" aca="1" ref="AE4" ca="1">CELL("contents", INDIRECT("J"&amp;CELL("contents", AE$1)))</f>
        <v>65364900</v>
      </c>
      <c r="AF4" cm="1">
        <f t="array" aca="1" ref="AF4" ca="1">CELL("contents", INDIRECT("J"&amp;CELL("contents", AF$1)))</f>
        <v>60167900</v>
      </c>
      <c r="AG4" cm="1">
        <f t="array" aca="1" ref="AG4" ca="1">CELL("contents", INDIRECT("J"&amp;CELL("contents", AG$1)))</f>
        <v>64890600</v>
      </c>
      <c r="AH4" cm="1">
        <f t="array" aca="1" ref="AH4" ca="1">CELL("contents", INDIRECT("J"&amp;CELL("contents", AH$1)))</f>
        <v>64233600</v>
      </c>
      <c r="AI4" cm="1">
        <f t="array" aca="1" ref="AI4" ca="1">CELL("contents", INDIRECT("J"&amp;CELL("contents", AI$1)))</f>
        <v>68917600</v>
      </c>
      <c r="AJ4" cm="1">
        <f t="array" aca="1" ref="AJ4" ca="1">CELL("contents", INDIRECT("J"&amp;CELL("contents", AJ$1)))</f>
        <v>70911000</v>
      </c>
      <c r="AK4" cm="1">
        <f t="array" aca="1" ref="AK4" ca="1">CELL("contents", INDIRECT("J"&amp;CELL("contents", AK$1)))</f>
        <v>73597600</v>
      </c>
      <c r="AL4" cm="1">
        <f t="array" aca="1" ref="AL4" ca="1">CELL("contents", INDIRECT("J"&amp;CELL("contents", AL$1)))</f>
        <v>77322000</v>
      </c>
      <c r="AM4" cm="1">
        <f t="array" aca="1" ref="AM4" ca="1">CELL("contents", INDIRECT("J"&amp;CELL("contents", AM$1)))</f>
        <v>77003200</v>
      </c>
      <c r="AN4" cm="1">
        <f t="array" aca="1" ref="AN4" ca="1">CELL("contents", INDIRECT("J"&amp;CELL("contents", AN$1)))</f>
        <v>75663900</v>
      </c>
      <c r="AO4" cm="1">
        <f t="array" aca="1" ref="AO4" ca="1">CELL("contents", INDIRECT("J"&amp;CELL("contents", AO$1)))</f>
        <v>76462800</v>
      </c>
      <c r="AP4" cm="1">
        <f t="array" aca="1" ref="AP4" ca="1">CELL("contents", INDIRECT("J"&amp;CELL("contents", AP$1)))</f>
        <v>78850200</v>
      </c>
      <c r="AQ4" cm="1">
        <f t="array" aca="1" ref="AQ4" ca="1">CELL("contents", INDIRECT("J"&amp;CELL("contents", AQ$1)))</f>
        <v>77142600</v>
      </c>
      <c r="AR4" cm="1">
        <f t="array" aca="1" ref="AR4" ca="1">CELL("contents", INDIRECT("J"&amp;CELL("contents", AR$1)))</f>
        <v>80977600</v>
      </c>
      <c r="AS4" cm="1">
        <f t="array" aca="1" ref="AS4" ca="1">CELL("contents", INDIRECT("J"&amp;CELL("contents", AS$1)))</f>
        <v>86851700</v>
      </c>
      <c r="AT4" cm="1">
        <f t="array" aca="1" ref="AT4" ca="1">CELL("contents", INDIRECT("J"&amp;CELL("contents", AT$1)))</f>
        <v>90292700</v>
      </c>
      <c r="AU4" cm="1">
        <f t="array" aca="1" ref="AU4" ca="1">CELL("contents", INDIRECT("J"&amp;CELL("contents", AU$1)))</f>
        <v>87516200</v>
      </c>
      <c r="AV4" cm="1">
        <f t="array" aca="1" ref="AV4" ca="1">CELL("contents", INDIRECT("J"&amp;CELL("contents", AV$1)))</f>
        <v>83569300</v>
      </c>
      <c r="AW4" cm="1">
        <f t="array" aca="1" ref="AW4" ca="1">CELL("contents", INDIRECT("J"&amp;CELL("contents", AW$1)))</f>
        <v>86338300</v>
      </c>
      <c r="AX4" cm="1">
        <f t="array" aca="1" ref="AX4" ca="1">CELL("contents", INDIRECT("J"&amp;CELL("contents", AX$1)))</f>
        <v>88699400</v>
      </c>
      <c r="AY4" cm="1">
        <f t="array" aca="1" ref="AY4" ca="1">CELL("contents", INDIRECT("J"&amp;CELL("contents", AY$1)))</f>
        <v>89022200</v>
      </c>
      <c r="AZ4" cm="1">
        <f t="array" aca="1" ref="AZ4" ca="1">CELL("contents", INDIRECT("J"&amp;CELL("contents", AZ$1)))</f>
        <v>90252300</v>
      </c>
      <c r="BA4" cm="1">
        <f t="array" aca="1" ref="BA4" ca="1">CELL("contents", INDIRECT("J"&amp;CELL("contents", BA$1)))</f>
        <v>88595200</v>
      </c>
      <c r="BB4" cm="1">
        <f t="array" aca="1" ref="BB4" ca="1">CELL("contents", INDIRECT("J"&amp;CELL("contents", BB$1)))</f>
        <v>92637700</v>
      </c>
      <c r="BC4" cm="1">
        <f t="array" aca="1" ref="BC4" ca="1">CELL("contents", INDIRECT("J"&amp;CELL("contents", BC$1)))</f>
        <v>92628000</v>
      </c>
      <c r="BD4" cm="1">
        <f t="array" aca="1" ref="BD4" ca="1">CELL("contents", INDIRECT("J"&amp;CELL("contents", BD$1)))</f>
        <v>95039000</v>
      </c>
      <c r="BE4" cm="1">
        <f t="array" aca="1" ref="BE4" ca="1">CELL("contents", INDIRECT("J"&amp;CELL("contents", BE$1)))</f>
        <v>94727600</v>
      </c>
      <c r="BF4" cm="1">
        <f t="array" aca="1" ref="BF4" ca="1">CELL("contents", INDIRECT("J"&amp;CELL("contents", BF$1)))</f>
        <v>99638400</v>
      </c>
    </row>
    <row r="5" spans="1:58" x14ac:dyDescent="0.25">
      <c r="A5">
        <v>0.51200000000000001</v>
      </c>
      <c r="B5">
        <v>0.5</v>
      </c>
      <c r="C5">
        <v>3</v>
      </c>
      <c r="D5">
        <v>8.4157210718520704E-3</v>
      </c>
      <c r="E5">
        <v>0.5</v>
      </c>
      <c r="F5">
        <v>0.53500000000000003</v>
      </c>
      <c r="G5">
        <v>0.88217990499406795</v>
      </c>
      <c r="H5">
        <v>5.8910047502965801E-2</v>
      </c>
      <c r="I5">
        <v>0.44108995249703398</v>
      </c>
      <c r="J5">
        <v>307000</v>
      </c>
      <c r="K5">
        <v>122</v>
      </c>
      <c r="L5">
        <v>1778200</v>
      </c>
      <c r="M5">
        <v>0.5</v>
      </c>
      <c r="N5">
        <v>0.98999105292943701</v>
      </c>
      <c r="O5">
        <v>5.0044735352810597E-3</v>
      </c>
      <c r="P5">
        <v>0.49499552646471801</v>
      </c>
      <c r="R5" t="s">
        <v>18</v>
      </c>
      <c r="S5" cm="1">
        <f t="array" aca="1" ref="S5" ca="1">CELL("contents", INDIRECT("C"&amp;CELL("contents", S$1)+1))</f>
        <v>3</v>
      </c>
      <c r="T5" cm="1">
        <f t="array" aca="1" ref="T5" ca="1">CELL("contents", INDIRECT("C"&amp;CELL("contents", T$1)+1))</f>
        <v>120</v>
      </c>
      <c r="U5" cm="1">
        <f t="array" aca="1" ref="U5" ca="1">CELL("contents", INDIRECT("C"&amp;CELL("contents", U$1)+1))</f>
        <v>50</v>
      </c>
      <c r="V5" cm="1">
        <f t="array" aca="1" ref="V5" ca="1">CELL("contents", INDIRECT("C"&amp;CELL("contents", V$1)+1))</f>
        <v>84</v>
      </c>
      <c r="W5" cm="1">
        <f t="array" aca="1" ref="W5" ca="1">CELL("contents", INDIRECT("C"&amp;CELL("contents", W$1)+1))</f>
        <v>87</v>
      </c>
      <c r="X5" cm="1">
        <f t="array" aca="1" ref="X5" ca="1">CELL("contents", INDIRECT("C"&amp;CELL("contents", X$1)+1))</f>
        <v>117</v>
      </c>
      <c r="Y5" cm="1">
        <f t="array" aca="1" ref="Y5" ca="1">CELL("contents", INDIRECT("C"&amp;CELL("contents", Y$1)+1))</f>
        <v>139</v>
      </c>
      <c r="Z5" cm="1">
        <f t="array" aca="1" ref="Z5" ca="1">CELL("contents", INDIRECT("C"&amp;CELL("contents", Z$1)+1))</f>
        <v>189</v>
      </c>
      <c r="AA5" cm="1">
        <f t="array" aca="1" ref="AA5" ca="1">CELL("contents", INDIRECT("C"&amp;CELL("contents", AA$1)+1))</f>
        <v>175</v>
      </c>
      <c r="AB5" cm="1">
        <f t="array" aca="1" ref="AB5" ca="1">CELL("contents", INDIRECT("C"&amp;CELL("contents", AB$1)+1))</f>
        <v>149</v>
      </c>
      <c r="AC5" cm="1">
        <f t="array" aca="1" ref="AC5" ca="1">CELL("contents", INDIRECT("C"&amp;CELL("contents", AC$1)+1))</f>
        <v>140</v>
      </c>
      <c r="AD5" cm="1">
        <f t="array" aca="1" ref="AD5" ca="1">CELL("contents", INDIRECT("C"&amp;CELL("contents", AD$1)+1))</f>
        <v>145</v>
      </c>
      <c r="AE5" cm="1">
        <f t="array" aca="1" ref="AE5" ca="1">CELL("contents", INDIRECT("C"&amp;CELL("contents", AE$1)+1))</f>
        <v>139</v>
      </c>
      <c r="AF5" cm="1">
        <f t="array" aca="1" ref="AF5" ca="1">CELL("contents", INDIRECT("C"&amp;CELL("contents", AF$1)+1))</f>
        <v>140</v>
      </c>
      <c r="AG5" cm="1">
        <f t="array" aca="1" ref="AG5" ca="1">CELL("contents", INDIRECT("C"&amp;CELL("contents", AG$1)+1))</f>
        <v>147</v>
      </c>
      <c r="AH5" cm="1">
        <f t="array" aca="1" ref="AH5" ca="1">CELL("contents", INDIRECT("C"&amp;CELL("contents", AH$1)+1))</f>
        <v>150</v>
      </c>
      <c r="AI5" cm="1">
        <f t="array" aca="1" ref="AI5" ca="1">CELL("contents", INDIRECT("C"&amp;CELL("contents", AI$1)+1))</f>
        <v>166</v>
      </c>
      <c r="AJ5" cm="1">
        <f t="array" aca="1" ref="AJ5" ca="1">CELL("contents", INDIRECT("C"&amp;CELL("contents", AJ$1)+1))</f>
        <v>201</v>
      </c>
      <c r="AK5" cm="1">
        <f t="array" aca="1" ref="AK5" ca="1">CELL("contents", INDIRECT("C"&amp;CELL("contents", AK$1)+1))</f>
        <v>200</v>
      </c>
      <c r="AL5" cm="1">
        <f t="array" aca="1" ref="AL5" ca="1">CELL("contents", INDIRECT("C"&amp;CELL("contents", AL$1)+1))</f>
        <v>140</v>
      </c>
      <c r="AM5" cm="1">
        <f t="array" aca="1" ref="AM5" ca="1">CELL("contents", INDIRECT("C"&amp;CELL("contents", AM$1)+1))</f>
        <v>158</v>
      </c>
      <c r="AN5" cm="1">
        <f t="array" aca="1" ref="AN5" ca="1">CELL("contents", INDIRECT("C"&amp;CELL("contents", AN$1)+1))</f>
        <v>216</v>
      </c>
      <c r="AO5" cm="1">
        <f t="array" aca="1" ref="AO5" ca="1">CELL("contents", INDIRECT("C"&amp;CELL("contents", AO$1)+1))</f>
        <v>209</v>
      </c>
      <c r="AP5" cm="1">
        <f t="array" aca="1" ref="AP5" ca="1">CELL("contents", INDIRECT("C"&amp;CELL("contents", AP$1)+1))</f>
        <v>209</v>
      </c>
      <c r="AQ5" cm="1">
        <f t="array" aca="1" ref="AQ5" ca="1">CELL("contents", INDIRECT("C"&amp;CELL("contents", AQ$1)+1))</f>
        <v>220</v>
      </c>
      <c r="AR5" cm="1">
        <f t="array" aca="1" ref="AR5" ca="1">CELL("contents", INDIRECT("C"&amp;CELL("contents", AR$1)+1))</f>
        <v>234</v>
      </c>
      <c r="AS5" cm="1">
        <f t="array" aca="1" ref="AS5" ca="1">CELL("contents", INDIRECT("C"&amp;CELL("contents", AS$1)+1))</f>
        <v>204</v>
      </c>
      <c r="AT5" cm="1">
        <f t="array" aca="1" ref="AT5" ca="1">CELL("contents", INDIRECT("C"&amp;CELL("contents", AT$1)+1))</f>
        <v>210</v>
      </c>
      <c r="AU5" cm="1">
        <f t="array" aca="1" ref="AU5" ca="1">CELL("contents", INDIRECT("C"&amp;CELL("contents", AU$1)+1))</f>
        <v>208</v>
      </c>
      <c r="AV5" cm="1">
        <f t="array" aca="1" ref="AV5" ca="1">CELL("contents", INDIRECT("C"&amp;CELL("contents", AV$1)+1))</f>
        <v>238</v>
      </c>
      <c r="AW5" cm="1">
        <f t="array" aca="1" ref="AW5" ca="1">CELL("contents", INDIRECT("C"&amp;CELL("contents", AW$1)+1))</f>
        <v>205</v>
      </c>
      <c r="AX5" cm="1">
        <f t="array" aca="1" ref="AX5" ca="1">CELL("contents", INDIRECT("C"&amp;CELL("contents", AX$1)+1))</f>
        <v>235</v>
      </c>
      <c r="AY5" cm="1">
        <f t="array" aca="1" ref="AY5" ca="1">CELL("contents", INDIRECT("C"&amp;CELL("contents", AY$1)+1))</f>
        <v>234</v>
      </c>
      <c r="AZ5" cm="1">
        <f t="array" aca="1" ref="AZ5" ca="1">CELL("contents", INDIRECT("C"&amp;CELL("contents", AZ$1)+1))</f>
        <v>206</v>
      </c>
      <c r="BA5" cm="1">
        <f t="array" aca="1" ref="BA5" ca="1">CELL("contents", INDIRECT("C"&amp;CELL("contents", BA$1)+1))</f>
        <v>205</v>
      </c>
      <c r="BB5" cm="1">
        <f t="array" aca="1" ref="BB5" ca="1">CELL("contents", INDIRECT("C"&amp;CELL("contents", BB$1)+1))</f>
        <v>289</v>
      </c>
      <c r="BC5" cm="1">
        <f t="array" aca="1" ref="BC5" ca="1">CELL("contents", INDIRECT("C"&amp;CELL("contents", BC$1)+1))</f>
        <v>285</v>
      </c>
      <c r="BD5" cm="1">
        <f t="array" aca="1" ref="BD5" ca="1">CELL("contents", INDIRECT("C"&amp;CELL("contents", BD$1)+1))</f>
        <v>274</v>
      </c>
      <c r="BE5" cm="1">
        <f t="array" aca="1" ref="BE5" ca="1">CELL("contents", INDIRECT("C"&amp;CELL("contents", BE$1)+1))</f>
        <v>275</v>
      </c>
      <c r="BF5" cm="1">
        <f t="array" aca="1" ref="BF5" ca="1">CELL("contents", INDIRECT("C"&amp;CELL("contents", BF$1)+1))</f>
        <v>280</v>
      </c>
    </row>
    <row r="6" spans="1:58" x14ac:dyDescent="0.25">
      <c r="A6">
        <v>0.25600000000000001</v>
      </c>
      <c r="B6">
        <v>0.5</v>
      </c>
      <c r="C6">
        <v>3</v>
      </c>
      <c r="D6">
        <v>8.4157210718520704E-3</v>
      </c>
      <c r="E6">
        <v>0.5</v>
      </c>
      <c r="F6">
        <v>0.53500000000000003</v>
      </c>
      <c r="G6">
        <v>0.88217990499406795</v>
      </c>
      <c r="H6">
        <v>5.8910047502965801E-2</v>
      </c>
      <c r="I6">
        <v>0.44108995249703398</v>
      </c>
      <c r="J6">
        <v>205000</v>
      </c>
      <c r="K6">
        <v>122</v>
      </c>
      <c r="L6">
        <v>1778200</v>
      </c>
      <c r="M6">
        <v>0.5</v>
      </c>
      <c r="N6">
        <v>0.98999105292943701</v>
      </c>
      <c r="O6">
        <v>5.0044735352810597E-3</v>
      </c>
      <c r="P6">
        <v>0.49499552646471801</v>
      </c>
      <c r="R6" t="s">
        <v>19</v>
      </c>
      <c r="S6" cm="1">
        <f t="array" aca="1" ref="S6" ca="1">CELL("contents", INDIRECT("C"&amp;CELL("contents", S$1)+2))</f>
        <v>3</v>
      </c>
      <c r="T6" cm="1">
        <f t="array" aca="1" ref="T6" ca="1">CELL("contents", INDIRECT("C"&amp;CELL("contents", T$1)+2))</f>
        <v>120</v>
      </c>
      <c r="U6" cm="1">
        <f t="array" aca="1" ref="U6" ca="1">CELL("contents", INDIRECT("C"&amp;CELL("contents", U$1)+2))</f>
        <v>94</v>
      </c>
      <c r="V6" cm="1">
        <f t="array" aca="1" ref="V6" ca="1">CELL("contents", INDIRECT("C"&amp;CELL("contents", V$1)+2))</f>
        <v>62</v>
      </c>
      <c r="W6" cm="1">
        <f t="array" aca="1" ref="W6" ca="1">CELL("contents", INDIRECT("C"&amp;CELL("contents", W$1)+2))</f>
        <v>100</v>
      </c>
      <c r="X6" cm="1">
        <f t="array" aca="1" ref="X6" ca="1">CELL("contents", INDIRECT("C"&amp;CELL("contents", X$1)+2))</f>
        <v>138</v>
      </c>
      <c r="Y6" cm="1">
        <f t="array" aca="1" ref="Y6" ca="1">CELL("contents", INDIRECT("C"&amp;CELL("contents", Y$1)+2))</f>
        <v>156</v>
      </c>
      <c r="Z6" cm="1">
        <f t="array" aca="1" ref="Z6" ca="1">CELL("contents", INDIRECT("C"&amp;CELL("contents", Z$1)+2))</f>
        <v>173</v>
      </c>
      <c r="AA6" cm="1">
        <f t="array" aca="1" ref="AA6" ca="1">CELL("contents", INDIRECT("C"&amp;CELL("contents", AA$1)+2))</f>
        <v>192</v>
      </c>
      <c r="AB6" cm="1">
        <f t="array" aca="1" ref="AB6" ca="1">CELL("contents", INDIRECT("C"&amp;CELL("contents", AB$1)+2))</f>
        <v>109</v>
      </c>
      <c r="AC6" cm="1">
        <f t="array" aca="1" ref="AC6" ca="1">CELL("contents", INDIRECT("C"&amp;CELL("contents", AC$1)+2))</f>
        <v>113</v>
      </c>
      <c r="AD6" cm="1">
        <f t="array" aca="1" ref="AD6" ca="1">CELL("contents", INDIRECT("C"&amp;CELL("contents", AD$1)+2))</f>
        <v>147</v>
      </c>
      <c r="AE6" cm="1">
        <f t="array" aca="1" ref="AE6" ca="1">CELL("contents", INDIRECT("C"&amp;CELL("contents", AE$1)+2))</f>
        <v>176</v>
      </c>
      <c r="AF6" cm="1">
        <f t="array" aca="1" ref="AF6" ca="1">CELL("contents", INDIRECT("C"&amp;CELL("contents", AF$1)+2))</f>
        <v>181</v>
      </c>
      <c r="AG6" cm="1">
        <f t="array" aca="1" ref="AG6" ca="1">CELL("contents", INDIRECT("C"&amp;CELL("contents", AG$1)+2))</f>
        <v>166</v>
      </c>
      <c r="AH6" cm="1">
        <f t="array" aca="1" ref="AH6" ca="1">CELL("contents", INDIRECT("C"&amp;CELL("contents", AH$1)+2))</f>
        <v>166</v>
      </c>
      <c r="AI6" cm="1">
        <f t="array" aca="1" ref="AI6" ca="1">CELL("contents", INDIRECT("C"&amp;CELL("contents", AI$1)+2))</f>
        <v>174</v>
      </c>
      <c r="AJ6" cm="1">
        <f t="array" aca="1" ref="AJ6" ca="1">CELL("contents", INDIRECT("C"&amp;CELL("contents", AJ$1)+2))</f>
        <v>208</v>
      </c>
      <c r="AK6" cm="1">
        <f t="array" aca="1" ref="AK6" ca="1">CELL("contents", INDIRECT("C"&amp;CELL("contents", AK$1)+2))</f>
        <v>201</v>
      </c>
      <c r="AL6" cm="1">
        <f t="array" aca="1" ref="AL6" ca="1">CELL("contents", INDIRECT("C"&amp;CELL("contents", AL$1)+2))</f>
        <v>202</v>
      </c>
      <c r="AM6" cm="1">
        <f t="array" aca="1" ref="AM6" ca="1">CELL("contents", INDIRECT("C"&amp;CELL("contents", AM$1)+2))</f>
        <v>217</v>
      </c>
      <c r="AN6" cm="1">
        <f t="array" aca="1" ref="AN6" ca="1">CELL("contents", INDIRECT("C"&amp;CELL("contents", AN$1)+2))</f>
        <v>212</v>
      </c>
      <c r="AO6" cm="1">
        <f t="array" aca="1" ref="AO6" ca="1">CELL("contents", INDIRECT("C"&amp;CELL("contents", AO$1)+2))</f>
        <v>220</v>
      </c>
      <c r="AP6" cm="1">
        <f t="array" aca="1" ref="AP6" ca="1">CELL("contents", INDIRECT("C"&amp;CELL("contents", AP$1)+2))</f>
        <v>215</v>
      </c>
      <c r="AQ6" cm="1">
        <f t="array" aca="1" ref="AQ6" ca="1">CELL("contents", INDIRECT("C"&amp;CELL("contents", AQ$1)+2))</f>
        <v>223</v>
      </c>
      <c r="AR6" cm="1">
        <f t="array" aca="1" ref="AR6" ca="1">CELL("contents", INDIRECT("C"&amp;CELL("contents", AR$1)+2))</f>
        <v>233</v>
      </c>
      <c r="AS6" cm="1">
        <f t="array" aca="1" ref="AS6" ca="1">CELL("contents", INDIRECT("C"&amp;CELL("contents", AS$1)+2))</f>
        <v>225</v>
      </c>
      <c r="AT6" cm="1">
        <f t="array" aca="1" ref="AT6" ca="1">CELL("contents", INDIRECT("C"&amp;CELL("contents", AT$1)+2))</f>
        <v>238</v>
      </c>
      <c r="AU6" cm="1">
        <f t="array" aca="1" ref="AU6" ca="1">CELL("contents", INDIRECT("C"&amp;CELL("contents", AU$1)+2))</f>
        <v>240</v>
      </c>
      <c r="AV6" cm="1">
        <f t="array" aca="1" ref="AV6" ca="1">CELL("contents", INDIRECT("C"&amp;CELL("contents", AV$1)+2))</f>
        <v>270</v>
      </c>
      <c r="AW6" cm="1">
        <f t="array" aca="1" ref="AW6" ca="1">CELL("contents", INDIRECT("C"&amp;CELL("contents", AW$1)+2))</f>
        <v>240</v>
      </c>
      <c r="AX6" cm="1">
        <f t="array" aca="1" ref="AX6" ca="1">CELL("contents", INDIRECT("C"&amp;CELL("contents", AX$1)+2))</f>
        <v>261</v>
      </c>
      <c r="AY6" cm="1">
        <f t="array" aca="1" ref="AY6" ca="1">CELL("contents", INDIRECT("C"&amp;CELL("contents", AY$1)+2))</f>
        <v>246</v>
      </c>
      <c r="AZ6" cm="1">
        <f t="array" aca="1" ref="AZ6" ca="1">CELL("contents", INDIRECT("C"&amp;CELL("contents", AZ$1)+2))</f>
        <v>245</v>
      </c>
      <c r="BA6" cm="1">
        <f t="array" aca="1" ref="BA6" ca="1">CELL("contents", INDIRECT("C"&amp;CELL("contents", BA$1)+2))</f>
        <v>274</v>
      </c>
      <c r="BB6" cm="1">
        <f t="array" aca="1" ref="BB6" ca="1">CELL("contents", INDIRECT("C"&amp;CELL("contents", BB$1)+2))</f>
        <v>294</v>
      </c>
      <c r="BC6" cm="1">
        <f t="array" aca="1" ref="BC6" ca="1">CELL("contents", INDIRECT("C"&amp;CELL("contents", BC$1)+2))</f>
        <v>244</v>
      </c>
      <c r="BD6" cm="1">
        <f t="array" aca="1" ref="BD6" ca="1">CELL("contents", INDIRECT("C"&amp;CELL("contents", BD$1)+2))</f>
        <v>244</v>
      </c>
      <c r="BE6" cm="1">
        <f t="array" aca="1" ref="BE6" ca="1">CELL("contents", INDIRECT("C"&amp;CELL("contents", BE$1)+2))</f>
        <v>243</v>
      </c>
      <c r="BF6" cm="1">
        <f t="array" aca="1" ref="BF6" ca="1">CELL("contents", INDIRECT("C"&amp;CELL("contents", BF$1)+2))</f>
        <v>245</v>
      </c>
    </row>
    <row r="7" spans="1:58" x14ac:dyDescent="0.25">
      <c r="A7">
        <v>0.128</v>
      </c>
      <c r="B7">
        <v>0.5</v>
      </c>
      <c r="C7">
        <v>3</v>
      </c>
      <c r="D7">
        <v>8.4157210718520704E-3</v>
      </c>
      <c r="E7">
        <v>0.5</v>
      </c>
      <c r="F7">
        <v>0.53500000000000003</v>
      </c>
      <c r="G7">
        <v>0.88217990499406795</v>
      </c>
      <c r="H7">
        <v>5.8910047502965801E-2</v>
      </c>
      <c r="I7">
        <v>0.44108995249703398</v>
      </c>
      <c r="J7">
        <v>242300</v>
      </c>
      <c r="K7">
        <v>122</v>
      </c>
      <c r="L7">
        <v>1778200</v>
      </c>
      <c r="M7">
        <v>0.5</v>
      </c>
      <c r="N7">
        <v>0.98999105292943701</v>
      </c>
      <c r="O7">
        <v>5.0044735352810597E-3</v>
      </c>
      <c r="P7">
        <v>0.49499552646471801</v>
      </c>
      <c r="R7" t="s">
        <v>20</v>
      </c>
      <c r="S7" cm="1">
        <f t="array" aca="1" ref="S7" ca="1">CELL("contents", INDIRECT("C"&amp;CELL("contents", S$1)+3))</f>
        <v>3</v>
      </c>
      <c r="T7" cm="1">
        <f t="array" aca="1" ref="T7" ca="1">CELL("contents", INDIRECT("C"&amp;CELL("contents", T$1)+3))</f>
        <v>89</v>
      </c>
      <c r="U7" cm="1">
        <f t="array" aca="1" ref="U7" ca="1">CELL("contents", INDIRECT("C"&amp;CELL("contents", U$1)+3))</f>
        <v>125</v>
      </c>
      <c r="V7" cm="1">
        <f t="array" aca="1" ref="V7" ca="1">CELL("contents", INDIRECT("C"&amp;CELL("contents", V$1)+3))</f>
        <v>40</v>
      </c>
      <c r="W7" cm="1">
        <f t="array" aca="1" ref="W7" ca="1">CELL("contents", INDIRECT("C"&amp;CELL("contents", W$1)+3))</f>
        <v>98</v>
      </c>
      <c r="X7" cm="1">
        <f t="array" aca="1" ref="X7" ca="1">CELL("contents", INDIRECT("C"&amp;CELL("contents", X$1)+3))</f>
        <v>126</v>
      </c>
      <c r="Y7" cm="1">
        <f t="array" aca="1" ref="Y7" ca="1">CELL("contents", INDIRECT("C"&amp;CELL("contents", Y$1)+3))</f>
        <v>132</v>
      </c>
      <c r="Z7" cm="1">
        <f t="array" aca="1" ref="Z7" ca="1">CELL("contents", INDIRECT("C"&amp;CELL("contents", Z$1)+3))</f>
        <v>198</v>
      </c>
      <c r="AA7" cm="1">
        <f t="array" aca="1" ref="AA7" ca="1">CELL("contents", INDIRECT("C"&amp;CELL("contents", AA$1)+3))</f>
        <v>207</v>
      </c>
      <c r="AB7" cm="1">
        <f t="array" aca="1" ref="AB7" ca="1">CELL("contents", INDIRECT("C"&amp;CELL("contents", AB$1)+3))</f>
        <v>160</v>
      </c>
      <c r="AC7" cm="1">
        <f t="array" aca="1" ref="AC7" ca="1">CELL("contents", INDIRECT("C"&amp;CELL("contents", AC$1)+3))</f>
        <v>128</v>
      </c>
      <c r="AD7" cm="1">
        <f t="array" aca="1" ref="AD7" ca="1">CELL("contents", INDIRECT("C"&amp;CELL("contents", AD$1)+3))</f>
        <v>218</v>
      </c>
      <c r="AE7" cm="1">
        <f t="array" aca="1" ref="AE7" ca="1">CELL("contents", INDIRECT("C"&amp;CELL("contents", AE$1)+3))</f>
        <v>211</v>
      </c>
      <c r="AF7" cm="1">
        <f t="array" aca="1" ref="AF7" ca="1">CELL("contents", INDIRECT("C"&amp;CELL("contents", AF$1)+3))</f>
        <v>165</v>
      </c>
      <c r="AG7" cm="1">
        <f t="array" aca="1" ref="AG7" ca="1">CELL("contents", INDIRECT("C"&amp;CELL("contents", AG$1)+3))</f>
        <v>208</v>
      </c>
      <c r="AH7" cm="1">
        <f t="array" aca="1" ref="AH7" ca="1">CELL("contents", INDIRECT("C"&amp;CELL("contents", AH$1)+3))</f>
        <v>221</v>
      </c>
      <c r="AI7" cm="1">
        <f t="array" aca="1" ref="AI7" ca="1">CELL("contents", INDIRECT("C"&amp;CELL("contents", AI$1)+3))</f>
        <v>184</v>
      </c>
      <c r="AJ7" cm="1">
        <f t="array" aca="1" ref="AJ7" ca="1">CELL("contents", INDIRECT("C"&amp;CELL("contents", AJ$1)+3))</f>
        <v>192</v>
      </c>
      <c r="AK7" cm="1">
        <f t="array" aca="1" ref="AK7" ca="1">CELL("contents", INDIRECT("C"&amp;CELL("contents", AK$1)+3))</f>
        <v>228</v>
      </c>
      <c r="AL7" cm="1">
        <f t="array" aca="1" ref="AL7" ca="1">CELL("contents", INDIRECT("C"&amp;CELL("contents", AL$1)+3))</f>
        <v>239</v>
      </c>
      <c r="AM7" cm="1">
        <f t="array" aca="1" ref="AM7" ca="1">CELL("contents", INDIRECT("C"&amp;CELL("contents", AM$1)+3))</f>
        <v>228</v>
      </c>
      <c r="AN7" cm="1">
        <f t="array" aca="1" ref="AN7" ca="1">CELL("contents", INDIRECT("C"&amp;CELL("contents", AN$1)+3))</f>
        <v>242</v>
      </c>
      <c r="AO7" cm="1">
        <f t="array" aca="1" ref="AO7" ca="1">CELL("contents", INDIRECT("C"&amp;CELL("contents", AO$1)+3))</f>
        <v>240</v>
      </c>
      <c r="AP7" cm="1">
        <f t="array" aca="1" ref="AP7" ca="1">CELL("contents", INDIRECT("C"&amp;CELL("contents", AP$1)+3))</f>
        <v>259</v>
      </c>
      <c r="AQ7" cm="1">
        <f t="array" aca="1" ref="AQ7" ca="1">CELL("contents", INDIRECT("C"&amp;CELL("contents", AQ$1)+3))</f>
        <v>233</v>
      </c>
      <c r="AR7" cm="1">
        <f t="array" aca="1" ref="AR7" ca="1">CELL("contents", INDIRECT("C"&amp;CELL("contents", AR$1)+3))</f>
        <v>265</v>
      </c>
      <c r="AS7" cm="1">
        <f t="array" aca="1" ref="AS7" ca="1">CELL("contents", INDIRECT("C"&amp;CELL("contents", AS$1)+3))</f>
        <v>267</v>
      </c>
      <c r="AT7" cm="1">
        <f t="array" aca="1" ref="AT7" ca="1">CELL("contents", INDIRECT("C"&amp;CELL("contents", AT$1)+3))</f>
        <v>242</v>
      </c>
      <c r="AU7" cm="1">
        <f t="array" aca="1" ref="AU7" ca="1">CELL("contents", INDIRECT("C"&amp;CELL("contents", AU$1)+3))</f>
        <v>243</v>
      </c>
      <c r="AV7" cm="1">
        <f t="array" aca="1" ref="AV7" ca="1">CELL("contents", INDIRECT("C"&amp;CELL("contents", AV$1)+3))</f>
        <v>272</v>
      </c>
      <c r="AW7" cm="1">
        <f t="array" aca="1" ref="AW7" ca="1">CELL("contents", INDIRECT("C"&amp;CELL("contents", AW$1)+3))</f>
        <v>256</v>
      </c>
      <c r="AX7" cm="1">
        <f t="array" aca="1" ref="AX7" ca="1">CELL("contents", INDIRECT("C"&amp;CELL("contents", AX$1)+3))</f>
        <v>248</v>
      </c>
      <c r="AY7" cm="1">
        <f t="array" aca="1" ref="AY7" ca="1">CELL("contents", INDIRECT("C"&amp;CELL("contents", AY$1)+3))</f>
        <v>276</v>
      </c>
      <c r="AZ7" cm="1">
        <f t="array" aca="1" ref="AZ7" ca="1">CELL("contents", INDIRECT("C"&amp;CELL("contents", AZ$1)+3))</f>
        <v>282</v>
      </c>
      <c r="BA7" cm="1">
        <f t="array" aca="1" ref="BA7" ca="1">CELL("contents", INDIRECT("C"&amp;CELL("contents", BA$1)+3))</f>
        <v>283</v>
      </c>
      <c r="BB7" cm="1">
        <f t="array" aca="1" ref="BB7" ca="1">CELL("contents", INDIRECT("C"&amp;CELL("contents", BB$1)+3))</f>
        <v>272</v>
      </c>
      <c r="BC7" cm="1">
        <f t="array" aca="1" ref="BC7" ca="1">CELL("contents", INDIRECT("C"&amp;CELL("contents", BC$1)+3))</f>
        <v>255</v>
      </c>
      <c r="BD7" cm="1">
        <f t="array" aca="1" ref="BD7" ca="1">CELL("contents", INDIRECT("C"&amp;CELL("contents", BD$1)+3))</f>
        <v>282</v>
      </c>
      <c r="BE7" cm="1">
        <f t="array" aca="1" ref="BE7" ca="1">CELL("contents", INDIRECT("C"&amp;CELL("contents", BE$1)+3))</f>
        <v>217</v>
      </c>
      <c r="BF7" cm="1">
        <f t="array" aca="1" ref="BF7" ca="1">CELL("contents", INDIRECT("C"&amp;CELL("contents", BF$1)+3))</f>
        <v>239</v>
      </c>
    </row>
    <row r="8" spans="1:58" x14ac:dyDescent="0.25">
      <c r="A8">
        <v>6.4000000000000001E-2</v>
      </c>
      <c r="B8">
        <v>0.5</v>
      </c>
      <c r="C8">
        <v>3</v>
      </c>
      <c r="D8">
        <v>8.4157210718520704E-3</v>
      </c>
      <c r="E8">
        <v>0.5</v>
      </c>
      <c r="F8">
        <v>0.53500000000000003</v>
      </c>
      <c r="G8">
        <v>0.88217990499406795</v>
      </c>
      <c r="H8">
        <v>5.8910047502965801E-2</v>
      </c>
      <c r="I8">
        <v>0.44108995249703398</v>
      </c>
      <c r="J8">
        <v>192300</v>
      </c>
      <c r="K8">
        <v>122</v>
      </c>
      <c r="L8">
        <v>1778200</v>
      </c>
      <c r="M8">
        <v>0.5</v>
      </c>
      <c r="N8">
        <v>0.98999105292943701</v>
      </c>
      <c r="O8">
        <v>5.0044735352810597E-3</v>
      </c>
      <c r="P8">
        <v>0.49499552646471801</v>
      </c>
      <c r="R8" t="s">
        <v>21</v>
      </c>
      <c r="S8" cm="1">
        <f t="array" aca="1" ref="S8" ca="1">CELL("contents", INDIRECT("C"&amp;CELL("contents", S$1)+4))</f>
        <v>3</v>
      </c>
      <c r="T8" cm="1">
        <f t="array" aca="1" ref="T8" ca="1">CELL("contents", INDIRECT("C"&amp;CELL("contents", T$1)+4))</f>
        <v>114</v>
      </c>
      <c r="U8" cm="1">
        <f t="array" aca="1" ref="U8" ca="1">CELL("contents", INDIRECT("C"&amp;CELL("contents", U$1)+4))</f>
        <v>102</v>
      </c>
      <c r="V8" cm="1">
        <f t="array" aca="1" ref="V8" ca="1">CELL("contents", INDIRECT("C"&amp;CELL("contents", V$1)+4))</f>
        <v>40</v>
      </c>
      <c r="W8" cm="1">
        <f t="array" aca="1" ref="W8" ca="1">CELL("contents", INDIRECT("C"&amp;CELL("contents", W$1)+4))</f>
        <v>98</v>
      </c>
      <c r="X8" cm="1">
        <f t="array" aca="1" ref="X8" ca="1">CELL("contents", INDIRECT("C"&amp;CELL("contents", X$1)+4))</f>
        <v>131</v>
      </c>
      <c r="Y8" cm="1">
        <f t="array" aca="1" ref="Y8" ca="1">CELL("contents", INDIRECT("C"&amp;CELL("contents", Y$1)+4))</f>
        <v>169</v>
      </c>
      <c r="Z8" cm="1">
        <f t="array" aca="1" ref="Z8" ca="1">CELL("contents", INDIRECT("C"&amp;CELL("contents", Z$1)+4))</f>
        <v>205</v>
      </c>
      <c r="AA8" cm="1">
        <f t="array" aca="1" ref="AA8" ca="1">CELL("contents", INDIRECT("C"&amp;CELL("contents", AA$1)+4))</f>
        <v>207</v>
      </c>
      <c r="AB8" cm="1">
        <f t="array" aca="1" ref="AB8" ca="1">CELL("contents", INDIRECT("C"&amp;CELL("contents", AB$1)+4))</f>
        <v>160</v>
      </c>
      <c r="AC8" cm="1">
        <f t="array" aca="1" ref="AC8" ca="1">CELL("contents", INDIRECT("C"&amp;CELL("contents", AC$1)+4))</f>
        <v>139</v>
      </c>
      <c r="AD8" cm="1">
        <f t="array" aca="1" ref="AD8" ca="1">CELL("contents", INDIRECT("C"&amp;CELL("contents", AD$1)+4))</f>
        <v>157</v>
      </c>
      <c r="AE8" cm="1">
        <f t="array" aca="1" ref="AE8" ca="1">CELL("contents", INDIRECT("C"&amp;CELL("contents", AE$1)+4))</f>
        <v>176</v>
      </c>
      <c r="AF8" cm="1">
        <f t="array" aca="1" ref="AF8" ca="1">CELL("contents", INDIRECT("C"&amp;CELL("contents", AF$1)+4))</f>
        <v>159</v>
      </c>
      <c r="AG8" cm="1">
        <f t="array" aca="1" ref="AG8" ca="1">CELL("contents", INDIRECT("C"&amp;CELL("contents", AG$1)+4))</f>
        <v>208</v>
      </c>
      <c r="AH8" cm="1">
        <f t="array" aca="1" ref="AH8" ca="1">CELL("contents", INDIRECT("C"&amp;CELL("contents", AH$1)+4))</f>
        <v>221</v>
      </c>
      <c r="AI8" cm="1">
        <f t="array" aca="1" ref="AI8" ca="1">CELL("contents", INDIRECT("C"&amp;CELL("contents", AI$1)+4))</f>
        <v>184</v>
      </c>
      <c r="AJ8" cm="1">
        <f t="array" aca="1" ref="AJ8" ca="1">CELL("contents", INDIRECT("C"&amp;CELL("contents", AJ$1)+4))</f>
        <v>192</v>
      </c>
      <c r="AK8" cm="1">
        <f t="array" aca="1" ref="AK8" ca="1">CELL("contents", INDIRECT("C"&amp;CELL("contents", AK$1)+4))</f>
        <v>228</v>
      </c>
      <c r="AL8" cm="1">
        <f t="array" aca="1" ref="AL8" ca="1">CELL("contents", INDIRECT("C"&amp;CELL("contents", AL$1)+4))</f>
        <v>239</v>
      </c>
      <c r="AM8" cm="1">
        <f t="array" aca="1" ref="AM8" ca="1">CELL("contents", INDIRECT("C"&amp;CELL("contents", AM$1)+4))</f>
        <v>228</v>
      </c>
      <c r="AN8" cm="1">
        <f t="array" aca="1" ref="AN8" ca="1">CELL("contents", INDIRECT("C"&amp;CELL("contents", AN$1)+4))</f>
        <v>242</v>
      </c>
      <c r="AO8" cm="1">
        <f t="array" aca="1" ref="AO8" ca="1">CELL("contents", INDIRECT("C"&amp;CELL("contents", AO$1)+4))</f>
        <v>240</v>
      </c>
      <c r="AP8" cm="1">
        <f t="array" aca="1" ref="AP8" ca="1">CELL("contents", INDIRECT("C"&amp;CELL("contents", AP$1)+4))</f>
        <v>235</v>
      </c>
      <c r="AQ8" cm="1">
        <f t="array" aca="1" ref="AQ8" ca="1">CELL("contents", INDIRECT("C"&amp;CELL("contents", AQ$1)+4))</f>
        <v>233</v>
      </c>
      <c r="AR8" cm="1">
        <f t="array" aca="1" ref="AR8" ca="1">CELL("contents", INDIRECT("C"&amp;CELL("contents", AR$1)+4))</f>
        <v>265</v>
      </c>
      <c r="AS8" cm="1">
        <f t="array" aca="1" ref="AS8" ca="1">CELL("contents", INDIRECT("C"&amp;CELL("contents", AS$1)+4))</f>
        <v>267</v>
      </c>
      <c r="AT8" cm="1">
        <f t="array" aca="1" ref="AT8" ca="1">CELL("contents", INDIRECT("C"&amp;CELL("contents", AT$1)+4))</f>
        <v>242</v>
      </c>
      <c r="AU8" cm="1">
        <f t="array" aca="1" ref="AU8" ca="1">CELL("contents", INDIRECT("C"&amp;CELL("contents", AU$1)+4))</f>
        <v>243</v>
      </c>
      <c r="AV8" cm="1">
        <f t="array" aca="1" ref="AV8" ca="1">CELL("contents", INDIRECT("C"&amp;CELL("contents", AV$1)+4))</f>
        <v>272</v>
      </c>
      <c r="AW8" cm="1">
        <f t="array" aca="1" ref="AW8" ca="1">CELL("contents", INDIRECT("C"&amp;CELL("contents", AW$1)+4))</f>
        <v>256</v>
      </c>
      <c r="AX8" cm="1">
        <f t="array" aca="1" ref="AX8" ca="1">CELL("contents", INDIRECT("C"&amp;CELL("contents", AX$1)+4))</f>
        <v>248</v>
      </c>
      <c r="AY8" cm="1">
        <f t="array" aca="1" ref="AY8" ca="1">CELL("contents", INDIRECT("C"&amp;CELL("contents", AY$1)+4))</f>
        <v>276</v>
      </c>
      <c r="AZ8" cm="1">
        <f t="array" aca="1" ref="AZ8" ca="1">CELL("contents", INDIRECT("C"&amp;CELL("contents", AZ$1)+4))</f>
        <v>264</v>
      </c>
      <c r="BA8" cm="1">
        <f t="array" aca="1" ref="BA8" ca="1">CELL("contents", INDIRECT("C"&amp;CELL("contents", BA$1)+4))</f>
        <v>271</v>
      </c>
      <c r="BB8" cm="1">
        <f t="array" aca="1" ref="BB8" ca="1">CELL("contents", INDIRECT("C"&amp;CELL("contents", BB$1)+4))</f>
        <v>266</v>
      </c>
      <c r="BC8" cm="1">
        <f t="array" aca="1" ref="BC8" ca="1">CELL("contents", INDIRECT("C"&amp;CELL("contents", BC$1)+4))</f>
        <v>273</v>
      </c>
      <c r="BD8" cm="1">
        <f t="array" aca="1" ref="BD8" ca="1">CELL("contents", INDIRECT("C"&amp;CELL("contents", BD$1)+4))</f>
        <v>296</v>
      </c>
      <c r="BE8" cm="1">
        <f t="array" aca="1" ref="BE8" ca="1">CELL("contents", INDIRECT("C"&amp;CELL("contents", BE$1)+4))</f>
        <v>261</v>
      </c>
      <c r="BF8" cm="1">
        <f t="array" aca="1" ref="BF8" ca="1">CELL("contents", INDIRECT("C"&amp;CELL("contents", BF$1)+4))</f>
        <v>248</v>
      </c>
    </row>
    <row r="9" spans="1:58" x14ac:dyDescent="0.25">
      <c r="A9">
        <v>3.2000000000000001E-2</v>
      </c>
      <c r="B9">
        <v>0.5</v>
      </c>
      <c r="C9">
        <v>3</v>
      </c>
      <c r="D9">
        <v>8.4157210718520704E-3</v>
      </c>
      <c r="E9">
        <v>0.5</v>
      </c>
      <c r="F9">
        <v>0.53500000000000003</v>
      </c>
      <c r="G9">
        <v>0.88217990499406795</v>
      </c>
      <c r="H9">
        <v>5.8910047502965801E-2</v>
      </c>
      <c r="I9">
        <v>0.44108995249703398</v>
      </c>
      <c r="J9">
        <v>192200</v>
      </c>
      <c r="K9">
        <v>122</v>
      </c>
      <c r="L9">
        <v>1778200</v>
      </c>
      <c r="M9">
        <v>0.5</v>
      </c>
      <c r="N9">
        <v>0.98999105292943701</v>
      </c>
      <c r="O9">
        <v>5.0044735352810597E-3</v>
      </c>
      <c r="P9">
        <v>0.49499552646471801</v>
      </c>
      <c r="R9" t="s">
        <v>22</v>
      </c>
      <c r="S9" cm="1">
        <f t="array" aca="1" ref="S9" ca="1">CELL("contents", INDIRECT("C"&amp;CELL("contents", S$1)+5))</f>
        <v>3</v>
      </c>
      <c r="T9" cm="1">
        <f t="array" aca="1" ref="T9" ca="1">CELL("contents", INDIRECT("C"&amp;CELL("contents", T$1)+5))</f>
        <v>151</v>
      </c>
      <c r="U9" cm="1">
        <f t="array" aca="1" ref="U9" ca="1">CELL("contents", INDIRECT("C"&amp;CELL("contents", U$1)+5))</f>
        <v>100</v>
      </c>
      <c r="V9" cm="1">
        <f t="array" aca="1" ref="V9" ca="1">CELL("contents", INDIRECT("C"&amp;CELL("contents", V$1)+5))</f>
        <v>100</v>
      </c>
      <c r="W9" cm="1">
        <f t="array" aca="1" ref="W9" ca="1">CELL("contents", INDIRECT("C"&amp;CELL("contents", W$1)+5))</f>
        <v>137</v>
      </c>
      <c r="X9" cm="1">
        <f t="array" aca="1" ref="X9" ca="1">CELL("contents", INDIRECT("C"&amp;CELL("contents", X$1)+5))</f>
        <v>118</v>
      </c>
      <c r="Y9" cm="1">
        <f t="array" aca="1" ref="Y9" ca="1">CELL("contents", INDIRECT("C"&amp;CELL("contents", Y$1)+5))</f>
        <v>128</v>
      </c>
      <c r="Z9" cm="1">
        <f t="array" aca="1" ref="Z9" ca="1">CELL("contents", INDIRECT("C"&amp;CELL("contents", Z$1)+5))</f>
        <v>157</v>
      </c>
      <c r="AA9" cm="1">
        <f t="array" aca="1" ref="AA9" ca="1">CELL("contents", INDIRECT("C"&amp;CELL("contents", AA$1)+5))</f>
        <v>156</v>
      </c>
      <c r="AB9" cm="1">
        <f t="array" aca="1" ref="AB9" ca="1">CELL("contents", INDIRECT("C"&amp;CELL("contents", AB$1)+5))</f>
        <v>160</v>
      </c>
      <c r="AC9" cm="1">
        <f t="array" aca="1" ref="AC9" ca="1">CELL("contents", INDIRECT("C"&amp;CELL("contents", AC$1)+5))</f>
        <v>131</v>
      </c>
      <c r="AD9" cm="1">
        <f t="array" aca="1" ref="AD9" ca="1">CELL("contents", INDIRECT("C"&amp;CELL("contents", AD$1)+5))</f>
        <v>145</v>
      </c>
      <c r="AE9" cm="1">
        <f t="array" aca="1" ref="AE9" ca="1">CELL("contents", INDIRECT("C"&amp;CELL("contents", AE$1)+5))</f>
        <v>155</v>
      </c>
      <c r="AF9" cm="1">
        <f t="array" aca="1" ref="AF9" ca="1">CELL("contents", INDIRECT("C"&amp;CELL("contents", AF$1)+5))</f>
        <v>148</v>
      </c>
      <c r="AG9" cm="1">
        <f t="array" aca="1" ref="AG9" ca="1">CELL("contents", INDIRECT("C"&amp;CELL("contents", AG$1)+5))</f>
        <v>152</v>
      </c>
      <c r="AH9" cm="1">
        <f t="array" aca="1" ref="AH9" ca="1">CELL("contents", INDIRECT("C"&amp;CELL("contents", AH$1)+5))</f>
        <v>130</v>
      </c>
      <c r="AI9" cm="1">
        <f t="array" aca="1" ref="AI9" ca="1">CELL("contents", INDIRECT("C"&amp;CELL("contents", AI$1)+5))</f>
        <v>171</v>
      </c>
      <c r="AJ9" cm="1">
        <f t="array" aca="1" ref="AJ9" ca="1">CELL("contents", INDIRECT("C"&amp;CELL("contents", AJ$1)+5))</f>
        <v>159</v>
      </c>
      <c r="AK9" cm="1">
        <f t="array" aca="1" ref="AK9" ca="1">CELL("contents", INDIRECT("C"&amp;CELL("contents", AK$1)+5))</f>
        <v>214</v>
      </c>
      <c r="AL9" cm="1">
        <f t="array" aca="1" ref="AL9" ca="1">CELL("contents", INDIRECT("C"&amp;CELL("contents", AL$1)+5))</f>
        <v>143</v>
      </c>
      <c r="AM9" cm="1">
        <f t="array" aca="1" ref="AM9" ca="1">CELL("contents", INDIRECT("C"&amp;CELL("contents", AM$1)+5))</f>
        <v>153</v>
      </c>
      <c r="AN9" cm="1">
        <f t="array" aca="1" ref="AN9" ca="1">CELL("contents", INDIRECT("C"&amp;CELL("contents", AN$1)+5))</f>
        <v>219</v>
      </c>
      <c r="AO9" cm="1">
        <f t="array" aca="1" ref="AO9" ca="1">CELL("contents", INDIRECT("C"&amp;CELL("contents", AO$1)+5))</f>
        <v>200</v>
      </c>
      <c r="AP9" cm="1">
        <f t="array" aca="1" ref="AP9" ca="1">CELL("contents", INDIRECT("C"&amp;CELL("contents", AP$1)+5))</f>
        <v>231</v>
      </c>
      <c r="AQ9" cm="1">
        <f t="array" aca="1" ref="AQ9" ca="1">CELL("contents", INDIRECT("C"&amp;CELL("contents", AQ$1)+5))</f>
        <v>242</v>
      </c>
      <c r="AR9" cm="1">
        <f t="array" aca="1" ref="AR9" ca="1">CELL("contents", INDIRECT("C"&amp;CELL("contents", AR$1)+5))</f>
        <v>253</v>
      </c>
      <c r="AS9" cm="1">
        <f t="array" aca="1" ref="AS9" ca="1">CELL("contents", INDIRECT("C"&amp;CELL("contents", AS$1)+5))</f>
        <v>235</v>
      </c>
      <c r="AT9" cm="1">
        <f t="array" aca="1" ref="AT9" ca="1">CELL("contents", INDIRECT("C"&amp;CELL("contents", AT$1)+5))</f>
        <v>244</v>
      </c>
      <c r="AU9" cm="1">
        <f t="array" aca="1" ref="AU9" ca="1">CELL("contents", INDIRECT("C"&amp;CELL("contents", AU$1)+5))</f>
        <v>263</v>
      </c>
      <c r="AV9" cm="1">
        <f t="array" aca="1" ref="AV9" ca="1">CELL("contents", INDIRECT("C"&amp;CELL("contents", AV$1)+5))</f>
        <v>262</v>
      </c>
      <c r="AW9" cm="1">
        <f t="array" aca="1" ref="AW9" ca="1">CELL("contents", INDIRECT("C"&amp;CELL("contents", AW$1)+5))</f>
        <v>267</v>
      </c>
      <c r="AX9" cm="1">
        <f t="array" aca="1" ref="AX9" ca="1">CELL("contents", INDIRECT("C"&amp;CELL("contents", AX$1)+5))</f>
        <v>280</v>
      </c>
      <c r="AY9" cm="1">
        <f t="array" aca="1" ref="AY9" ca="1">CELL("contents", INDIRECT("C"&amp;CELL("contents", AY$1)+5))</f>
        <v>277</v>
      </c>
      <c r="AZ9" cm="1">
        <f t="array" aca="1" ref="AZ9" ca="1">CELL("contents", INDIRECT("C"&amp;CELL("contents", AZ$1)+5))</f>
        <v>281</v>
      </c>
      <c r="BA9" cm="1">
        <f t="array" aca="1" ref="BA9" ca="1">CELL("contents", INDIRECT("C"&amp;CELL("contents", BA$1)+5))</f>
        <v>291</v>
      </c>
      <c r="BB9" cm="1">
        <f t="array" aca="1" ref="BB9" ca="1">CELL("contents", INDIRECT("C"&amp;CELL("contents", BB$1)+5))</f>
        <v>262</v>
      </c>
      <c r="BC9" cm="1">
        <f t="array" aca="1" ref="BC9" ca="1">CELL("contents", INDIRECT("C"&amp;CELL("contents", BC$1)+5))</f>
        <v>260</v>
      </c>
      <c r="BD9" cm="1">
        <f t="array" aca="1" ref="BD9" ca="1">CELL("contents", INDIRECT("C"&amp;CELL("contents", BD$1)+5))</f>
        <v>270</v>
      </c>
      <c r="BE9" cm="1">
        <f t="array" aca="1" ref="BE9" ca="1">CELL("contents", INDIRECT("C"&amp;CELL("contents", BE$1)+5))</f>
        <v>286</v>
      </c>
      <c r="BF9" cm="1">
        <f t="array" aca="1" ref="BF9" ca="1">CELL("contents", INDIRECT("C"&amp;CELL("contents", BF$1)+5))</f>
        <v>267</v>
      </c>
    </row>
    <row r="10" spans="1:58" x14ac:dyDescent="0.25">
      <c r="A10">
        <v>1.6E-2</v>
      </c>
      <c r="B10">
        <v>0.5</v>
      </c>
      <c r="C10">
        <v>3</v>
      </c>
      <c r="D10">
        <v>8.4157210718520704E-3</v>
      </c>
      <c r="E10">
        <v>0.5</v>
      </c>
      <c r="F10">
        <v>0.53500000000000003</v>
      </c>
      <c r="G10">
        <v>0.88217990499406795</v>
      </c>
      <c r="H10">
        <v>5.8910047502965801E-2</v>
      </c>
      <c r="I10">
        <v>0.44108995249703398</v>
      </c>
      <c r="J10">
        <v>213300</v>
      </c>
      <c r="K10">
        <v>122</v>
      </c>
      <c r="L10">
        <v>1778200</v>
      </c>
      <c r="M10">
        <v>0.5</v>
      </c>
      <c r="N10">
        <v>0.98999105292943701</v>
      </c>
      <c r="O10">
        <v>5.0044735352810597E-3</v>
      </c>
      <c r="P10">
        <v>0.49499552646471801</v>
      </c>
      <c r="R10" t="s">
        <v>23</v>
      </c>
      <c r="S10" cm="1">
        <f t="array" aca="1" ref="S10" ca="1">CELL("contents", INDIRECT("C"&amp;CELL("contents", S$1)+6))</f>
        <v>3</v>
      </c>
      <c r="T10" cm="1">
        <f t="array" aca="1" ref="T10" ca="1">CELL("contents", INDIRECT("C"&amp;CELL("contents", T$1)+6))</f>
        <v>141</v>
      </c>
      <c r="U10" cm="1">
        <f t="array" aca="1" ref="U10" ca="1">CELL("contents", INDIRECT("C"&amp;CELL("contents", U$1)+6))</f>
        <v>73</v>
      </c>
      <c r="V10" cm="1">
        <f t="array" aca="1" ref="V10" ca="1">CELL("contents", INDIRECT("C"&amp;CELL("contents", V$1)+6))</f>
        <v>84</v>
      </c>
      <c r="W10" cm="1">
        <f t="array" aca="1" ref="W10" ca="1">CELL("contents", INDIRECT("C"&amp;CELL("contents", W$1)+6))</f>
        <v>133</v>
      </c>
      <c r="X10" cm="1">
        <f t="array" aca="1" ref="X10" ca="1">CELL("contents", INDIRECT("C"&amp;CELL("contents", X$1)+6))</f>
        <v>133</v>
      </c>
      <c r="Y10" cm="1">
        <f t="array" aca="1" ref="Y10" ca="1">CELL("contents", INDIRECT("C"&amp;CELL("contents", Y$1)+6))</f>
        <v>131</v>
      </c>
      <c r="Z10" cm="1">
        <f t="array" aca="1" ref="Z10" ca="1">CELL("contents", INDIRECT("C"&amp;CELL("contents", Z$1)+6))</f>
        <v>179</v>
      </c>
      <c r="AA10" cm="1">
        <f t="array" aca="1" ref="AA10" ca="1">CELL("contents", INDIRECT("C"&amp;CELL("contents", AA$1)+6))</f>
        <v>182</v>
      </c>
      <c r="AB10" cm="1">
        <f t="array" aca="1" ref="AB10" ca="1">CELL("contents", INDIRECT("C"&amp;CELL("contents", AB$1)+6))</f>
        <v>154</v>
      </c>
      <c r="AC10" cm="1">
        <f t="array" aca="1" ref="AC10" ca="1">CELL("contents", INDIRECT("C"&amp;CELL("contents", AC$1)+6))</f>
        <v>163</v>
      </c>
      <c r="AD10" cm="1">
        <f t="array" aca="1" ref="AD10" ca="1">CELL("contents", INDIRECT("C"&amp;CELL("contents", AD$1)+6))</f>
        <v>161</v>
      </c>
      <c r="AE10" cm="1">
        <f t="array" aca="1" ref="AE10" ca="1">CELL("contents", INDIRECT("C"&amp;CELL("contents", AE$1)+6))</f>
        <v>166</v>
      </c>
      <c r="AF10" cm="1">
        <f t="array" aca="1" ref="AF10" ca="1">CELL("contents", INDIRECT("C"&amp;CELL("contents", AF$1)+6))</f>
        <v>165</v>
      </c>
      <c r="AG10" cm="1">
        <f t="array" aca="1" ref="AG10" ca="1">CELL("contents", INDIRECT("C"&amp;CELL("contents", AG$1)+6))</f>
        <v>191</v>
      </c>
      <c r="AH10" cm="1">
        <f t="array" aca="1" ref="AH10" ca="1">CELL("contents", INDIRECT("C"&amp;CELL("contents", AH$1)+6))</f>
        <v>152</v>
      </c>
      <c r="AI10" cm="1">
        <f t="array" aca="1" ref="AI10" ca="1">CELL("contents", INDIRECT("C"&amp;CELL("contents", AI$1)+6))</f>
        <v>154</v>
      </c>
      <c r="AJ10" cm="1">
        <f t="array" aca="1" ref="AJ10" ca="1">CELL("contents", INDIRECT("C"&amp;CELL("contents", AJ$1)+6))</f>
        <v>152</v>
      </c>
      <c r="AK10" cm="1">
        <f t="array" aca="1" ref="AK10" ca="1">CELL("contents", INDIRECT("C"&amp;CELL("contents", AK$1)+6))</f>
        <v>148</v>
      </c>
      <c r="AL10" cm="1">
        <f t="array" aca="1" ref="AL10" ca="1">CELL("contents", INDIRECT("C"&amp;CELL("contents", AL$1)+6))</f>
        <v>147</v>
      </c>
      <c r="AM10" cm="1">
        <f t="array" aca="1" ref="AM10" ca="1">CELL("contents", INDIRECT("C"&amp;CELL("contents", AM$1)+6))</f>
        <v>153</v>
      </c>
      <c r="AN10" cm="1">
        <f t="array" aca="1" ref="AN10" ca="1">CELL("contents", INDIRECT("C"&amp;CELL("contents", AN$1)+6))</f>
        <v>152</v>
      </c>
      <c r="AO10" cm="1">
        <f t="array" aca="1" ref="AO10" ca="1">CELL("contents", INDIRECT("C"&amp;CELL("contents", AO$1)+6))</f>
        <v>161</v>
      </c>
      <c r="AP10" cm="1">
        <f t="array" aca="1" ref="AP10" ca="1">CELL("contents", INDIRECT("C"&amp;CELL("contents", AP$1)+6))</f>
        <v>162</v>
      </c>
      <c r="AQ10" cm="1">
        <f t="array" aca="1" ref="AQ10" ca="1">CELL("contents", INDIRECT("C"&amp;CELL("contents", AQ$1)+6))</f>
        <v>163</v>
      </c>
      <c r="AR10" cm="1">
        <f t="array" aca="1" ref="AR10" ca="1">CELL("contents", INDIRECT("C"&amp;CELL("contents", AR$1)+6))</f>
        <v>166</v>
      </c>
      <c r="AS10" cm="1">
        <f t="array" aca="1" ref="AS10" ca="1">CELL("contents", INDIRECT("C"&amp;CELL("contents", AS$1)+6))</f>
        <v>166</v>
      </c>
      <c r="AT10" cm="1">
        <f t="array" aca="1" ref="AT10" ca="1">CELL("contents", INDIRECT("C"&amp;CELL("contents", AT$1)+6))</f>
        <v>173</v>
      </c>
      <c r="AU10" cm="1">
        <f t="array" aca="1" ref="AU10" ca="1">CELL("contents", INDIRECT("C"&amp;CELL("contents", AU$1)+6))</f>
        <v>174</v>
      </c>
      <c r="AV10" cm="1">
        <f t="array" aca="1" ref="AV10" ca="1">CELL("contents", INDIRECT("C"&amp;CELL("contents", AV$1)+6))</f>
        <v>178</v>
      </c>
      <c r="AW10" cm="1">
        <f t="array" aca="1" ref="AW10" ca="1">CELL("contents", INDIRECT("C"&amp;CELL("contents", AW$1)+6))</f>
        <v>179</v>
      </c>
      <c r="AX10" cm="1">
        <f t="array" aca="1" ref="AX10" ca="1">CELL("contents", INDIRECT("C"&amp;CELL("contents", AX$1)+6))</f>
        <v>182</v>
      </c>
      <c r="AY10" cm="1">
        <f t="array" aca="1" ref="AY10" ca="1">CELL("contents", INDIRECT("C"&amp;CELL("contents", AY$1)+6))</f>
        <v>184</v>
      </c>
      <c r="AZ10" cm="1">
        <f t="array" aca="1" ref="AZ10" ca="1">CELL("contents", INDIRECT("C"&amp;CELL("contents", AZ$1)+6))</f>
        <v>180</v>
      </c>
      <c r="BA10" cm="1">
        <f t="array" aca="1" ref="BA10" ca="1">CELL("contents", INDIRECT("C"&amp;CELL("contents", BA$1)+6))</f>
        <v>196</v>
      </c>
      <c r="BB10" cm="1">
        <f t="array" aca="1" ref="BB10" ca="1">CELL("contents", INDIRECT("C"&amp;CELL("contents", BB$1)+6))</f>
        <v>197</v>
      </c>
      <c r="BC10" cm="1">
        <f t="array" aca="1" ref="BC10" ca="1">CELL("contents", INDIRECT("C"&amp;CELL("contents", BC$1)+6))</f>
        <v>190</v>
      </c>
      <c r="BD10" cm="1">
        <f t="array" aca="1" ref="BD10" ca="1">CELL("contents", INDIRECT("C"&amp;CELL("contents", BD$1)+6))</f>
        <v>192</v>
      </c>
      <c r="BE10" cm="1">
        <f t="array" aca="1" ref="BE10" ca="1">CELL("contents", INDIRECT("C"&amp;CELL("contents", BE$1)+6))</f>
        <v>196</v>
      </c>
      <c r="BF10" cm="1">
        <f t="array" aca="1" ref="BF10" ca="1">CELL("contents", INDIRECT("C"&amp;CELL("contents", BF$1)+6))</f>
        <v>195</v>
      </c>
    </row>
    <row r="11" spans="1:58" x14ac:dyDescent="0.25">
      <c r="A11">
        <v>8.0000000000000002E-3</v>
      </c>
      <c r="B11">
        <v>0.5</v>
      </c>
      <c r="C11">
        <v>3</v>
      </c>
      <c r="D11">
        <v>8.4157210718520704E-3</v>
      </c>
      <c r="E11">
        <v>0.5</v>
      </c>
      <c r="F11">
        <v>0.53500000000000003</v>
      </c>
      <c r="G11">
        <v>0.88217990499406795</v>
      </c>
      <c r="H11">
        <v>5.8910047502965801E-2</v>
      </c>
      <c r="I11">
        <v>0.44108995249703398</v>
      </c>
      <c r="J11">
        <v>191600</v>
      </c>
      <c r="K11">
        <v>122</v>
      </c>
      <c r="L11">
        <v>1778200</v>
      </c>
      <c r="M11">
        <v>0.5</v>
      </c>
      <c r="N11">
        <v>0.98999105292943701</v>
      </c>
      <c r="O11">
        <v>5.0044735352810597E-3</v>
      </c>
      <c r="P11">
        <v>0.49499552646471801</v>
      </c>
      <c r="R11" t="s">
        <v>24</v>
      </c>
      <c r="S11" cm="1">
        <f t="array" aca="1" ref="S11" ca="1">CELL("contents", INDIRECT("C"&amp;CELL("contents", S$1)+7))</f>
        <v>3</v>
      </c>
      <c r="T11" cm="1">
        <f t="array" aca="1" ref="T11" ca="1">CELL("contents", INDIRECT("C"&amp;CELL("contents", T$1)+7))</f>
        <v>138</v>
      </c>
      <c r="U11" cm="1">
        <f t="array" aca="1" ref="U11" ca="1">CELL("contents", INDIRECT("C"&amp;CELL("contents", U$1)+7))</f>
        <v>108</v>
      </c>
      <c r="V11" cm="1">
        <f t="array" aca="1" ref="V11" ca="1">CELL("contents", INDIRECT("C"&amp;CELL("contents", V$1)+7))</f>
        <v>100</v>
      </c>
      <c r="W11" cm="1">
        <f t="array" aca="1" ref="W11" ca="1">CELL("contents", INDIRECT("C"&amp;CELL("contents", W$1)+7))</f>
        <v>122</v>
      </c>
      <c r="X11" cm="1">
        <f t="array" aca="1" ref="X11" ca="1">CELL("contents", INDIRECT("C"&amp;CELL("contents", X$1)+7))</f>
        <v>134</v>
      </c>
      <c r="Y11" cm="1">
        <f t="array" aca="1" ref="Y11" ca="1">CELL("contents", INDIRECT("C"&amp;CELL("contents", Y$1)+7))</f>
        <v>150</v>
      </c>
      <c r="Z11" cm="1">
        <f t="array" aca="1" ref="Z11" ca="1">CELL("contents", INDIRECT("C"&amp;CELL("contents", Z$1)+7))</f>
        <v>188</v>
      </c>
      <c r="AA11" cm="1">
        <f t="array" aca="1" ref="AA11" ca="1">CELL("contents", INDIRECT("C"&amp;CELL("contents", AA$1)+7))</f>
        <v>184</v>
      </c>
      <c r="AB11" cm="1">
        <f t="array" aca="1" ref="AB11" ca="1">CELL("contents", INDIRECT("C"&amp;CELL("contents", AB$1)+7))</f>
        <v>167</v>
      </c>
      <c r="AC11" cm="1">
        <f t="array" aca="1" ref="AC11" ca="1">CELL("contents", INDIRECT("C"&amp;CELL("contents", AC$1)+7))</f>
        <v>139</v>
      </c>
      <c r="AD11" cm="1">
        <f t="array" aca="1" ref="AD11" ca="1">CELL("contents", INDIRECT("C"&amp;CELL("contents", AD$1)+7))</f>
        <v>160</v>
      </c>
      <c r="AE11" cm="1">
        <f t="array" aca="1" ref="AE11" ca="1">CELL("contents", INDIRECT("C"&amp;CELL("contents", AE$1)+7))</f>
        <v>201</v>
      </c>
      <c r="AF11" cm="1">
        <f t="array" aca="1" ref="AF11" ca="1">CELL("contents", INDIRECT("C"&amp;CELL("contents", AF$1)+7))</f>
        <v>173</v>
      </c>
      <c r="AG11" cm="1">
        <f t="array" aca="1" ref="AG11" ca="1">CELL("contents", INDIRECT("C"&amp;CELL("contents", AG$1)+7))</f>
        <v>197</v>
      </c>
      <c r="AH11" cm="1">
        <f t="array" aca="1" ref="AH11" ca="1">CELL("contents", INDIRECT("C"&amp;CELL("contents", AH$1)+7))</f>
        <v>152</v>
      </c>
      <c r="AI11" cm="1">
        <f t="array" aca="1" ref="AI11" ca="1">CELL("contents", INDIRECT("C"&amp;CELL("contents", AI$1)+7))</f>
        <v>146</v>
      </c>
      <c r="AJ11" cm="1">
        <f t="array" aca="1" ref="AJ11" ca="1">CELL("contents", INDIRECT("C"&amp;CELL("contents", AJ$1)+7))</f>
        <v>135</v>
      </c>
      <c r="AK11" cm="1">
        <f t="array" aca="1" ref="AK11" ca="1">CELL("contents", INDIRECT("C"&amp;CELL("contents", AK$1)+7))</f>
        <v>152</v>
      </c>
      <c r="AL11" cm="1">
        <f t="array" aca="1" ref="AL11" ca="1">CELL("contents", INDIRECT("C"&amp;CELL("contents", AL$1)+7))</f>
        <v>168</v>
      </c>
      <c r="AM11" cm="1">
        <f t="array" aca="1" ref="AM11" ca="1">CELL("contents", INDIRECT("C"&amp;CELL("contents", AM$1)+7))</f>
        <v>159</v>
      </c>
      <c r="AN11" cm="1">
        <f t="array" aca="1" ref="AN11" ca="1">CELL("contents", INDIRECT("C"&amp;CELL("contents", AN$1)+7))</f>
        <v>167</v>
      </c>
      <c r="AO11" cm="1">
        <f t="array" aca="1" ref="AO11" ca="1">CELL("contents", INDIRECT("C"&amp;CELL("contents", AO$1)+7))</f>
        <v>173</v>
      </c>
      <c r="AP11" cm="1">
        <f t="array" aca="1" ref="AP11" ca="1">CELL("contents", INDIRECT("C"&amp;CELL("contents", AP$1)+7))</f>
        <v>164</v>
      </c>
      <c r="AQ11" cm="1">
        <f t="array" aca="1" ref="AQ11" ca="1">CELL("contents", INDIRECT("C"&amp;CELL("contents", AQ$1)+7))</f>
        <v>168</v>
      </c>
      <c r="AR11" cm="1">
        <f t="array" aca="1" ref="AR11" ca="1">CELL("contents", INDIRECT("C"&amp;CELL("contents", AR$1)+7))</f>
        <v>178</v>
      </c>
      <c r="AS11" cm="1">
        <f t="array" aca="1" ref="AS11" ca="1">CELL("contents", INDIRECT("C"&amp;CELL("contents", AS$1)+7))</f>
        <v>179</v>
      </c>
      <c r="AT11" cm="1">
        <f t="array" aca="1" ref="AT11" ca="1">CELL("contents", INDIRECT("C"&amp;CELL("contents", AT$1)+7))</f>
        <v>172</v>
      </c>
      <c r="AU11" cm="1">
        <f t="array" aca="1" ref="AU11" ca="1">CELL("contents", INDIRECT("C"&amp;CELL("contents", AU$1)+7))</f>
        <v>175</v>
      </c>
      <c r="AV11" cm="1">
        <f t="array" aca="1" ref="AV11" ca="1">CELL("contents", INDIRECT("C"&amp;CELL("contents", AV$1)+7))</f>
        <v>175</v>
      </c>
      <c r="AW11" cm="1">
        <f t="array" aca="1" ref="AW11" ca="1">CELL("contents", INDIRECT("C"&amp;CELL("contents", AW$1)+7))</f>
        <v>171</v>
      </c>
      <c r="AX11" cm="1">
        <f t="array" aca="1" ref="AX11" ca="1">CELL("contents", INDIRECT("C"&amp;CELL("contents", AX$1)+7))</f>
        <v>177</v>
      </c>
      <c r="AY11" cm="1">
        <f t="array" aca="1" ref="AY11" ca="1">CELL("contents", INDIRECT("C"&amp;CELL("contents", AY$1)+7))</f>
        <v>179</v>
      </c>
      <c r="AZ11" cm="1">
        <f t="array" aca="1" ref="AZ11" ca="1">CELL("contents", INDIRECT("C"&amp;CELL("contents", AZ$1)+7))</f>
        <v>180</v>
      </c>
      <c r="BA11" cm="1">
        <f t="array" aca="1" ref="BA11" ca="1">CELL("contents", INDIRECT("C"&amp;CELL("contents", BA$1)+7))</f>
        <v>177</v>
      </c>
      <c r="BB11" cm="1">
        <f t="array" aca="1" ref="BB11" ca="1">CELL("contents", INDIRECT("C"&amp;CELL("contents", BB$1)+7))</f>
        <v>185</v>
      </c>
      <c r="BC11" cm="1">
        <f t="array" aca="1" ref="BC11" ca="1">CELL("contents", INDIRECT("C"&amp;CELL("contents", BC$1)+7))</f>
        <v>182</v>
      </c>
      <c r="BD11" cm="1">
        <f t="array" aca="1" ref="BD11" ca="1">CELL("contents", INDIRECT("C"&amp;CELL("contents", BD$1)+7))</f>
        <v>184</v>
      </c>
      <c r="BE11" cm="1">
        <f t="array" aca="1" ref="BE11" ca="1">CELL("contents", INDIRECT("C"&amp;CELL("contents", BE$1)+7))</f>
        <v>178</v>
      </c>
      <c r="BF11" cm="1">
        <f t="array" aca="1" ref="BF11" ca="1">CELL("contents", INDIRECT("C"&amp;CELL("contents", BF$1)+7))</f>
        <v>183</v>
      </c>
    </row>
    <row r="12" spans="1:58" x14ac:dyDescent="0.25">
      <c r="A12">
        <v>4.0000000000000001E-3</v>
      </c>
      <c r="B12">
        <v>0.5</v>
      </c>
      <c r="C12">
        <v>3</v>
      </c>
      <c r="D12">
        <v>8.4157210718520704E-3</v>
      </c>
      <c r="E12">
        <v>0.5</v>
      </c>
      <c r="F12">
        <v>0.53500000000000003</v>
      </c>
      <c r="G12">
        <v>0.88217990499406795</v>
      </c>
      <c r="H12">
        <v>5.8910047502965801E-2</v>
      </c>
      <c r="I12">
        <v>0.44108995249703398</v>
      </c>
      <c r="J12">
        <v>193600</v>
      </c>
      <c r="K12">
        <v>122</v>
      </c>
      <c r="L12">
        <v>1778200</v>
      </c>
      <c r="M12">
        <v>0.5</v>
      </c>
      <c r="N12">
        <v>0.98999105292943701</v>
      </c>
      <c r="O12">
        <v>5.0044735352810597E-3</v>
      </c>
      <c r="P12">
        <v>0.49499552646471801</v>
      </c>
      <c r="R12" t="s">
        <v>25</v>
      </c>
      <c r="S12" cm="1">
        <f t="array" aca="1" ref="S12" ca="1">CELL("contents", INDIRECT("C"&amp;CELL("contents", S$1)+8))</f>
        <v>3</v>
      </c>
      <c r="T12" cm="1">
        <f t="array" aca="1" ref="T12" ca="1">CELL("contents", INDIRECT("C"&amp;CELL("contents", T$1)+8))</f>
        <v>113</v>
      </c>
      <c r="U12" cm="1">
        <f t="array" aca="1" ref="U12" ca="1">CELL("contents", INDIRECT("C"&amp;CELL("contents", U$1)+8))</f>
        <v>120</v>
      </c>
      <c r="V12" cm="1">
        <f t="array" aca="1" ref="V12" ca="1">CELL("contents", INDIRECT("C"&amp;CELL("contents", V$1)+8))</f>
        <v>115</v>
      </c>
      <c r="W12" cm="1">
        <f t="array" aca="1" ref="W12" ca="1">CELL("contents", INDIRECT("C"&amp;CELL("contents", W$1)+8))</f>
        <v>136</v>
      </c>
      <c r="X12" cm="1">
        <f t="array" aca="1" ref="X12" ca="1">CELL("contents", INDIRECT("C"&amp;CELL("contents", X$1)+8))</f>
        <v>149</v>
      </c>
      <c r="Y12" cm="1">
        <f t="array" aca="1" ref="Y12" ca="1">CELL("contents", INDIRECT("C"&amp;CELL("contents", Y$1)+8))</f>
        <v>148</v>
      </c>
      <c r="Z12" cm="1">
        <f t="array" aca="1" ref="Z12" ca="1">CELL("contents", INDIRECT("C"&amp;CELL("contents", Z$1)+8))</f>
        <v>185</v>
      </c>
      <c r="AA12" cm="1">
        <f t="array" aca="1" ref="AA12" ca="1">CELL("contents", INDIRECT("C"&amp;CELL("contents", AA$1)+8))</f>
        <v>184</v>
      </c>
      <c r="AB12" cm="1">
        <f t="array" aca="1" ref="AB12" ca="1">CELL("contents", INDIRECT("C"&amp;CELL("contents", AB$1)+8))</f>
        <v>193</v>
      </c>
      <c r="AC12" cm="1">
        <f t="array" aca="1" ref="AC12" ca="1">CELL("contents", INDIRECT("C"&amp;CELL("contents", AC$1)+8))</f>
        <v>154</v>
      </c>
      <c r="AD12" cm="1">
        <f t="array" aca="1" ref="AD12" ca="1">CELL("contents", INDIRECT("C"&amp;CELL("contents", AD$1)+8))</f>
        <v>152</v>
      </c>
      <c r="AE12" cm="1">
        <f t="array" aca="1" ref="AE12" ca="1">CELL("contents", INDIRECT("C"&amp;CELL("contents", AE$1)+8))</f>
        <v>165</v>
      </c>
      <c r="AF12" cm="1">
        <f t="array" aca="1" ref="AF12" ca="1">CELL("contents", INDIRECT("C"&amp;CELL("contents", AF$1)+8))</f>
        <v>171</v>
      </c>
      <c r="AG12" cm="1">
        <f t="array" aca="1" ref="AG12" ca="1">CELL("contents", INDIRECT("C"&amp;CELL("contents", AG$1)+8))</f>
        <v>188</v>
      </c>
      <c r="AH12" cm="1">
        <f t="array" aca="1" ref="AH12" ca="1">CELL("contents", INDIRECT("C"&amp;CELL("contents", AH$1)+8))</f>
        <v>153</v>
      </c>
      <c r="AI12" cm="1">
        <f t="array" aca="1" ref="AI12" ca="1">CELL("contents", INDIRECT("C"&amp;CELL("contents", AI$1)+8))</f>
        <v>156</v>
      </c>
      <c r="AJ12" cm="1">
        <f t="array" aca="1" ref="AJ12" ca="1">CELL("contents", INDIRECT("C"&amp;CELL("contents", AJ$1)+8))</f>
        <v>135</v>
      </c>
      <c r="AK12" cm="1">
        <f t="array" aca="1" ref="AK12" ca="1">CELL("contents", INDIRECT("C"&amp;CELL("contents", AK$1)+8))</f>
        <v>152</v>
      </c>
      <c r="AL12" cm="1">
        <f t="array" aca="1" ref="AL12" ca="1">CELL("contents", INDIRECT("C"&amp;CELL("contents", AL$1)+8))</f>
        <v>154</v>
      </c>
      <c r="AM12" cm="1">
        <f t="array" aca="1" ref="AM12" ca="1">CELL("contents", INDIRECT("C"&amp;CELL("contents", AM$1)+8))</f>
        <v>159</v>
      </c>
      <c r="AN12" cm="1">
        <f t="array" aca="1" ref="AN12" ca="1">CELL("contents", INDIRECT("C"&amp;CELL("contents", AN$1)+8))</f>
        <v>167</v>
      </c>
      <c r="AO12" cm="1">
        <f t="array" aca="1" ref="AO12" ca="1">CELL("contents", INDIRECT("C"&amp;CELL("contents", AO$1)+8))</f>
        <v>161</v>
      </c>
      <c r="AP12" cm="1">
        <f t="array" aca="1" ref="AP12" ca="1">CELL("contents", INDIRECT("C"&amp;CELL("contents", AP$1)+8))</f>
        <v>160</v>
      </c>
      <c r="AQ12" cm="1">
        <f t="array" aca="1" ref="AQ12" ca="1">CELL("contents", INDIRECT("C"&amp;CELL("contents", AQ$1)+8))</f>
        <v>163</v>
      </c>
      <c r="AR12" cm="1">
        <f t="array" aca="1" ref="AR12" ca="1">CELL("contents", INDIRECT("C"&amp;CELL("contents", AR$1)+8))</f>
        <v>164</v>
      </c>
      <c r="AS12" cm="1">
        <f t="array" aca="1" ref="AS12" ca="1">CELL("contents", INDIRECT("C"&amp;CELL("contents", AS$1)+8))</f>
        <v>172</v>
      </c>
      <c r="AT12" cm="1">
        <f t="array" aca="1" ref="AT12" ca="1">CELL("contents", INDIRECT("C"&amp;CELL("contents", AT$1)+8))</f>
        <v>182</v>
      </c>
      <c r="AU12" cm="1">
        <f t="array" aca="1" ref="AU12" ca="1">CELL("contents", INDIRECT("C"&amp;CELL("contents", AU$1)+8))</f>
        <v>176</v>
      </c>
      <c r="AV12" cm="1">
        <f t="array" aca="1" ref="AV12" ca="1">CELL("contents", INDIRECT("C"&amp;CELL("contents", AV$1)+8))</f>
        <v>179</v>
      </c>
      <c r="AW12" cm="1">
        <f t="array" aca="1" ref="AW12" ca="1">CELL("contents", INDIRECT("C"&amp;CELL("contents", AW$1)+8))</f>
        <v>186</v>
      </c>
      <c r="AX12" cm="1">
        <f t="array" aca="1" ref="AX12" ca="1">CELL("contents", INDIRECT("C"&amp;CELL("contents", AX$1)+8))</f>
        <v>192</v>
      </c>
      <c r="AY12" cm="1">
        <f t="array" aca="1" ref="AY12" ca="1">CELL("contents", INDIRECT("C"&amp;CELL("contents", AY$1)+8))</f>
        <v>189</v>
      </c>
      <c r="AZ12" cm="1">
        <f t="array" aca="1" ref="AZ12" ca="1">CELL("contents", INDIRECT("C"&amp;CELL("contents", AZ$1)+8))</f>
        <v>193</v>
      </c>
      <c r="BA12" cm="1">
        <f t="array" aca="1" ref="BA12" ca="1">CELL("contents", INDIRECT("C"&amp;CELL("contents", BA$1)+8))</f>
        <v>180</v>
      </c>
      <c r="BB12" cm="1">
        <f t="array" aca="1" ref="BB12" ca="1">CELL("contents", INDIRECT("C"&amp;CELL("contents", BB$1)+8))</f>
        <v>181</v>
      </c>
      <c r="BC12" cm="1">
        <f t="array" aca="1" ref="BC12" ca="1">CELL("contents", INDIRECT("C"&amp;CELL("contents", BC$1)+8))</f>
        <v>183</v>
      </c>
      <c r="BD12" cm="1">
        <f t="array" aca="1" ref="BD12" ca="1">CELL("contents", INDIRECT("C"&amp;CELL("contents", BD$1)+8))</f>
        <v>185</v>
      </c>
      <c r="BE12" cm="1">
        <f t="array" aca="1" ref="BE12" ca="1">CELL("contents", INDIRECT("C"&amp;CELL("contents", BE$1)+8))</f>
        <v>193</v>
      </c>
      <c r="BF12" cm="1">
        <f t="array" aca="1" ref="BF12" ca="1">CELL("contents", INDIRECT("C"&amp;CELL("contents", BF$1)+8))</f>
        <v>195</v>
      </c>
    </row>
    <row r="13" spans="1:58" x14ac:dyDescent="0.25">
      <c r="A13">
        <v>2E-3</v>
      </c>
      <c r="B13">
        <v>0.5</v>
      </c>
      <c r="C13">
        <v>3</v>
      </c>
      <c r="D13">
        <v>8.4157210718520704E-3</v>
      </c>
      <c r="E13">
        <v>0.5</v>
      </c>
      <c r="F13">
        <v>0.53500000000000003</v>
      </c>
      <c r="G13">
        <v>0.88217990499406795</v>
      </c>
      <c r="H13">
        <v>5.8910047502965801E-2</v>
      </c>
      <c r="I13">
        <v>0.44108995249703398</v>
      </c>
      <c r="J13">
        <v>209800</v>
      </c>
      <c r="K13">
        <v>122</v>
      </c>
      <c r="L13">
        <v>1778200</v>
      </c>
      <c r="M13">
        <v>0.5</v>
      </c>
      <c r="N13">
        <v>0.98999105292943701</v>
      </c>
      <c r="O13">
        <v>5.0044735352810597E-3</v>
      </c>
      <c r="P13">
        <v>0.49499552646471801</v>
      </c>
      <c r="R13" t="s">
        <v>26</v>
      </c>
      <c r="S13" cm="1">
        <f t="array" aca="1" ref="S13" ca="1">CELL("contents", INDIRECT("C"&amp;CELL("contents", S$1)+9))</f>
        <v>3</v>
      </c>
      <c r="T13" cm="1">
        <f t="array" aca="1" ref="T13" ca="1">CELL("contents", INDIRECT("C"&amp;CELL("contents", T$1)+9))</f>
        <v>117</v>
      </c>
      <c r="U13" cm="1">
        <f t="array" aca="1" ref="U13" ca="1">CELL("contents", INDIRECT("C"&amp;CELL("contents", U$1)+9))</f>
        <v>119</v>
      </c>
      <c r="V13" cm="1">
        <f t="array" aca="1" ref="V13" ca="1">CELL("contents", INDIRECT("C"&amp;CELL("contents", V$1)+9))</f>
        <v>128</v>
      </c>
      <c r="W13" cm="1">
        <f t="array" aca="1" ref="W13" ca="1">CELL("contents", INDIRECT("C"&amp;CELL("contents", W$1)+9))</f>
        <v>138</v>
      </c>
      <c r="X13" cm="1">
        <f t="array" aca="1" ref="X13" ca="1">CELL("contents", INDIRECT("C"&amp;CELL("contents", X$1)+9))</f>
        <v>146</v>
      </c>
      <c r="Y13" cm="1">
        <f t="array" aca="1" ref="Y13" ca="1">CELL("contents", INDIRECT("C"&amp;CELL("contents", Y$1)+9))</f>
        <v>148</v>
      </c>
      <c r="Z13" cm="1">
        <f t="array" aca="1" ref="Z13" ca="1">CELL("contents", INDIRECT("C"&amp;CELL("contents", Z$1)+9))</f>
        <v>174</v>
      </c>
      <c r="AA13" cm="1">
        <f t="array" aca="1" ref="AA13" ca="1">CELL("contents", INDIRECT("C"&amp;CELL("contents", AA$1)+9))</f>
        <v>186</v>
      </c>
      <c r="AB13" cm="1">
        <f t="array" aca="1" ref="AB13" ca="1">CELL("contents", INDIRECT("C"&amp;CELL("contents", AB$1)+9))</f>
        <v>210</v>
      </c>
      <c r="AC13" cm="1">
        <f t="array" aca="1" ref="AC13" ca="1">CELL("contents", INDIRECT("C"&amp;CELL("contents", AC$1)+9))</f>
        <v>151</v>
      </c>
      <c r="AD13" cm="1">
        <f t="array" aca="1" ref="AD13" ca="1">CELL("contents", INDIRECT("C"&amp;CELL("contents", AD$1)+9))</f>
        <v>153</v>
      </c>
      <c r="AE13" cm="1">
        <f t="array" aca="1" ref="AE13" ca="1">CELL("contents", INDIRECT("C"&amp;CELL("contents", AE$1)+9))</f>
        <v>179</v>
      </c>
      <c r="AF13" cm="1">
        <f t="array" aca="1" ref="AF13" ca="1">CELL("contents", INDIRECT("C"&amp;CELL("contents", AF$1)+9))</f>
        <v>174</v>
      </c>
      <c r="AG13" cm="1">
        <f t="array" aca="1" ref="AG13" ca="1">CELL("contents", INDIRECT("C"&amp;CELL("contents", AG$1)+9))</f>
        <v>179</v>
      </c>
      <c r="AH13" cm="1">
        <f t="array" aca="1" ref="AH13" ca="1">CELL("contents", INDIRECT("C"&amp;CELL("contents", AH$1)+9))</f>
        <v>153</v>
      </c>
      <c r="AI13" cm="1">
        <f t="array" aca="1" ref="AI13" ca="1">CELL("contents", INDIRECT("C"&amp;CELL("contents", AI$1)+9))</f>
        <v>147</v>
      </c>
      <c r="AJ13" cm="1">
        <f t="array" aca="1" ref="AJ13" ca="1">CELL("contents", INDIRECT("C"&amp;CELL("contents", AJ$1)+9))</f>
        <v>153</v>
      </c>
      <c r="AK13" cm="1">
        <f t="array" aca="1" ref="AK13" ca="1">CELL("contents", INDIRECT("C"&amp;CELL("contents", AK$1)+9))</f>
        <v>148</v>
      </c>
      <c r="AL13" cm="1">
        <f t="array" aca="1" ref="AL13" ca="1">CELL("contents", INDIRECT("C"&amp;CELL("contents", AL$1)+9))</f>
        <v>154</v>
      </c>
      <c r="AM13" cm="1">
        <f t="array" aca="1" ref="AM13" ca="1">CELL("contents", INDIRECT("C"&amp;CELL("contents", AM$1)+9))</f>
        <v>161</v>
      </c>
      <c r="AN13" cm="1">
        <f t="array" aca="1" ref="AN13" ca="1">CELL("contents", INDIRECT("C"&amp;CELL("contents", AN$1)+9))</f>
        <v>156</v>
      </c>
      <c r="AO13" cm="1">
        <f t="array" aca="1" ref="AO13" ca="1">CELL("contents", INDIRECT("C"&amp;CELL("contents", AO$1)+9))</f>
        <v>163</v>
      </c>
      <c r="AP13" cm="1">
        <f t="array" aca="1" ref="AP13" ca="1">CELL("contents", INDIRECT("C"&amp;CELL("contents", AP$1)+9))</f>
        <v>164</v>
      </c>
      <c r="AQ13" cm="1">
        <f t="array" aca="1" ref="AQ13" ca="1">CELL("contents", INDIRECT("C"&amp;CELL("contents", AQ$1)+9))</f>
        <v>255</v>
      </c>
      <c r="AR13" cm="1">
        <f t="array" aca="1" ref="AR13" ca="1">CELL("contents", INDIRECT("C"&amp;CELL("contents", AR$1)+9))</f>
        <v>253</v>
      </c>
      <c r="AS13" cm="1">
        <f t="array" aca="1" ref="AS13" ca="1">CELL("contents", INDIRECT("C"&amp;CELL("contents", AS$1)+9))</f>
        <v>242</v>
      </c>
      <c r="AT13" cm="1">
        <f t="array" aca="1" ref="AT13" ca="1">CELL("contents", INDIRECT("C"&amp;CELL("contents", AT$1)+9))</f>
        <v>258</v>
      </c>
      <c r="AU13" cm="1">
        <f t="array" aca="1" ref="AU13" ca="1">CELL("contents", INDIRECT("C"&amp;CELL("contents", AU$1)+9))</f>
        <v>243</v>
      </c>
      <c r="AV13" cm="1">
        <f t="array" aca="1" ref="AV13" ca="1">CELL("contents", INDIRECT("C"&amp;CELL("contents", AV$1)+9))</f>
        <v>264</v>
      </c>
      <c r="AW13" cm="1">
        <f t="array" aca="1" ref="AW13" ca="1">CELL("contents", INDIRECT("C"&amp;CELL("contents", AW$1)+9))</f>
        <v>250</v>
      </c>
      <c r="AX13" cm="1">
        <f t="array" aca="1" ref="AX13" ca="1">CELL("contents", INDIRECT("C"&amp;CELL("contents", AX$1)+9))</f>
        <v>219</v>
      </c>
      <c r="AY13" cm="1">
        <f t="array" aca="1" ref="AY13" ca="1">CELL("contents", INDIRECT("C"&amp;CELL("contents", AY$1)+9))</f>
        <v>239</v>
      </c>
      <c r="AZ13" cm="1">
        <f t="array" aca="1" ref="AZ13" ca="1">CELL("contents", INDIRECT("C"&amp;CELL("contents", AZ$1)+9))</f>
        <v>268</v>
      </c>
      <c r="BA13" cm="1">
        <f t="array" aca="1" ref="BA13" ca="1">CELL("contents", INDIRECT("C"&amp;CELL("contents", BA$1)+9))</f>
        <v>269</v>
      </c>
      <c r="BB13" cm="1">
        <f t="array" aca="1" ref="BB13" ca="1">CELL("contents", INDIRECT("C"&amp;CELL("contents", BB$1)+9))</f>
        <v>284</v>
      </c>
      <c r="BC13" cm="1">
        <f t="array" aca="1" ref="BC13" ca="1">CELL("contents", INDIRECT("C"&amp;CELL("contents", BC$1)+9))</f>
        <v>231</v>
      </c>
      <c r="BD13" cm="1">
        <f t="array" aca="1" ref="BD13" ca="1">CELL("contents", INDIRECT("C"&amp;CELL("contents", BD$1)+9))</f>
        <v>264</v>
      </c>
      <c r="BE13" cm="1">
        <f t="array" aca="1" ref="BE13" ca="1">CELL("contents", INDIRECT("C"&amp;CELL("contents", BE$1)+9))</f>
        <v>255</v>
      </c>
      <c r="BF13" cm="1">
        <f t="array" aca="1" ref="BF13" ca="1">CELL("contents", INDIRECT("C"&amp;CELL("contents", BF$1)+9))</f>
        <v>254</v>
      </c>
    </row>
    <row r="14" spans="1:58" x14ac:dyDescent="0.25">
      <c r="A14">
        <v>1E-3</v>
      </c>
      <c r="B14">
        <v>0.5</v>
      </c>
      <c r="C14">
        <v>3</v>
      </c>
      <c r="D14">
        <v>8.4157210718520704E-3</v>
      </c>
      <c r="E14">
        <v>0.5</v>
      </c>
      <c r="F14">
        <v>0.53500000000000003</v>
      </c>
      <c r="G14">
        <v>0.88217990499406795</v>
      </c>
      <c r="H14">
        <v>5.8910047502965801E-2</v>
      </c>
      <c r="I14">
        <v>0.44108995249703398</v>
      </c>
      <c r="J14">
        <v>193000</v>
      </c>
      <c r="K14">
        <v>122</v>
      </c>
      <c r="L14">
        <v>1778200</v>
      </c>
      <c r="M14">
        <v>0.5</v>
      </c>
      <c r="N14">
        <v>0.98999105292943701</v>
      </c>
      <c r="O14">
        <v>5.0044735352810597E-3</v>
      </c>
      <c r="P14">
        <v>0.49499552646471801</v>
      </c>
      <c r="R14" t="s">
        <v>27</v>
      </c>
      <c r="S14" cm="1">
        <f t="array" aca="1" ref="S14" ca="1">CELL("contents", INDIRECT("C"&amp;CELL("contents", S$1)+10))</f>
        <v>3</v>
      </c>
      <c r="T14" cm="1">
        <f t="array" aca="1" ref="T14" ca="1">CELL("contents", INDIRECT("C"&amp;CELL("contents", T$1)+10))</f>
        <v>130</v>
      </c>
      <c r="U14" cm="1">
        <f t="array" aca="1" ref="U14" ca="1">CELL("contents", INDIRECT("C"&amp;CELL("contents", U$1)+10))</f>
        <v>119</v>
      </c>
      <c r="V14" cm="1">
        <f t="array" aca="1" ref="V14" ca="1">CELL("contents", INDIRECT("C"&amp;CELL("contents", V$1)+10))</f>
        <v>129</v>
      </c>
      <c r="W14" cm="1">
        <f t="array" aca="1" ref="W14" ca="1">CELL("contents", INDIRECT("C"&amp;CELL("contents", W$1)+10))</f>
        <v>136</v>
      </c>
      <c r="X14" cm="1">
        <f t="array" aca="1" ref="X14" ca="1">CELL("contents", INDIRECT("C"&amp;CELL("contents", X$1)+10))</f>
        <v>145</v>
      </c>
      <c r="Y14" cm="1">
        <f t="array" aca="1" ref="Y14" ca="1">CELL("contents", INDIRECT("C"&amp;CELL("contents", Y$1)+10))</f>
        <v>161</v>
      </c>
      <c r="Z14" cm="1">
        <f t="array" aca="1" ref="Z14" ca="1">CELL("contents", INDIRECT("C"&amp;CELL("contents", Z$1)+10))</f>
        <v>174</v>
      </c>
      <c r="AA14" cm="1">
        <f t="array" aca="1" ref="AA14" ca="1">CELL("contents", INDIRECT("C"&amp;CELL("contents", AA$1)+10))</f>
        <v>189</v>
      </c>
      <c r="AB14" cm="1">
        <f t="array" aca="1" ref="AB14" ca="1">CELL("contents", INDIRECT("C"&amp;CELL("contents", AB$1)+10))</f>
        <v>210</v>
      </c>
      <c r="AC14" cm="1">
        <f t="array" aca="1" ref="AC14" ca="1">CELL("contents", INDIRECT("C"&amp;CELL("contents", AC$1)+10))</f>
        <v>186</v>
      </c>
      <c r="AD14" cm="1">
        <f t="array" aca="1" ref="AD14" ca="1">CELL("contents", INDIRECT("C"&amp;CELL("contents", AD$1)+10))</f>
        <v>123</v>
      </c>
      <c r="AE14" cm="1">
        <f t="array" aca="1" ref="AE14" ca="1">CELL("contents", INDIRECT("C"&amp;CELL("contents", AE$1)+10))</f>
        <v>185</v>
      </c>
      <c r="AF14" cm="1">
        <f t="array" aca="1" ref="AF14" ca="1">CELL("contents", INDIRECT("C"&amp;CELL("contents", AF$1)+10))</f>
        <v>152</v>
      </c>
      <c r="AG14" cm="1">
        <f t="array" aca="1" ref="AG14" ca="1">CELL("contents", INDIRECT("C"&amp;CELL("contents", AG$1)+10))</f>
        <v>191</v>
      </c>
      <c r="AH14" cm="1">
        <f t="array" aca="1" ref="AH14" ca="1">CELL("contents", INDIRECT("C"&amp;CELL("contents", AH$1)+10))</f>
        <v>156</v>
      </c>
      <c r="AI14" cm="1">
        <f t="array" aca="1" ref="AI14" ca="1">CELL("contents", INDIRECT("C"&amp;CELL("contents", AI$1)+10))</f>
        <v>142</v>
      </c>
      <c r="AJ14" cm="1">
        <f t="array" aca="1" ref="AJ14" ca="1">CELL("contents", INDIRECT("C"&amp;CELL("contents", AJ$1)+10))</f>
        <v>153</v>
      </c>
      <c r="AK14" cm="1">
        <f t="array" aca="1" ref="AK14" ca="1">CELL("contents", INDIRECT("C"&amp;CELL("contents", AK$1)+10))</f>
        <v>142</v>
      </c>
      <c r="AL14" cm="1">
        <f t="array" aca="1" ref="AL14" ca="1">CELL("contents", INDIRECT("C"&amp;CELL("contents", AL$1)+10))</f>
        <v>157</v>
      </c>
      <c r="AM14" cm="1">
        <f t="array" aca="1" ref="AM14" ca="1">CELL("contents", INDIRECT("C"&amp;CELL("contents", AM$1)+10))</f>
        <v>157</v>
      </c>
      <c r="AN14" cm="1">
        <f t="array" aca="1" ref="AN14" ca="1">CELL("contents", INDIRECT("C"&amp;CELL("contents", AN$1)+10))</f>
        <v>165</v>
      </c>
      <c r="AO14" cm="1">
        <f t="array" aca="1" ref="AO14" ca="1">CELL("contents", INDIRECT("C"&amp;CELL("contents", AO$1)+10))</f>
        <v>171</v>
      </c>
      <c r="AP14" cm="1">
        <f t="array" aca="1" ref="AP14" ca="1">CELL("contents", INDIRECT("C"&amp;CELL("contents", AP$1)+10))</f>
        <v>168</v>
      </c>
      <c r="AQ14" cm="1">
        <f t="array" aca="1" ref="AQ14" ca="1">CELL("contents", INDIRECT("C"&amp;CELL("contents", AQ$1)+10))</f>
        <v>173</v>
      </c>
      <c r="AR14" cm="1">
        <f t="array" aca="1" ref="AR14" ca="1">CELL("contents", INDIRECT("C"&amp;CELL("contents", AR$1)+10))</f>
        <v>169</v>
      </c>
      <c r="AS14" cm="1">
        <f t="array" aca="1" ref="AS14" ca="1">CELL("contents", INDIRECT("C"&amp;CELL("contents", AS$1)+10))</f>
        <v>171</v>
      </c>
      <c r="AT14" cm="1">
        <f t="array" aca="1" ref="AT14" ca="1">CELL("contents", INDIRECT("C"&amp;CELL("contents", AT$1)+10))</f>
        <v>279</v>
      </c>
      <c r="AU14" cm="1">
        <f t="array" aca="1" ref="AU14" ca="1">CELL("contents", INDIRECT("C"&amp;CELL("contents", AU$1)+10))</f>
        <v>269</v>
      </c>
      <c r="AV14" cm="1">
        <f t="array" aca="1" ref="AV14" ca="1">CELL("contents", INDIRECT("C"&amp;CELL("contents", AV$1)+10))</f>
        <v>258</v>
      </c>
      <c r="AW14" cm="1">
        <f t="array" aca="1" ref="AW14" ca="1">CELL("contents", INDIRECT("C"&amp;CELL("contents", AW$1)+10))</f>
        <v>298</v>
      </c>
      <c r="AX14" cm="1">
        <f t="array" aca="1" ref="AX14" ca="1">CELL("contents", INDIRECT("C"&amp;CELL("contents", AX$1)+10))</f>
        <v>280</v>
      </c>
      <c r="AY14" cm="1">
        <f t="array" aca="1" ref="AY14" ca="1">CELL("contents", INDIRECT("C"&amp;CELL("contents", AY$1)+10))</f>
        <v>275</v>
      </c>
      <c r="AZ14" cm="1">
        <f t="array" aca="1" ref="AZ14" ca="1">CELL("contents", INDIRECT("C"&amp;CELL("contents", AZ$1)+10))</f>
        <v>267</v>
      </c>
      <c r="BA14" cm="1">
        <f t="array" aca="1" ref="BA14" ca="1">CELL("contents", INDIRECT("C"&amp;CELL("contents", BA$1)+10))</f>
        <v>288</v>
      </c>
      <c r="BB14" cm="1">
        <f t="array" aca="1" ref="BB14" ca="1">CELL("contents", INDIRECT("C"&amp;CELL("contents", BB$1)+10))</f>
        <v>308</v>
      </c>
      <c r="BC14" cm="1">
        <f t="array" aca="1" ref="BC14" ca="1">CELL("contents", INDIRECT("C"&amp;CELL("contents", BC$1)+10))</f>
        <v>301</v>
      </c>
      <c r="BD14" cm="1">
        <f t="array" aca="1" ref="BD14" ca="1">CELL("contents", INDIRECT("C"&amp;CELL("contents", BD$1)+10))</f>
        <v>283</v>
      </c>
      <c r="BE14" cm="1">
        <f t="array" aca="1" ref="BE14" ca="1">CELL("contents", INDIRECT("C"&amp;CELL("contents", BE$1)+10))</f>
        <v>301</v>
      </c>
      <c r="BF14" cm="1">
        <f t="array" aca="1" ref="BF14" ca="1">CELL("contents", INDIRECT("C"&amp;CELL("contents", BF$1)+10))</f>
        <v>271</v>
      </c>
    </row>
    <row r="15" spans="1:58" x14ac:dyDescent="0.25">
      <c r="A15" s="1">
        <v>5.0000000000000001E-4</v>
      </c>
      <c r="B15">
        <v>0.5</v>
      </c>
      <c r="C15">
        <v>3</v>
      </c>
      <c r="D15">
        <v>8.4157210718520704E-3</v>
      </c>
      <c r="E15">
        <v>0.5</v>
      </c>
      <c r="F15">
        <v>0.53500000000000003</v>
      </c>
      <c r="G15">
        <v>0.88217990499406795</v>
      </c>
      <c r="H15">
        <v>5.8910047502965801E-2</v>
      </c>
      <c r="I15">
        <v>0.44108995249703398</v>
      </c>
      <c r="J15">
        <v>226800</v>
      </c>
      <c r="K15">
        <v>122</v>
      </c>
      <c r="L15">
        <v>1778200</v>
      </c>
      <c r="M15">
        <v>0.5</v>
      </c>
      <c r="N15">
        <v>0.98999105292943701</v>
      </c>
      <c r="O15">
        <v>5.0044735352810597E-3</v>
      </c>
      <c r="P15">
        <v>0.49499552646471801</v>
      </c>
      <c r="R15" t="s">
        <v>28</v>
      </c>
      <c r="S15" cm="1">
        <f t="array" aca="1" ref="S15" ca="1">CELL("contents", INDIRECT("C"&amp;CELL("contents", S$1)+11))</f>
        <v>3</v>
      </c>
      <c r="T15" cm="1">
        <f t="array" aca="1" ref="T15" ca="1">CELL("contents", INDIRECT("C"&amp;CELL("contents", T$1)+11))</f>
        <v>130</v>
      </c>
      <c r="U15" cm="1">
        <f t="array" aca="1" ref="U15" ca="1">CELL("contents", INDIRECT("C"&amp;CELL("contents", U$1)+11))</f>
        <v>122</v>
      </c>
      <c r="V15" cm="1">
        <f t="array" aca="1" ref="V15" ca="1">CELL("contents", INDIRECT("C"&amp;CELL("contents", V$1)+11))</f>
        <v>128</v>
      </c>
      <c r="W15" cm="1">
        <f t="array" aca="1" ref="W15" ca="1">CELL("contents", INDIRECT("C"&amp;CELL("contents", W$1)+11))</f>
        <v>136</v>
      </c>
      <c r="X15" cm="1">
        <f t="array" aca="1" ref="X15" ca="1">CELL("contents", INDIRECT("C"&amp;CELL("contents", X$1)+11))</f>
        <v>150</v>
      </c>
      <c r="Y15" cm="1">
        <f t="array" aca="1" ref="Y15" ca="1">CELL("contents", INDIRECT("C"&amp;CELL("contents", Y$1)+11))</f>
        <v>162</v>
      </c>
      <c r="Z15" cm="1">
        <f t="array" aca="1" ref="Z15" ca="1">CELL("contents", INDIRECT("C"&amp;CELL("contents", Z$1)+11))</f>
        <v>179</v>
      </c>
      <c r="AA15" cm="1">
        <f t="array" aca="1" ref="AA15" ca="1">CELL("contents", INDIRECT("C"&amp;CELL("contents", AA$1)+11))</f>
        <v>191</v>
      </c>
      <c r="AB15" cm="1">
        <f t="array" aca="1" ref="AB15" ca="1">CELL("contents", INDIRECT("C"&amp;CELL("contents", AB$1)+11))</f>
        <v>207</v>
      </c>
      <c r="AC15" cm="1">
        <f t="array" aca="1" ref="AC15" ca="1">CELL("contents", INDIRECT("C"&amp;CELL("contents", AC$1)+11))</f>
        <v>210</v>
      </c>
      <c r="AD15" cm="1">
        <f t="array" aca="1" ref="AD15" ca="1">CELL("contents", INDIRECT("C"&amp;CELL("contents", AD$1)+11))</f>
        <v>115</v>
      </c>
      <c r="AE15" cm="1">
        <f t="array" aca="1" ref="AE15" ca="1">CELL("contents", INDIRECT("C"&amp;CELL("contents", AE$1)+11))</f>
        <v>158</v>
      </c>
      <c r="AF15" cm="1">
        <f t="array" aca="1" ref="AF15" ca="1">CELL("contents", INDIRECT("C"&amp;CELL("contents", AF$1)+11))</f>
        <v>148</v>
      </c>
      <c r="AG15" cm="1">
        <f t="array" aca="1" ref="AG15" ca="1">CELL("contents", INDIRECT("C"&amp;CELL("contents", AG$1)+11))</f>
        <v>192</v>
      </c>
      <c r="AH15" cm="1">
        <f t="array" aca="1" ref="AH15" ca="1">CELL("contents", INDIRECT("C"&amp;CELL("contents", AH$1)+11))</f>
        <v>140</v>
      </c>
      <c r="AI15" cm="1">
        <f t="array" aca="1" ref="AI15" ca="1">CELL("contents", INDIRECT("C"&amp;CELL("contents", AI$1)+11))</f>
        <v>159</v>
      </c>
      <c r="AJ15" cm="1">
        <f t="array" aca="1" ref="AJ15" ca="1">CELL("contents", INDIRECT("C"&amp;CELL("contents", AJ$1)+11))</f>
        <v>204</v>
      </c>
      <c r="AK15" cm="1">
        <f t="array" aca="1" ref="AK15" ca="1">CELL("contents", INDIRECT("C"&amp;CELL("contents", AK$1)+11))</f>
        <v>154</v>
      </c>
      <c r="AL15" cm="1">
        <f t="array" aca="1" ref="AL15" ca="1">CELL("contents", INDIRECT("C"&amp;CELL("contents", AL$1)+11))</f>
        <v>161</v>
      </c>
      <c r="AM15" cm="1">
        <f t="array" aca="1" ref="AM15" ca="1">CELL("contents", INDIRECT("C"&amp;CELL("contents", AM$1)+11))</f>
        <v>161</v>
      </c>
      <c r="AN15" cm="1">
        <f t="array" aca="1" ref="AN15" ca="1">CELL("contents", INDIRECT("C"&amp;CELL("contents", AN$1)+11))</f>
        <v>164</v>
      </c>
      <c r="AO15" cm="1">
        <f t="array" aca="1" ref="AO15" ca="1">CELL("contents", INDIRECT("C"&amp;CELL("contents", AO$1)+11))</f>
        <v>169</v>
      </c>
      <c r="AP15" cm="1">
        <f t="array" aca="1" ref="AP15" ca="1">CELL("contents", INDIRECT("C"&amp;CELL("contents", AP$1)+11))</f>
        <v>161</v>
      </c>
      <c r="AQ15" cm="1">
        <f t="array" aca="1" ref="AQ15" ca="1">CELL("contents", INDIRECT("C"&amp;CELL("contents", AQ$1)+11))</f>
        <v>164</v>
      </c>
      <c r="AR15" cm="1">
        <f t="array" aca="1" ref="AR15" ca="1">CELL("contents", INDIRECT("C"&amp;CELL("contents", AR$1)+11))</f>
        <v>175</v>
      </c>
      <c r="AS15" cm="1">
        <f t="array" aca="1" ref="AS15" ca="1">CELL("contents", INDIRECT("C"&amp;CELL("contents", AS$1)+11))</f>
        <v>176</v>
      </c>
      <c r="AT15" cm="1">
        <f t="array" aca="1" ref="AT15" ca="1">CELL("contents", INDIRECT("C"&amp;CELL("contents", AT$1)+11))</f>
        <v>175</v>
      </c>
      <c r="AU15" cm="1">
        <f t="array" aca="1" ref="AU15" ca="1">CELL("contents", INDIRECT("C"&amp;CELL("contents", AU$1)+11))</f>
        <v>184</v>
      </c>
      <c r="AV15" cm="1">
        <f t="array" aca="1" ref="AV15" ca="1">CELL("contents", INDIRECT("C"&amp;CELL("contents", AV$1)+11))</f>
        <v>178</v>
      </c>
      <c r="AW15" cm="1">
        <f t="array" aca="1" ref="AW15" ca="1">CELL("contents", INDIRECT("C"&amp;CELL("contents", AW$1)+11))</f>
        <v>184</v>
      </c>
      <c r="AX15" cm="1">
        <f t="array" aca="1" ref="AX15" ca="1">CELL("contents", INDIRECT("C"&amp;CELL("contents", AX$1)+11))</f>
        <v>188</v>
      </c>
      <c r="AY15" cm="1">
        <f t="array" aca="1" ref="AY15" ca="1">CELL("contents", INDIRECT("C"&amp;CELL("contents", AY$1)+11))</f>
        <v>267</v>
      </c>
      <c r="AZ15" cm="1">
        <f t="array" aca="1" ref="AZ15" ca="1">CELL("contents", INDIRECT("C"&amp;CELL("contents", AZ$1)+11))</f>
        <v>291</v>
      </c>
      <c r="BA15" cm="1">
        <f t="array" aca="1" ref="BA15" ca="1">CELL("contents", INDIRECT("C"&amp;CELL("contents", BA$1)+11))</f>
        <v>274</v>
      </c>
      <c r="BB15" cm="1">
        <f t="array" aca="1" ref="BB15" ca="1">CELL("contents", INDIRECT("C"&amp;CELL("contents", BB$1)+11))</f>
        <v>255</v>
      </c>
      <c r="BC15" cm="1">
        <f t="array" aca="1" ref="BC15" ca="1">CELL("contents", INDIRECT("C"&amp;CELL("contents", BC$1)+11))</f>
        <v>295</v>
      </c>
      <c r="BD15" cm="1">
        <f t="array" aca="1" ref="BD15" ca="1">CELL("contents", INDIRECT("C"&amp;CELL("contents", BD$1)+11))</f>
        <v>316</v>
      </c>
      <c r="BE15" cm="1">
        <f t="array" aca="1" ref="BE15" ca="1">CELL("contents", INDIRECT("C"&amp;CELL("contents", BE$1)+11))</f>
        <v>272</v>
      </c>
      <c r="BF15" cm="1">
        <f t="array" aca="1" ref="BF15" ca="1">CELL("contents", INDIRECT("C"&amp;CELL("contents", BF$1)+11))</f>
        <v>318</v>
      </c>
    </row>
    <row r="16" spans="1:58" x14ac:dyDescent="0.25">
      <c r="A16" s="1">
        <v>2.5000000000000001E-4</v>
      </c>
      <c r="B16">
        <v>0.5</v>
      </c>
      <c r="C16">
        <v>3</v>
      </c>
      <c r="D16">
        <v>8.4157210718520704E-3</v>
      </c>
      <c r="E16">
        <v>0.5</v>
      </c>
      <c r="F16">
        <v>0.53500000000000003</v>
      </c>
      <c r="G16">
        <v>0.88217990499406795</v>
      </c>
      <c r="H16">
        <v>5.8910047502965801E-2</v>
      </c>
      <c r="I16">
        <v>0.44108995249703398</v>
      </c>
      <c r="J16">
        <v>333300</v>
      </c>
      <c r="K16">
        <v>122</v>
      </c>
      <c r="L16">
        <v>1778200</v>
      </c>
      <c r="M16">
        <v>0.5</v>
      </c>
      <c r="N16">
        <v>0.98999105292943701</v>
      </c>
      <c r="O16">
        <v>5.0044735352810597E-3</v>
      </c>
      <c r="P16">
        <v>0.49499552646471801</v>
      </c>
      <c r="R16" t="s">
        <v>29</v>
      </c>
      <c r="S16" cm="1">
        <f t="array" aca="1" ref="S16" ca="1">CELL("contents", INDIRECT("C"&amp;CELL("contents", S$1)+12))</f>
        <v>3</v>
      </c>
      <c r="T16" cm="1">
        <f t="array" aca="1" ref="T16" ca="1">CELL("contents", INDIRECT("C"&amp;CELL("contents", T$1)+12))</f>
        <v>134</v>
      </c>
      <c r="U16" cm="1">
        <f t="array" aca="1" ref="U16" ca="1">CELL("contents", INDIRECT("C"&amp;CELL("contents", U$1)+12))</f>
        <v>142</v>
      </c>
      <c r="V16" cm="1">
        <f t="array" aca="1" ref="V16" ca="1">CELL("contents", INDIRECT("C"&amp;CELL("contents", V$1)+12))</f>
        <v>148</v>
      </c>
      <c r="W16" cm="1">
        <f t="array" aca="1" ref="W16" ca="1">CELL("contents", INDIRECT("C"&amp;CELL("contents", W$1)+12))</f>
        <v>148</v>
      </c>
      <c r="X16" cm="1">
        <f t="array" aca="1" ref="X16" ca="1">CELL("contents", INDIRECT("C"&amp;CELL("contents", X$1)+12))</f>
        <v>169</v>
      </c>
      <c r="Y16" cm="1">
        <f t="array" aca="1" ref="Y16" ca="1">CELL("contents", INDIRECT("C"&amp;CELL("contents", Y$1)+12))</f>
        <v>184</v>
      </c>
      <c r="Z16" cm="1">
        <f t="array" aca="1" ref="Z16" ca="1">CELL("contents", INDIRECT("C"&amp;CELL("contents", Z$1)+12))</f>
        <v>189</v>
      </c>
      <c r="AA16" cm="1">
        <f t="array" aca="1" ref="AA16" ca="1">CELL("contents", INDIRECT("C"&amp;CELL("contents", AA$1)+12))</f>
        <v>135</v>
      </c>
      <c r="AB16" cm="1">
        <f t="array" aca="1" ref="AB16" ca="1">CELL("contents", INDIRECT("C"&amp;CELL("contents", AB$1)+12))</f>
        <v>149</v>
      </c>
      <c r="AC16" cm="1">
        <f t="array" aca="1" ref="AC16" ca="1">CELL("contents", INDIRECT("C"&amp;CELL("contents", AC$1)+12))</f>
        <v>140</v>
      </c>
      <c r="AD16" cm="1">
        <f t="array" aca="1" ref="AD16" ca="1">CELL("contents", INDIRECT("C"&amp;CELL("contents", AD$1)+12))</f>
        <v>150</v>
      </c>
      <c r="AE16" cm="1">
        <f t="array" aca="1" ref="AE16" ca="1">CELL("contents", INDIRECT("C"&amp;CELL("contents", AE$1)+12))</f>
        <v>157</v>
      </c>
      <c r="AF16" cm="1">
        <f t="array" aca="1" ref="AF16" ca="1">CELL("contents", INDIRECT("C"&amp;CELL("contents", AF$1)+12))</f>
        <v>164</v>
      </c>
      <c r="AG16" cm="1">
        <f t="array" aca="1" ref="AG16" ca="1">CELL("contents", INDIRECT("C"&amp;CELL("contents", AG$1)+12))</f>
        <v>170</v>
      </c>
      <c r="AH16" cm="1">
        <f t="array" aca="1" ref="AH16" ca="1">CELL("contents", INDIRECT("C"&amp;CELL("contents", AH$1)+12))</f>
        <v>164</v>
      </c>
      <c r="AI16" cm="1">
        <f t="array" aca="1" ref="AI16" ca="1">CELL("contents", INDIRECT("C"&amp;CELL("contents", AI$1)+12))</f>
        <v>161</v>
      </c>
      <c r="AJ16" cm="1">
        <f t="array" aca="1" ref="AJ16" ca="1">CELL("contents", INDIRECT("C"&amp;CELL("contents", AJ$1)+12))</f>
        <v>245</v>
      </c>
      <c r="AK16" cm="1">
        <f t="array" aca="1" ref="AK16" ca="1">CELL("contents", INDIRECT("C"&amp;CELL("contents", AK$1)+12))</f>
        <v>161</v>
      </c>
      <c r="AL16" cm="1">
        <f t="array" aca="1" ref="AL16" ca="1">CELL("contents", INDIRECT("C"&amp;CELL("contents", AL$1)+12))</f>
        <v>159</v>
      </c>
      <c r="AM16" cm="1">
        <f t="array" aca="1" ref="AM16" ca="1">CELL("contents", INDIRECT("C"&amp;CELL("contents", AM$1)+12))</f>
        <v>157</v>
      </c>
      <c r="AN16" cm="1">
        <f t="array" aca="1" ref="AN16" ca="1">CELL("contents", INDIRECT("C"&amp;CELL("contents", AN$1)+12))</f>
        <v>161</v>
      </c>
      <c r="AO16" cm="1">
        <f t="array" aca="1" ref="AO16" ca="1">CELL("contents", INDIRECT("C"&amp;CELL("contents", AO$1)+12))</f>
        <v>160</v>
      </c>
      <c r="AP16" cm="1">
        <f t="array" aca="1" ref="AP16" ca="1">CELL("contents", INDIRECT("C"&amp;CELL("contents", AP$1)+12))</f>
        <v>160</v>
      </c>
      <c r="AQ16" cm="1">
        <f t="array" aca="1" ref="AQ16" ca="1">CELL("contents", INDIRECT("C"&amp;CELL("contents", AQ$1)+12))</f>
        <v>168</v>
      </c>
      <c r="AR16" cm="1">
        <f t="array" aca="1" ref="AR16" ca="1">CELL("contents", INDIRECT("C"&amp;CELL("contents", AR$1)+12))</f>
        <v>170</v>
      </c>
      <c r="AS16" cm="1">
        <f t="array" aca="1" ref="AS16" ca="1">CELL("contents", INDIRECT("C"&amp;CELL("contents", AS$1)+12))</f>
        <v>171</v>
      </c>
      <c r="AT16" cm="1">
        <f t="array" aca="1" ref="AT16" ca="1">CELL("contents", INDIRECT("C"&amp;CELL("contents", AT$1)+12))</f>
        <v>173</v>
      </c>
      <c r="AU16" cm="1">
        <f t="array" aca="1" ref="AU16" ca="1">CELL("contents", INDIRECT("C"&amp;CELL("contents", AU$1)+12))</f>
        <v>176</v>
      </c>
      <c r="AV16" cm="1">
        <f t="array" aca="1" ref="AV16" ca="1">CELL("contents", INDIRECT("C"&amp;CELL("contents", AV$1)+12))</f>
        <v>185</v>
      </c>
      <c r="AW16" cm="1">
        <f t="array" aca="1" ref="AW16" ca="1">CELL("contents", INDIRECT("C"&amp;CELL("contents", AW$1)+12))</f>
        <v>182</v>
      </c>
      <c r="AX16" cm="1">
        <f t="array" aca="1" ref="AX16" ca="1">CELL("contents", INDIRECT("C"&amp;CELL("contents", AX$1)+12))</f>
        <v>184</v>
      </c>
      <c r="AY16" cm="1">
        <f t="array" aca="1" ref="AY16" ca="1">CELL("contents", INDIRECT("C"&amp;CELL("contents", AY$1)+12))</f>
        <v>187</v>
      </c>
      <c r="AZ16" cm="1">
        <f t="array" aca="1" ref="AZ16" ca="1">CELL("contents", INDIRECT("C"&amp;CELL("contents", AZ$1)+12))</f>
        <v>196</v>
      </c>
      <c r="BA16" cm="1">
        <f t="array" aca="1" ref="BA16" ca="1">CELL("contents", INDIRECT("C"&amp;CELL("contents", BA$1)+12))</f>
        <v>198</v>
      </c>
      <c r="BB16" cm="1">
        <f t="array" aca="1" ref="BB16" ca="1">CELL("contents", INDIRECT("C"&amp;CELL("contents", BB$1)+12))</f>
        <v>198</v>
      </c>
      <c r="BC16" cm="1">
        <f t="array" aca="1" ref="BC16" ca="1">CELL("contents", INDIRECT("C"&amp;CELL("contents", BC$1)+12))</f>
        <v>203</v>
      </c>
      <c r="BD16" cm="1">
        <f t="array" aca="1" ref="BD16" ca="1">CELL("contents", INDIRECT("C"&amp;CELL("contents", BD$1)+12))</f>
        <v>204</v>
      </c>
      <c r="BE16" cm="1">
        <f t="array" aca="1" ref="BE16" ca="1">CELL("contents", INDIRECT("C"&amp;CELL("contents", BE$1)+12))</f>
        <v>203</v>
      </c>
      <c r="BF16" cm="1">
        <f t="array" aca="1" ref="BF16" ca="1">CELL("contents", INDIRECT("C"&amp;CELL("contents", BF$1)+12))</f>
        <v>207</v>
      </c>
    </row>
    <row r="17" spans="1:58" x14ac:dyDescent="0.25">
      <c r="A17" s="1">
        <v>1.25E-4</v>
      </c>
      <c r="B17">
        <v>0.5</v>
      </c>
      <c r="C17">
        <v>3</v>
      </c>
      <c r="D17">
        <v>8.4157210718520704E-3</v>
      </c>
      <c r="E17">
        <v>0.5</v>
      </c>
      <c r="F17">
        <v>0.53500000000000003</v>
      </c>
      <c r="G17">
        <v>0.88217990499406795</v>
      </c>
      <c r="H17">
        <v>5.8910047502965801E-2</v>
      </c>
      <c r="I17">
        <v>0.44108995249703398</v>
      </c>
      <c r="J17">
        <v>202300</v>
      </c>
      <c r="K17">
        <v>122</v>
      </c>
      <c r="L17">
        <v>1778200</v>
      </c>
      <c r="M17">
        <v>0.5</v>
      </c>
      <c r="N17">
        <v>0.98999105292943701</v>
      </c>
      <c r="O17">
        <v>5.0044735352810597E-3</v>
      </c>
      <c r="P17">
        <v>0.49499552646471801</v>
      </c>
      <c r="R17" t="s">
        <v>30</v>
      </c>
      <c r="S17" cm="1">
        <f t="array" aca="1" ref="S17" ca="1">CELL("contents", INDIRECT("C"&amp;CELL("contents", S$1)+13))</f>
        <v>3</v>
      </c>
      <c r="T17" cm="1">
        <f t="array" aca="1" ref="T17" ca="1">CELL("contents", INDIRECT("C"&amp;CELL("contents", T$1)+13))</f>
        <v>136</v>
      </c>
      <c r="U17" cm="1">
        <f t="array" aca="1" ref="U17" ca="1">CELL("contents", INDIRECT("C"&amp;CELL("contents", U$1)+13))</f>
        <v>143</v>
      </c>
      <c r="V17" cm="1">
        <f t="array" aca="1" ref="V17" ca="1">CELL("contents", INDIRECT("C"&amp;CELL("contents", V$1)+13))</f>
        <v>161</v>
      </c>
      <c r="W17" cm="1">
        <f t="array" aca="1" ref="W17" ca="1">CELL("contents", INDIRECT("C"&amp;CELL("contents", W$1)+13))</f>
        <v>175</v>
      </c>
      <c r="X17" cm="1">
        <f t="array" aca="1" ref="X17" ca="1">CELL("contents", INDIRECT("C"&amp;CELL("contents", X$1)+13))</f>
        <v>193</v>
      </c>
      <c r="Y17" cm="1">
        <f t="array" aca="1" ref="Y17" ca="1">CELL("contents", INDIRECT("C"&amp;CELL("contents", Y$1)+13))</f>
        <v>190</v>
      </c>
      <c r="Z17" cm="1">
        <f t="array" aca="1" ref="Z17" ca="1">CELL("contents", INDIRECT("C"&amp;CELL("contents", Z$1)+13))</f>
        <v>199</v>
      </c>
      <c r="AA17" cm="1">
        <f t="array" aca="1" ref="AA17" ca="1">CELL("contents", INDIRECT("C"&amp;CELL("contents", AA$1)+13))</f>
        <v>193</v>
      </c>
      <c r="AB17" cm="1">
        <f t="array" aca="1" ref="AB17" ca="1">CELL("contents", INDIRECT("C"&amp;CELL("contents", AB$1)+13))</f>
        <v>145</v>
      </c>
      <c r="AC17" cm="1">
        <f t="array" aca="1" ref="AC17" ca="1">CELL("contents", INDIRECT("C"&amp;CELL("contents", AC$1)+13))</f>
        <v>160</v>
      </c>
      <c r="AD17" cm="1">
        <f t="array" aca="1" ref="AD17" ca="1">CELL("contents", INDIRECT("C"&amp;CELL("contents", AD$1)+13))</f>
        <v>170</v>
      </c>
      <c r="AE17" cm="1">
        <f t="array" aca="1" ref="AE17" ca="1">CELL("contents", INDIRECT("C"&amp;CELL("contents", AE$1)+13))</f>
        <v>180</v>
      </c>
      <c r="AF17" cm="1">
        <f t="array" aca="1" ref="AF17" ca="1">CELL("contents", INDIRECT("C"&amp;CELL("contents", AF$1)+13))</f>
        <v>184</v>
      </c>
      <c r="AG17" cm="1">
        <f t="array" aca="1" ref="AG17" ca="1">CELL("contents", INDIRECT("C"&amp;CELL("contents", AG$1)+13))</f>
        <v>175</v>
      </c>
      <c r="AH17" cm="1">
        <f t="array" aca="1" ref="AH17" ca="1">CELL("contents", INDIRECT("C"&amp;CELL("contents", AH$1)+13))</f>
        <v>182</v>
      </c>
      <c r="AI17" cm="1">
        <f t="array" aca="1" ref="AI17" ca="1">CELL("contents", INDIRECT("C"&amp;CELL("contents", AI$1)+13))</f>
        <v>186</v>
      </c>
      <c r="AJ17" cm="1">
        <f t="array" aca="1" ref="AJ17" ca="1">CELL("contents", INDIRECT("C"&amp;CELL("contents", AJ$1)+13))</f>
        <v>225</v>
      </c>
      <c r="AK17" cm="1">
        <f t="array" aca="1" ref="AK17" ca="1">CELL("contents", INDIRECT("C"&amp;CELL("contents", AK$1)+13))</f>
        <v>182</v>
      </c>
      <c r="AL17" cm="1">
        <f t="array" aca="1" ref="AL17" ca="1">CELL("contents", INDIRECT("C"&amp;CELL("contents", AL$1)+13))</f>
        <v>186</v>
      </c>
      <c r="AM17" cm="1">
        <f t="array" aca="1" ref="AM17" ca="1">CELL("contents", INDIRECT("C"&amp;CELL("contents", AM$1)+13))</f>
        <v>186</v>
      </c>
      <c r="AN17" cm="1">
        <f t="array" aca="1" ref="AN17" ca="1">CELL("contents", INDIRECT("C"&amp;CELL("contents", AN$1)+13))</f>
        <v>190</v>
      </c>
      <c r="AO17" cm="1">
        <f t="array" aca="1" ref="AO17" ca="1">CELL("contents", INDIRECT("C"&amp;CELL("contents", AO$1)+13))</f>
        <v>192</v>
      </c>
      <c r="AP17" cm="1">
        <f t="array" aca="1" ref="AP17" ca="1">CELL("contents", INDIRECT("C"&amp;CELL("contents", AP$1)+13))</f>
        <v>194</v>
      </c>
      <c r="AQ17" cm="1">
        <f t="array" aca="1" ref="AQ17" ca="1">CELL("contents", INDIRECT("C"&amp;CELL("contents", AQ$1)+13))</f>
        <v>202</v>
      </c>
      <c r="AR17" cm="1">
        <f t="array" aca="1" ref="AR17" ca="1">CELL("contents", INDIRECT("C"&amp;CELL("contents", AR$1)+13))</f>
        <v>197</v>
      </c>
      <c r="AS17" cm="1">
        <f t="array" aca="1" ref="AS17" ca="1">CELL("contents", INDIRECT("C"&amp;CELL("contents", AS$1)+13))</f>
        <v>204</v>
      </c>
      <c r="AT17" cm="1">
        <f t="array" aca="1" ref="AT17" ca="1">CELL("contents", INDIRECT("C"&amp;CELL("contents", AT$1)+13))</f>
        <v>206</v>
      </c>
      <c r="AU17" cm="1">
        <f t="array" aca="1" ref="AU17" ca="1">CELL("contents", INDIRECT("C"&amp;CELL("contents", AU$1)+13))</f>
        <v>206</v>
      </c>
      <c r="AV17" cm="1">
        <f t="array" aca="1" ref="AV17" ca="1">CELL("contents", INDIRECT("C"&amp;CELL("contents", AV$1)+13))</f>
        <v>208</v>
      </c>
      <c r="AW17" cm="1">
        <f t="array" aca="1" ref="AW17" ca="1">CELL("contents", INDIRECT("C"&amp;CELL("contents", AW$1)+13))</f>
        <v>211</v>
      </c>
      <c r="AX17" cm="1">
        <f t="array" aca="1" ref="AX17" ca="1">CELL("contents", INDIRECT("C"&amp;CELL("contents", AX$1)+13))</f>
        <v>196</v>
      </c>
      <c r="AY17" cm="1">
        <f t="array" aca="1" ref="AY17" ca="1">CELL("contents", INDIRECT("C"&amp;CELL("contents", AY$1)+13))</f>
        <v>202</v>
      </c>
      <c r="AZ17" cm="1">
        <f t="array" aca="1" ref="AZ17" ca="1">CELL("contents", INDIRECT("C"&amp;CELL("contents", AZ$1)+13))</f>
        <v>207</v>
      </c>
      <c r="BA17" cm="1">
        <f t="array" aca="1" ref="BA17" ca="1">CELL("contents", INDIRECT("C"&amp;CELL("contents", BA$1)+13))</f>
        <v>210</v>
      </c>
      <c r="BB17" cm="1">
        <f t="array" aca="1" ref="BB17" ca="1">CELL("contents", INDIRECT("C"&amp;CELL("contents", BB$1)+13))</f>
        <v>205</v>
      </c>
      <c r="BC17" cm="1">
        <f t="array" aca="1" ref="BC17" ca="1">CELL("contents", INDIRECT("C"&amp;CELL("contents", BC$1)+13))</f>
        <v>209</v>
      </c>
      <c r="BD17" cm="1">
        <f t="array" aca="1" ref="BD17" ca="1">CELL("contents", INDIRECT("C"&amp;CELL("contents", BD$1)+13))</f>
        <v>207</v>
      </c>
      <c r="BE17" cm="1">
        <f t="array" aca="1" ref="BE17" ca="1">CELL("contents", INDIRECT("C"&amp;CELL("contents", BE$1)+13))</f>
        <v>200</v>
      </c>
      <c r="BF17" cm="1">
        <f t="array" aca="1" ref="BF17" ca="1">CELL("contents", INDIRECT("C"&amp;CELL("contents", BF$1)+13))</f>
        <v>209</v>
      </c>
    </row>
    <row r="18" spans="1:58" x14ac:dyDescent="0.25">
      <c r="A18" s="1">
        <v>6.2500000000000001E-5</v>
      </c>
      <c r="B18">
        <v>0.5</v>
      </c>
      <c r="C18">
        <v>3</v>
      </c>
      <c r="D18">
        <v>8.4157210718520704E-3</v>
      </c>
      <c r="E18">
        <v>0.5</v>
      </c>
      <c r="F18">
        <v>0.53500000000000003</v>
      </c>
      <c r="G18">
        <v>0.88217990499406795</v>
      </c>
      <c r="H18">
        <v>5.8910047502965801E-2</v>
      </c>
      <c r="I18">
        <v>0.44108995249703398</v>
      </c>
      <c r="J18">
        <v>219100</v>
      </c>
      <c r="K18">
        <v>122</v>
      </c>
      <c r="L18">
        <v>1778200</v>
      </c>
      <c r="M18">
        <v>0.5</v>
      </c>
      <c r="N18">
        <v>0.98999105292943701</v>
      </c>
      <c r="O18">
        <v>5.0044735352810597E-3</v>
      </c>
      <c r="P18">
        <v>0.49499552646471801</v>
      </c>
      <c r="R18" t="s">
        <v>31</v>
      </c>
      <c r="S18" cm="1">
        <f t="array" aca="1" ref="S18" ca="1">CELL("contents", INDIRECT("C"&amp;CELL("contents", S$1)+14))</f>
        <v>3</v>
      </c>
      <c r="T18" cm="1">
        <f t="array" aca="1" ref="T18" ca="1">CELL("contents", INDIRECT("C"&amp;CELL("contents", T$1)+14))</f>
        <v>116</v>
      </c>
      <c r="U18" cm="1">
        <f t="array" aca="1" ref="U18" ca="1">CELL("contents", INDIRECT("C"&amp;CELL("contents", U$1)+14))</f>
        <v>137</v>
      </c>
      <c r="V18" cm="1">
        <f t="array" aca="1" ref="V18" ca="1">CELL("contents", INDIRECT("C"&amp;CELL("contents", V$1)+14))</f>
        <v>160</v>
      </c>
      <c r="W18" cm="1">
        <f t="array" aca="1" ref="W18" ca="1">CELL("contents", INDIRECT("C"&amp;CELL("contents", W$1)+14))</f>
        <v>184</v>
      </c>
      <c r="X18" cm="1">
        <f t="array" aca="1" ref="X18" ca="1">CELL("contents", INDIRECT("C"&amp;CELL("contents", X$1)+14))</f>
        <v>202</v>
      </c>
      <c r="Y18" cm="1">
        <f t="array" aca="1" ref="Y18" ca="1">CELL("contents", INDIRECT("C"&amp;CELL("contents", Y$1)+14))</f>
        <v>148</v>
      </c>
      <c r="Z18" cm="1">
        <f t="array" aca="1" ref="Z18" ca="1">CELL("contents", INDIRECT("C"&amp;CELL("contents", Z$1)+14))</f>
        <v>198</v>
      </c>
      <c r="AA18" cm="1">
        <f t="array" aca="1" ref="AA18" ca="1">CELL("contents", INDIRECT("C"&amp;CELL("contents", AA$1)+14))</f>
        <v>207</v>
      </c>
      <c r="AB18" cm="1">
        <f t="array" aca="1" ref="AB18" ca="1">CELL("contents", INDIRECT("C"&amp;CELL("contents", AB$1)+14))</f>
        <v>166</v>
      </c>
      <c r="AC18" cm="1">
        <f t="array" aca="1" ref="AC18" ca="1">CELL("contents", INDIRECT("C"&amp;CELL("contents", AC$1)+14))</f>
        <v>170</v>
      </c>
      <c r="AD18" cm="1">
        <f t="array" aca="1" ref="AD18" ca="1">CELL("contents", INDIRECT("C"&amp;CELL("contents", AD$1)+14))</f>
        <v>194</v>
      </c>
      <c r="AE18" cm="1">
        <f t="array" aca="1" ref="AE18" ca="1">CELL("contents", INDIRECT("C"&amp;CELL("contents", AE$1)+14))</f>
        <v>192</v>
      </c>
      <c r="AF18" cm="1">
        <f t="array" aca="1" ref="AF18" ca="1">CELL("contents", INDIRECT("C"&amp;CELL("contents", AF$1)+14))</f>
        <v>178</v>
      </c>
      <c r="AG18" cm="1">
        <f t="array" aca="1" ref="AG18" ca="1">CELL("contents", INDIRECT("C"&amp;CELL("contents", AG$1)+14))</f>
        <v>188</v>
      </c>
      <c r="AH18" cm="1">
        <f t="array" aca="1" ref="AH18" ca="1">CELL("contents", INDIRECT("C"&amp;CELL("contents", AH$1)+14))</f>
        <v>199</v>
      </c>
      <c r="AI18" cm="1">
        <f t="array" aca="1" ref="AI18" ca="1">CELL("contents", INDIRECT("C"&amp;CELL("contents", AI$1)+14))</f>
        <v>186</v>
      </c>
      <c r="AJ18" cm="1">
        <f t="array" aca="1" ref="AJ18" ca="1">CELL("contents", INDIRECT("C"&amp;CELL("contents", AJ$1)+14))</f>
        <v>253</v>
      </c>
      <c r="AK18" cm="1">
        <f t="array" aca="1" ref="AK18" ca="1">CELL("contents", INDIRECT("C"&amp;CELL("contents", AK$1)+14))</f>
        <v>202</v>
      </c>
      <c r="AL18" cm="1">
        <f t="array" aca="1" ref="AL18" ca="1">CELL("contents", INDIRECT("C"&amp;CELL("contents", AL$1)+14))</f>
        <v>185</v>
      </c>
      <c r="AM18" cm="1">
        <f t="array" aca="1" ref="AM18" ca="1">CELL("contents", INDIRECT("C"&amp;CELL("contents", AM$1)+14))</f>
        <v>187</v>
      </c>
      <c r="AN18" cm="1">
        <f t="array" aca="1" ref="AN18" ca="1">CELL("contents", INDIRECT("C"&amp;CELL("contents", AN$1)+14))</f>
        <v>195</v>
      </c>
      <c r="AO18" cm="1">
        <f t="array" aca="1" ref="AO18" ca="1">CELL("contents", INDIRECT("C"&amp;CELL("contents", AO$1)+14))</f>
        <v>202</v>
      </c>
      <c r="AP18" cm="1">
        <f t="array" aca="1" ref="AP18" ca="1">CELL("contents", INDIRECT("C"&amp;CELL("contents", AP$1)+14))</f>
        <v>200</v>
      </c>
      <c r="AQ18" cm="1">
        <f t="array" aca="1" ref="AQ18" ca="1">CELL("contents", INDIRECT("C"&amp;CELL("contents", AQ$1)+14))</f>
        <v>208</v>
      </c>
      <c r="AR18" cm="1">
        <f t="array" aca="1" ref="AR18" ca="1">CELL("contents", INDIRECT("C"&amp;CELL("contents", AR$1)+14))</f>
        <v>215</v>
      </c>
      <c r="AS18" cm="1">
        <f t="array" aca="1" ref="AS18" ca="1">CELL("contents", INDIRECT("C"&amp;CELL("contents", AS$1)+14))</f>
        <v>217</v>
      </c>
      <c r="AT18" cm="1">
        <f t="array" aca="1" ref="AT18" ca="1">CELL("contents", INDIRECT("C"&amp;CELL("contents", AT$1)+14))</f>
        <v>218</v>
      </c>
      <c r="AU18" cm="1">
        <f t="array" aca="1" ref="AU18" ca="1">CELL("contents", INDIRECT("C"&amp;CELL("contents", AU$1)+14))</f>
        <v>218</v>
      </c>
      <c r="AV18" cm="1">
        <f t="array" aca="1" ref="AV18" ca="1">CELL("contents", INDIRECT("C"&amp;CELL("contents", AV$1)+14))</f>
        <v>222</v>
      </c>
      <c r="AW18" cm="1">
        <f t="array" aca="1" ref="AW18" ca="1">CELL("contents", INDIRECT("C"&amp;CELL("contents", AW$1)+14))</f>
        <v>224</v>
      </c>
      <c r="AX18" cm="1">
        <f t="array" aca="1" ref="AX18" ca="1">CELL("contents", INDIRECT("C"&amp;CELL("contents", AX$1)+14))</f>
        <v>215</v>
      </c>
      <c r="AY18" cm="1">
        <f t="array" aca="1" ref="AY18" ca="1">CELL("contents", INDIRECT("C"&amp;CELL("contents", AY$1)+14))</f>
        <v>222</v>
      </c>
      <c r="AZ18" cm="1">
        <f t="array" aca="1" ref="AZ18" ca="1">CELL("contents", INDIRECT("C"&amp;CELL("contents", AZ$1)+14))</f>
        <v>223</v>
      </c>
      <c r="BA18" cm="1">
        <f t="array" aca="1" ref="BA18" ca="1">CELL("contents", INDIRECT("C"&amp;CELL("contents", BA$1)+14))</f>
        <v>232</v>
      </c>
      <c r="BB18" cm="1">
        <f t="array" aca="1" ref="BB18" ca="1">CELL("contents", INDIRECT("C"&amp;CELL("contents", BB$1)+14))</f>
        <v>241</v>
      </c>
      <c r="BC18" cm="1">
        <f t="array" aca="1" ref="BC18" ca="1">CELL("contents", INDIRECT("C"&amp;CELL("contents", BC$1)+14))</f>
        <v>233</v>
      </c>
      <c r="BD18" cm="1">
        <f t="array" aca="1" ref="BD18" ca="1">CELL("contents", INDIRECT("C"&amp;CELL("contents", BD$1)+14))</f>
        <v>226</v>
      </c>
      <c r="BE18" cm="1">
        <f t="array" aca="1" ref="BE18" ca="1">CELL("contents", INDIRECT("C"&amp;CELL("contents", BE$1)+14))</f>
        <v>227</v>
      </c>
      <c r="BF18" cm="1">
        <f t="array" aca="1" ref="BF18" ca="1">CELL("contents", INDIRECT("C"&amp;CELL("contents", BF$1)+14))</f>
        <v>228</v>
      </c>
    </row>
    <row r="19" spans="1:58" x14ac:dyDescent="0.25">
      <c r="A19" s="1">
        <v>3.1250000000000001E-5</v>
      </c>
      <c r="B19">
        <v>0.5</v>
      </c>
      <c r="C19">
        <v>3</v>
      </c>
      <c r="D19">
        <v>8.4157210718520704E-3</v>
      </c>
      <c r="E19">
        <v>0.5</v>
      </c>
      <c r="F19">
        <v>0.53500000000000003</v>
      </c>
      <c r="G19">
        <v>0.88217990499406795</v>
      </c>
      <c r="H19">
        <v>5.8910047502965801E-2</v>
      </c>
      <c r="I19">
        <v>0.44108995249703398</v>
      </c>
      <c r="J19">
        <v>267500</v>
      </c>
      <c r="K19">
        <v>122</v>
      </c>
      <c r="L19">
        <v>1778200</v>
      </c>
      <c r="M19">
        <v>0.5</v>
      </c>
      <c r="N19">
        <v>0.98999105292943701</v>
      </c>
      <c r="O19">
        <v>5.0044735352810597E-3</v>
      </c>
      <c r="P19">
        <v>0.49499552646471801</v>
      </c>
      <c r="R19" t="s">
        <v>32</v>
      </c>
      <c r="S19" cm="1">
        <f t="array" aca="1" ref="S19" ca="1">CELL("contents", INDIRECT("C"&amp;CELL("contents", S$1)+15))</f>
        <v>3</v>
      </c>
      <c r="T19" cm="1">
        <f t="array" aca="1" ref="T19" ca="1">CELL("contents", INDIRECT("C"&amp;CELL("contents", T$1)+15))</f>
        <v>114</v>
      </c>
      <c r="U19" cm="1">
        <f t="array" aca="1" ref="U19" ca="1">CELL("contents", INDIRECT("C"&amp;CELL("contents", U$1)+15))</f>
        <v>136</v>
      </c>
      <c r="V19" cm="1">
        <f t="array" aca="1" ref="V19" ca="1">CELL("contents", INDIRECT("C"&amp;CELL("contents", V$1)+15))</f>
        <v>166</v>
      </c>
      <c r="W19" cm="1">
        <f t="array" aca="1" ref="W19" ca="1">CELL("contents", INDIRECT("C"&amp;CELL("contents", W$1)+15))</f>
        <v>166</v>
      </c>
      <c r="X19" cm="1">
        <f t="array" aca="1" ref="X19" ca="1">CELL("contents", INDIRECT("C"&amp;CELL("contents", X$1)+15))</f>
        <v>186</v>
      </c>
      <c r="Y19" cm="1">
        <f t="array" aca="1" ref="Y19" ca="1">CELL("contents", INDIRECT("C"&amp;CELL("contents", Y$1)+15))</f>
        <v>173</v>
      </c>
      <c r="Z19" cm="1">
        <f t="array" aca="1" ref="Z19" ca="1">CELL("contents", INDIRECT("C"&amp;CELL("contents", Z$1)+15))</f>
        <v>174</v>
      </c>
      <c r="AA19" cm="1">
        <f t="array" aca="1" ref="AA19" ca="1">CELL("contents", INDIRECT("C"&amp;CELL("contents", AA$1)+15))</f>
        <v>191</v>
      </c>
      <c r="AB19" cm="1">
        <f t="array" aca="1" ref="AB19" ca="1">CELL("contents", INDIRECT("C"&amp;CELL("contents", AB$1)+15))</f>
        <v>182</v>
      </c>
      <c r="AC19" cm="1">
        <f t="array" aca="1" ref="AC19" ca="1">CELL("contents", INDIRECT("C"&amp;CELL("contents", AC$1)+15))</f>
        <v>192</v>
      </c>
      <c r="AD19" cm="1">
        <f t="array" aca="1" ref="AD19" ca="1">CELL("contents", INDIRECT("C"&amp;CELL("contents", AD$1)+15))</f>
        <v>175</v>
      </c>
      <c r="AE19" cm="1">
        <f t="array" aca="1" ref="AE19" ca="1">CELL("contents", INDIRECT("C"&amp;CELL("contents", AE$1)+15))</f>
        <v>178</v>
      </c>
      <c r="AF19" cm="1">
        <f t="array" aca="1" ref="AF19" ca="1">CELL("contents", INDIRECT("C"&amp;CELL("contents", AF$1)+15))</f>
        <v>180</v>
      </c>
      <c r="AG19" cm="1">
        <f t="array" aca="1" ref="AG19" ca="1">CELL("contents", INDIRECT("C"&amp;CELL("contents", AG$1)+15))</f>
        <v>187</v>
      </c>
      <c r="AH19" cm="1">
        <f t="array" aca="1" ref="AH19" ca="1">CELL("contents", INDIRECT("C"&amp;CELL("contents", AH$1)+15))</f>
        <v>188</v>
      </c>
      <c r="AI19" cm="1">
        <f t="array" aca="1" ref="AI19" ca="1">CELL("contents", INDIRECT("C"&amp;CELL("contents", AI$1)+15))</f>
        <v>191</v>
      </c>
      <c r="AJ19" cm="1">
        <f t="array" aca="1" ref="AJ19" ca="1">CELL("contents", INDIRECT("C"&amp;CELL("contents", AJ$1)+15))</f>
        <v>188</v>
      </c>
      <c r="AK19" cm="1">
        <f t="array" aca="1" ref="AK19" ca="1">CELL("contents", INDIRECT("C"&amp;CELL("contents", AK$1)+15))</f>
        <v>191</v>
      </c>
      <c r="AL19" cm="1">
        <f t="array" aca="1" ref="AL19" ca="1">CELL("contents", INDIRECT("C"&amp;CELL("contents", AL$1)+15))</f>
        <v>191</v>
      </c>
      <c r="AM19" cm="1">
        <f t="array" aca="1" ref="AM19" ca="1">CELL("contents", INDIRECT("C"&amp;CELL("contents", AM$1)+15))</f>
        <v>195</v>
      </c>
      <c r="AN19" cm="1">
        <f t="array" aca="1" ref="AN19" ca="1">CELL("contents", INDIRECT("C"&amp;CELL("contents", AN$1)+15))</f>
        <v>198</v>
      </c>
      <c r="AO19" cm="1">
        <f t="array" aca="1" ref="AO19" ca="1">CELL("contents", INDIRECT("C"&amp;CELL("contents", AO$1)+15))</f>
        <v>200</v>
      </c>
      <c r="AP19" cm="1">
        <f t="array" aca="1" ref="AP19" ca="1">CELL("contents", INDIRECT("C"&amp;CELL("contents", AP$1)+15))</f>
        <v>205</v>
      </c>
      <c r="AQ19" cm="1">
        <f t="array" aca="1" ref="AQ19" ca="1">CELL("contents", INDIRECT("C"&amp;CELL("contents", AQ$1)+15))</f>
        <v>211</v>
      </c>
      <c r="AR19" cm="1">
        <f t="array" aca="1" ref="AR19" ca="1">CELL("contents", INDIRECT("C"&amp;CELL("contents", AR$1)+15))</f>
        <v>199</v>
      </c>
      <c r="AS19" cm="1">
        <f t="array" aca="1" ref="AS19" ca="1">CELL("contents", INDIRECT("C"&amp;CELL("contents", AS$1)+15))</f>
        <v>199</v>
      </c>
      <c r="AT19" cm="1">
        <f t="array" aca="1" ref="AT19" ca="1">CELL("contents", INDIRECT("C"&amp;CELL("contents", AT$1)+15))</f>
        <v>200</v>
      </c>
      <c r="AU19" cm="1">
        <f t="array" aca="1" ref="AU19" ca="1">CELL("contents", INDIRECT("C"&amp;CELL("contents", AU$1)+15))</f>
        <v>203</v>
      </c>
      <c r="AV19" cm="1">
        <f t="array" aca="1" ref="AV19" ca="1">CELL("contents", INDIRECT("C"&amp;CELL("contents", AV$1)+15))</f>
        <v>217</v>
      </c>
      <c r="AW19" cm="1">
        <f t="array" aca="1" ref="AW19" ca="1">CELL("contents", INDIRECT("C"&amp;CELL("contents", AW$1)+15))</f>
        <v>214</v>
      </c>
      <c r="AX19" cm="1">
        <f t="array" aca="1" ref="AX19" ca="1">CELL("contents", INDIRECT("C"&amp;CELL("contents", AX$1)+15))</f>
        <v>219</v>
      </c>
      <c r="AY19" cm="1">
        <f t="array" aca="1" ref="AY19" ca="1">CELL("contents", INDIRECT("C"&amp;CELL("contents", AY$1)+15))</f>
        <v>213</v>
      </c>
      <c r="AZ19" cm="1">
        <f t="array" aca="1" ref="AZ19" ca="1">CELL("contents", INDIRECT("C"&amp;CELL("contents", AZ$1)+15))</f>
        <v>209</v>
      </c>
      <c r="BA19" cm="1">
        <f t="array" aca="1" ref="BA19" ca="1">CELL("contents", INDIRECT("C"&amp;CELL("contents", BA$1)+15))</f>
        <v>215</v>
      </c>
      <c r="BB19" cm="1">
        <f t="array" aca="1" ref="BB19" ca="1">CELL("contents", INDIRECT("C"&amp;CELL("contents", BB$1)+15))</f>
        <v>235</v>
      </c>
      <c r="BC19" cm="1">
        <f t="array" aca="1" ref="BC19" ca="1">CELL("contents", INDIRECT("C"&amp;CELL("contents", BC$1)+15))</f>
        <v>214</v>
      </c>
      <c r="BD19" cm="1">
        <f t="array" aca="1" ref="BD19" ca="1">CELL("contents", INDIRECT("C"&amp;CELL("contents", BD$1)+15))</f>
        <v>217</v>
      </c>
      <c r="BE19" cm="1">
        <f t="array" aca="1" ref="BE19" ca="1">CELL("contents", INDIRECT("C"&amp;CELL("contents", BE$1)+15))</f>
        <v>214</v>
      </c>
      <c r="BF19" cm="1">
        <f t="array" aca="1" ref="BF19" ca="1">CELL("contents", INDIRECT("C"&amp;CELL("contents", BF$1)+15))</f>
        <v>221</v>
      </c>
    </row>
    <row r="20" spans="1:58" x14ac:dyDescent="0.25">
      <c r="A20" s="1">
        <v>1.5625E-5</v>
      </c>
      <c r="B20">
        <v>0.5</v>
      </c>
      <c r="C20">
        <v>3</v>
      </c>
      <c r="D20">
        <v>8.4157210718520704E-3</v>
      </c>
      <c r="E20">
        <v>0.5</v>
      </c>
      <c r="F20">
        <v>0.53500000000000003</v>
      </c>
      <c r="G20">
        <v>0.88217990499406795</v>
      </c>
      <c r="H20">
        <v>5.8910047502965801E-2</v>
      </c>
      <c r="I20">
        <v>0.44108995249703398</v>
      </c>
      <c r="J20">
        <v>266300</v>
      </c>
      <c r="K20">
        <v>122</v>
      </c>
      <c r="L20">
        <v>1778200</v>
      </c>
      <c r="M20">
        <v>0.5</v>
      </c>
      <c r="N20">
        <v>0.98999105292943701</v>
      </c>
      <c r="O20">
        <v>5.0044735352810597E-3</v>
      </c>
      <c r="P20">
        <v>0.49499552646471801</v>
      </c>
      <c r="R20" t="s">
        <v>33</v>
      </c>
      <c r="S20" cm="1">
        <f t="array" aca="1" ref="S20" ca="1">CELL("contents", INDIRECT("C"&amp;CELL("contents", S$1)+16))</f>
        <v>3</v>
      </c>
      <c r="T20" cm="1">
        <f t="array" aca="1" ref="T20" ca="1">CELL("contents", INDIRECT("C"&amp;CELL("contents", T$1)+16))</f>
        <v>124</v>
      </c>
      <c r="U20" cm="1">
        <f t="array" aca="1" ref="U20" ca="1">CELL("contents", INDIRECT("C"&amp;CELL("contents", U$1)+16))</f>
        <v>140</v>
      </c>
      <c r="V20" cm="1">
        <f t="array" aca="1" ref="V20" ca="1">CELL("contents", INDIRECT("C"&amp;CELL("contents", V$1)+16))</f>
        <v>155</v>
      </c>
      <c r="W20" cm="1">
        <f t="array" aca="1" ref="W20" ca="1">CELL("contents", INDIRECT("C"&amp;CELL("contents", W$1)+16))</f>
        <v>171</v>
      </c>
      <c r="X20" cm="1">
        <f t="array" aca="1" ref="X20" ca="1">CELL("contents", INDIRECT("C"&amp;CELL("contents", X$1)+16))</f>
        <v>189</v>
      </c>
      <c r="Y20" cm="1">
        <f t="array" aca="1" ref="Y20" ca="1">CELL("contents", INDIRECT("C"&amp;CELL("contents", Y$1)+16))</f>
        <v>166</v>
      </c>
      <c r="Z20" cm="1">
        <f t="array" aca="1" ref="Z20" ca="1">CELL("contents", INDIRECT("C"&amp;CELL("contents", Z$1)+16))</f>
        <v>176</v>
      </c>
      <c r="AA20" cm="1">
        <f t="array" aca="1" ref="AA20" ca="1">CELL("contents", INDIRECT("C"&amp;CELL("contents", AA$1)+16))</f>
        <v>190</v>
      </c>
      <c r="AB20" cm="1">
        <f t="array" aca="1" ref="AB20" ca="1">CELL("contents", INDIRECT("C"&amp;CELL("contents", AB$1)+16))</f>
        <v>182</v>
      </c>
      <c r="AC20" cm="1">
        <f t="array" aca="1" ref="AC20" ca="1">CELL("contents", INDIRECT("C"&amp;CELL("contents", AC$1)+16))</f>
        <v>175</v>
      </c>
      <c r="AD20" cm="1">
        <f t="array" aca="1" ref="AD20" ca="1">CELL("contents", INDIRECT("C"&amp;CELL("contents", AD$1)+16))</f>
        <v>186</v>
      </c>
      <c r="AE20" cm="1">
        <f t="array" aca="1" ref="AE20" ca="1">CELL("contents", INDIRECT("C"&amp;CELL("contents", AE$1)+16))</f>
        <v>170</v>
      </c>
      <c r="AF20" cm="1">
        <f t="array" aca="1" ref="AF20" ca="1">CELL("contents", INDIRECT("C"&amp;CELL("contents", AF$1)+16))</f>
        <v>177</v>
      </c>
      <c r="AG20" cm="1">
        <f t="array" aca="1" ref="AG20" ca="1">CELL("contents", INDIRECT("C"&amp;CELL("contents", AG$1)+16))</f>
        <v>178</v>
      </c>
      <c r="AH20" cm="1">
        <f t="array" aca="1" ref="AH20" ca="1">CELL("contents", INDIRECT("C"&amp;CELL("contents", AH$1)+16))</f>
        <v>174</v>
      </c>
      <c r="AI20" cm="1">
        <f t="array" aca="1" ref="AI20" ca="1">CELL("contents", INDIRECT("C"&amp;CELL("contents", AI$1)+16))</f>
        <v>185</v>
      </c>
      <c r="AJ20" cm="1">
        <f t="array" aca="1" ref="AJ20" ca="1">CELL("contents", INDIRECT("C"&amp;CELL("contents", AJ$1)+16))</f>
        <v>187</v>
      </c>
      <c r="AK20" cm="1">
        <f t="array" aca="1" ref="AK20" ca="1">CELL("contents", INDIRECT("C"&amp;CELL("contents", AK$1)+16))</f>
        <v>191</v>
      </c>
      <c r="AL20" cm="1">
        <f t="array" aca="1" ref="AL20" ca="1">CELL("contents", INDIRECT("C"&amp;CELL("contents", AL$1)+16))</f>
        <v>196</v>
      </c>
      <c r="AM20" cm="1">
        <f t="array" aca="1" ref="AM20" ca="1">CELL("contents", INDIRECT("C"&amp;CELL("contents", AM$1)+16))</f>
        <v>205</v>
      </c>
      <c r="AN20" cm="1">
        <f t="array" aca="1" ref="AN20" ca="1">CELL("contents", INDIRECT("C"&amp;CELL("contents", AN$1)+16))</f>
        <v>198</v>
      </c>
      <c r="AO20" cm="1">
        <f t="array" aca="1" ref="AO20" ca="1">CELL("contents", INDIRECT("C"&amp;CELL("contents", AO$1)+16))</f>
        <v>196</v>
      </c>
      <c r="AP20" cm="1">
        <f t="array" aca="1" ref="AP20" ca="1">CELL("contents", INDIRECT("C"&amp;CELL("contents", AP$1)+16))</f>
        <v>193</v>
      </c>
      <c r="AQ20" cm="1">
        <f t="array" aca="1" ref="AQ20" ca="1">CELL("contents", INDIRECT("C"&amp;CELL("contents", AQ$1)+16))</f>
        <v>201</v>
      </c>
      <c r="AR20" cm="1">
        <f t="array" aca="1" ref="AR20" ca="1">CELL("contents", INDIRECT("C"&amp;CELL("contents", AR$1)+16))</f>
        <v>205</v>
      </c>
      <c r="AS20" cm="1">
        <f t="array" aca="1" ref="AS20" ca="1">CELL("contents", INDIRECT("C"&amp;CELL("contents", AS$1)+16))</f>
        <v>196</v>
      </c>
      <c r="AT20" cm="1">
        <f t="array" aca="1" ref="AT20" ca="1">CELL("contents", INDIRECT("C"&amp;CELL("contents", AT$1)+16))</f>
        <v>195</v>
      </c>
      <c r="AU20" cm="1">
        <f t="array" aca="1" ref="AU20" ca="1">CELL("contents", INDIRECT("C"&amp;CELL("contents", AU$1)+16))</f>
        <v>202</v>
      </c>
      <c r="AV20" cm="1">
        <f t="array" aca="1" ref="AV20" ca="1">CELL("contents", INDIRECT("C"&amp;CELL("contents", AV$1)+16))</f>
        <v>205</v>
      </c>
      <c r="AW20" cm="1">
        <f t="array" aca="1" ref="AW20" ca="1">CELL("contents", INDIRECT("C"&amp;CELL("contents", AW$1)+16))</f>
        <v>212</v>
      </c>
      <c r="AX20" cm="1">
        <f t="array" aca="1" ref="AX20" ca="1">CELL("contents", INDIRECT("C"&amp;CELL("contents", AX$1)+16))</f>
        <v>214</v>
      </c>
      <c r="AY20" cm="1">
        <f t="array" aca="1" ref="AY20" ca="1">CELL("contents", INDIRECT("C"&amp;CELL("contents", AY$1)+16))</f>
        <v>215</v>
      </c>
      <c r="AZ20" cm="1">
        <f t="array" aca="1" ref="AZ20" ca="1">CELL("contents", INDIRECT("C"&amp;CELL("contents", AZ$1)+16))</f>
        <v>218</v>
      </c>
      <c r="BA20" cm="1">
        <f t="array" aca="1" ref="BA20" ca="1">CELL("contents", INDIRECT("C"&amp;CELL("contents", BA$1)+16))</f>
        <v>220</v>
      </c>
      <c r="BB20" cm="1">
        <f t="array" aca="1" ref="BB20" ca="1">CELL("contents", INDIRECT("C"&amp;CELL("contents", BB$1)+16))</f>
        <v>218</v>
      </c>
      <c r="BC20" cm="1">
        <f t="array" aca="1" ref="BC20" ca="1">CELL("contents", INDIRECT("C"&amp;CELL("contents", BC$1)+16))</f>
        <v>216</v>
      </c>
      <c r="BD20" cm="1">
        <f t="array" aca="1" ref="BD20" ca="1">CELL("contents", INDIRECT("C"&amp;CELL("contents", BD$1)+16))</f>
        <v>219</v>
      </c>
      <c r="BE20" cm="1">
        <f t="array" aca="1" ref="BE20" ca="1">CELL("contents", INDIRECT("C"&amp;CELL("contents", BE$1)+16))</f>
        <v>226</v>
      </c>
      <c r="BF20" cm="1">
        <f t="array" aca="1" ref="BF20" ca="1">CELL("contents", INDIRECT("C"&amp;CELL("contents", BF$1)+16))</f>
        <v>230</v>
      </c>
    </row>
    <row r="21" spans="1:58" x14ac:dyDescent="0.25">
      <c r="A21" t="s">
        <v>0</v>
      </c>
      <c r="B21">
        <v>1.0128205128205101</v>
      </c>
      <c r="C21">
        <v>2231</v>
      </c>
      <c r="D21">
        <v>-0.32539056057131199</v>
      </c>
      <c r="E21">
        <v>0.49961543033875899</v>
      </c>
      <c r="F21">
        <v>0.53458851046247202</v>
      </c>
      <c r="G21">
        <v>2.1989362010095201E-3</v>
      </c>
      <c r="H21">
        <v>0.49890053189949501</v>
      </c>
      <c r="I21">
        <v>2.22712769076605E-3</v>
      </c>
      <c r="J21">
        <v>35683600</v>
      </c>
      <c r="R21" t="s">
        <v>34</v>
      </c>
      <c r="S21" cm="1">
        <f t="array" aca="1" ref="S21" ca="1">CELL("contents", INDIRECT("C"&amp;CELL("contents", S$1)+17))</f>
        <v>3</v>
      </c>
      <c r="T21" cm="1">
        <f t="array" aca="1" ref="T21" ca="1">CELL("contents", INDIRECT("C"&amp;CELL("contents", T$1)+17))</f>
        <v>123</v>
      </c>
      <c r="U21" cm="1">
        <f t="array" aca="1" ref="U21" ca="1">CELL("contents", INDIRECT("C"&amp;CELL("contents", U$1)+17))</f>
        <v>140</v>
      </c>
      <c r="V21" cm="1">
        <f t="array" aca="1" ref="V21" ca="1">CELL("contents", INDIRECT("C"&amp;CELL("contents", V$1)+17))</f>
        <v>161</v>
      </c>
      <c r="W21" cm="1">
        <f t="array" aca="1" ref="W21" ca="1">CELL("contents", INDIRECT("C"&amp;CELL("contents", W$1)+17))</f>
        <v>172</v>
      </c>
      <c r="X21" cm="1">
        <f t="array" aca="1" ref="X21" ca="1">CELL("contents", INDIRECT("C"&amp;CELL("contents", X$1)+17))</f>
        <v>153</v>
      </c>
      <c r="Y21" cm="1">
        <f t="array" aca="1" ref="Y21" ca="1">CELL("contents", INDIRECT("C"&amp;CELL("contents", Y$1)+17))</f>
        <v>169</v>
      </c>
      <c r="Z21" cm="1">
        <f t="array" aca="1" ref="Z21" ca="1">CELL("contents", INDIRECT("C"&amp;CELL("contents", Z$1)+17))</f>
        <v>178</v>
      </c>
      <c r="AA21" cm="1">
        <f t="array" aca="1" ref="AA21" ca="1">CELL("contents", INDIRECT("C"&amp;CELL("contents", AA$1)+17))</f>
        <v>185</v>
      </c>
      <c r="AB21" cm="1">
        <f t="array" aca="1" ref="AB21" ca="1">CELL("contents", INDIRECT("C"&amp;CELL("contents", AB$1)+17))</f>
        <v>180</v>
      </c>
      <c r="AC21" cm="1">
        <f t="array" aca="1" ref="AC21" ca="1">CELL("contents", INDIRECT("C"&amp;CELL("contents", AC$1)+17))</f>
        <v>182</v>
      </c>
      <c r="AD21" cm="1">
        <f t="array" aca="1" ref="AD21" ca="1">CELL("contents", INDIRECT("C"&amp;CELL("contents", AD$1)+17))</f>
        <v>185</v>
      </c>
      <c r="AE21" cm="1">
        <f t="array" aca="1" ref="AE21" ca="1">CELL("contents", INDIRECT("C"&amp;CELL("contents", AE$1)+17))</f>
        <v>182</v>
      </c>
      <c r="AF21" cm="1">
        <f t="array" aca="1" ref="AF21" ca="1">CELL("contents", INDIRECT("C"&amp;CELL("contents", AF$1)+17))</f>
        <v>185</v>
      </c>
      <c r="AG21" cm="1">
        <f t="array" aca="1" ref="AG21" ca="1">CELL("contents", INDIRECT("C"&amp;CELL("contents", AG$1)+17))</f>
        <v>182</v>
      </c>
      <c r="AH21" cm="1">
        <f t="array" aca="1" ref="AH21" ca="1">CELL("contents", INDIRECT("C"&amp;CELL("contents", AH$1)+17))</f>
        <v>178</v>
      </c>
      <c r="AI21" cm="1">
        <f t="array" aca="1" ref="AI21" ca="1">CELL("contents", INDIRECT("C"&amp;CELL("contents", AI$1)+17))</f>
        <v>190</v>
      </c>
      <c r="AJ21" cm="1">
        <f t="array" aca="1" ref="AJ21" ca="1">CELL("contents", INDIRECT("C"&amp;CELL("contents", AJ$1)+17))</f>
        <v>192</v>
      </c>
      <c r="AK21" cm="1">
        <f t="array" aca="1" ref="AK21" ca="1">CELL("contents", INDIRECT("C"&amp;CELL("contents", AK$1)+17))</f>
        <v>195</v>
      </c>
      <c r="AL21" cm="1">
        <f t="array" aca="1" ref="AL21" ca="1">CELL("contents", INDIRECT("C"&amp;CELL("contents", AL$1)+17))</f>
        <v>191</v>
      </c>
      <c r="AM21" cm="1">
        <f t="array" aca="1" ref="AM21" ca="1">CELL("contents", INDIRECT("C"&amp;CELL("contents", AM$1)+17))</f>
        <v>198</v>
      </c>
      <c r="AN21" cm="1">
        <f t="array" aca="1" ref="AN21" ca="1">CELL("contents", INDIRECT("C"&amp;CELL("contents", AN$1)+17))</f>
        <v>206</v>
      </c>
      <c r="AO21" cm="1">
        <f t="array" aca="1" ref="AO21" ca="1">CELL("contents", INDIRECT("C"&amp;CELL("contents", AO$1)+17))</f>
        <v>189</v>
      </c>
      <c r="AP21" cm="1">
        <f t="array" aca="1" ref="AP21" ca="1">CELL("contents", INDIRECT("C"&amp;CELL("contents", AP$1)+17))</f>
        <v>200</v>
      </c>
      <c r="AQ21" cm="1">
        <f t="array" aca="1" ref="AQ21" ca="1">CELL("contents", INDIRECT("C"&amp;CELL("contents", AQ$1)+17))</f>
        <v>202</v>
      </c>
      <c r="AR21" cm="1">
        <f t="array" aca="1" ref="AR21" ca="1">CELL("contents", INDIRECT("C"&amp;CELL("contents", AR$1)+17))</f>
        <v>202</v>
      </c>
      <c r="AS21" cm="1">
        <f t="array" aca="1" ref="AS21" ca="1">CELL("contents", INDIRECT("C"&amp;CELL("contents", AS$1)+17))</f>
        <v>198</v>
      </c>
      <c r="AT21" cm="1">
        <f t="array" aca="1" ref="AT21" ca="1">CELL("contents", INDIRECT("C"&amp;CELL("contents", AT$1)+17))</f>
        <v>207</v>
      </c>
      <c r="AU21" cm="1">
        <f t="array" aca="1" ref="AU21" ca="1">CELL("contents", INDIRECT("C"&amp;CELL("contents", AU$1)+17))</f>
        <v>205</v>
      </c>
      <c r="AV21" cm="1">
        <f t="array" aca="1" ref="AV21" ca="1">CELL("contents", INDIRECT("C"&amp;CELL("contents", AV$1)+17))</f>
        <v>207</v>
      </c>
      <c r="AW21" cm="1">
        <f t="array" aca="1" ref="AW21" ca="1">CELL("contents", INDIRECT("C"&amp;CELL("contents", AW$1)+17))</f>
        <v>207</v>
      </c>
      <c r="AX21" cm="1">
        <f t="array" aca="1" ref="AX21" ca="1">CELL("contents", INDIRECT("C"&amp;CELL("contents", AX$1)+17))</f>
        <v>208</v>
      </c>
      <c r="AY21" cm="1">
        <f t="array" aca="1" ref="AY21" ca="1">CELL("contents", INDIRECT("C"&amp;CELL("contents", AY$1)+17))</f>
        <v>213</v>
      </c>
      <c r="AZ21" cm="1">
        <f t="array" aca="1" ref="AZ21" ca="1">CELL("contents", INDIRECT("C"&amp;CELL("contents", AZ$1)+17))</f>
        <v>212</v>
      </c>
      <c r="BA21" cm="1">
        <f t="array" aca="1" ref="BA21" ca="1">CELL("contents", INDIRECT("C"&amp;CELL("contents", BA$1)+17))</f>
        <v>218</v>
      </c>
      <c r="BB21" cm="1">
        <f t="array" aca="1" ref="BB21" ca="1">CELL("contents", INDIRECT("C"&amp;CELL("contents", BB$1)+17))</f>
        <v>215</v>
      </c>
      <c r="BC21" cm="1">
        <f t="array" aca="1" ref="BC21" ca="1">CELL("contents", INDIRECT("C"&amp;CELL("contents", BC$1)+17))</f>
        <v>214</v>
      </c>
      <c r="BD21" cm="1">
        <f t="array" aca="1" ref="BD21" ca="1">CELL("contents", INDIRECT("C"&amp;CELL("contents", BD$1)+17))</f>
        <v>221</v>
      </c>
      <c r="BE21" cm="1">
        <f t="array" aca="1" ref="BE21" ca="1">CELL("contents", INDIRECT("C"&amp;CELL("contents", BE$1)+17))</f>
        <v>218</v>
      </c>
      <c r="BF21" cm="1">
        <f t="array" aca="1" ref="BF21" ca="1">CELL("contents", INDIRECT("C"&amp;CELL("contents", BF$1)+17))</f>
        <v>218</v>
      </c>
    </row>
    <row r="22" spans="1:58" x14ac:dyDescent="0.25">
      <c r="A22">
        <v>1.024</v>
      </c>
      <c r="B22">
        <v>1.0128205128205101</v>
      </c>
      <c r="C22">
        <v>120</v>
      </c>
      <c r="D22">
        <v>-0.28802307138067901</v>
      </c>
      <c r="E22">
        <v>0.49856017806071101</v>
      </c>
      <c r="F22">
        <v>0.53345939052496005</v>
      </c>
      <c r="G22">
        <v>2.1862191911959901E-3</v>
      </c>
      <c r="H22">
        <v>0.498906890404402</v>
      </c>
      <c r="I22">
        <v>2.2142476423651701E-3</v>
      </c>
      <c r="J22">
        <v>5700800</v>
      </c>
      <c r="K22">
        <v>2231</v>
      </c>
      <c r="L22">
        <v>35683600</v>
      </c>
      <c r="M22">
        <v>0.49961543033875899</v>
      </c>
      <c r="N22">
        <v>2.1989362010095201E-3</v>
      </c>
      <c r="O22">
        <v>0.49890053189949501</v>
      </c>
      <c r="P22">
        <v>2.22712769076605E-3</v>
      </c>
      <c r="R22" t="s">
        <v>15</v>
      </c>
      <c r="S22" cm="1">
        <f t="array" aca="1" ref="S22" ca="1">CELL("contents", INDIRECT("J"&amp;CELL("contents", S$1)))</f>
        <v>1778200</v>
      </c>
      <c r="T22" cm="1">
        <f t="array" aca="1" ref="T22" ca="1">CELL("contents", INDIRECT("J"&amp;CELL("contents", T$1)))</f>
        <v>35683600</v>
      </c>
      <c r="U22" cm="1">
        <f t="array" aca="1" ref="U22" ca="1">CELL("contents", INDIRECT("J"&amp;CELL("contents", U$1)))</f>
        <v>28912600</v>
      </c>
      <c r="V22" cm="1">
        <f t="array" aca="1" ref="V22" ca="1">CELL("contents", INDIRECT("J"&amp;CELL("contents", V$1)))</f>
        <v>31662300</v>
      </c>
      <c r="W22" cm="1">
        <f t="array" aca="1" ref="W22" ca="1">CELL("contents", INDIRECT("J"&amp;CELL("contents", W$1)))</f>
        <v>40412600</v>
      </c>
      <c r="X22" cm="1">
        <f t="array" aca="1" ref="X22" ca="1">CELL("contents", INDIRECT("J"&amp;CELL("contents", X$1)))</f>
        <v>42338600</v>
      </c>
      <c r="Y22" cm="1">
        <f t="array" aca="1" ref="Y22" ca="1">CELL("contents", INDIRECT("J"&amp;CELL("contents", Y$1)))</f>
        <v>44033900</v>
      </c>
      <c r="Z22" cm="1">
        <f t="array" aca="1" ref="Z22" ca="1">CELL("contents", INDIRECT("J"&amp;CELL("contents", Z$1)))</f>
        <v>48475600</v>
      </c>
      <c r="AA22" cm="1">
        <f t="array" aca="1" ref="AA22" ca="1">CELL("contents", INDIRECT("J"&amp;CELL("contents", AA$1)))</f>
        <v>50773200</v>
      </c>
      <c r="AB22" cm="1">
        <f t="array" aca="1" ref="AB22" ca="1">CELL("contents", INDIRECT("J"&amp;CELL("contents", AB$1)))</f>
        <v>51626500</v>
      </c>
      <c r="AC22" cm="1">
        <f t="array" aca="1" ref="AC22" ca="1">CELL("contents", INDIRECT("J"&amp;CELL("contents", AC$1)))</f>
        <v>56567800</v>
      </c>
      <c r="AD22" cm="1">
        <f t="array" aca="1" ref="AD22" ca="1">CELL("contents", INDIRECT("J"&amp;CELL("contents", AD$1)))</f>
        <v>58745300</v>
      </c>
      <c r="AE22" cm="1">
        <f t="array" aca="1" ref="AE22" ca="1">CELL("contents", INDIRECT("J"&amp;CELL("contents", AE$1)))</f>
        <v>65364900</v>
      </c>
      <c r="AF22" cm="1">
        <f t="array" aca="1" ref="AF22" ca="1">CELL("contents", INDIRECT("J"&amp;CELL("contents", AF$1)))</f>
        <v>60167900</v>
      </c>
      <c r="AG22" cm="1">
        <f t="array" aca="1" ref="AG22" ca="1">CELL("contents", INDIRECT("J"&amp;CELL("contents", AG$1)))</f>
        <v>64890600</v>
      </c>
      <c r="AH22" cm="1">
        <f t="array" aca="1" ref="AH22" ca="1">CELL("contents", INDIRECT("J"&amp;CELL("contents", AH$1)))</f>
        <v>64233600</v>
      </c>
      <c r="AI22" cm="1">
        <f t="array" aca="1" ref="AI22" ca="1">CELL("contents", INDIRECT("J"&amp;CELL("contents", AI$1)))</f>
        <v>68917600</v>
      </c>
      <c r="AJ22" cm="1">
        <f t="array" aca="1" ref="AJ22" ca="1">CELL("contents", INDIRECT("J"&amp;CELL("contents", AJ$1)))</f>
        <v>70911000</v>
      </c>
      <c r="AK22" cm="1">
        <f t="array" aca="1" ref="AK22" ca="1">CELL("contents", INDIRECT("J"&amp;CELL("contents", AK$1)))</f>
        <v>73597600</v>
      </c>
      <c r="AL22" cm="1">
        <f t="array" aca="1" ref="AL22" ca="1">CELL("contents", INDIRECT("J"&amp;CELL("contents", AL$1)))</f>
        <v>77322000</v>
      </c>
      <c r="AM22" cm="1">
        <f t="array" aca="1" ref="AM22" ca="1">CELL("contents", INDIRECT("J"&amp;CELL("contents", AM$1)))</f>
        <v>77003200</v>
      </c>
      <c r="AN22" cm="1">
        <f t="array" aca="1" ref="AN22" ca="1">CELL("contents", INDIRECT("J"&amp;CELL("contents", AN$1)))</f>
        <v>75663900</v>
      </c>
      <c r="AO22" cm="1">
        <f t="array" aca="1" ref="AO22" ca="1">CELL("contents", INDIRECT("J"&amp;CELL("contents", AO$1)))</f>
        <v>76462800</v>
      </c>
      <c r="AP22" cm="1">
        <f t="array" aca="1" ref="AP22" ca="1">CELL("contents", INDIRECT("J"&amp;CELL("contents", AP$1)))</f>
        <v>78850200</v>
      </c>
      <c r="AQ22" cm="1">
        <f t="array" aca="1" ref="AQ22" ca="1">CELL("contents", INDIRECT("J"&amp;CELL("contents", AQ$1)))</f>
        <v>77142600</v>
      </c>
      <c r="AR22" cm="1">
        <f t="array" aca="1" ref="AR22" ca="1">CELL("contents", INDIRECT("J"&amp;CELL("contents", AR$1)))</f>
        <v>80977600</v>
      </c>
      <c r="AS22" cm="1">
        <f t="array" aca="1" ref="AS22" ca="1">CELL("contents", INDIRECT("J"&amp;CELL("contents", AS$1)))</f>
        <v>86851700</v>
      </c>
      <c r="AT22" cm="1">
        <f t="array" aca="1" ref="AT22" ca="1">CELL("contents", INDIRECT("J"&amp;CELL("contents", AT$1)))</f>
        <v>90292700</v>
      </c>
      <c r="AU22" cm="1">
        <f t="array" aca="1" ref="AU22" ca="1">CELL("contents", INDIRECT("J"&amp;CELL("contents", AU$1)))</f>
        <v>87516200</v>
      </c>
      <c r="AV22" cm="1">
        <f t="array" aca="1" ref="AV22" ca="1">CELL("contents", INDIRECT("J"&amp;CELL("contents", AV$1)))</f>
        <v>83569300</v>
      </c>
      <c r="AW22" cm="1">
        <f t="array" aca="1" ref="AW22" ca="1">CELL("contents", INDIRECT("J"&amp;CELL("contents", AW$1)))</f>
        <v>86338300</v>
      </c>
      <c r="AX22" cm="1">
        <f t="array" aca="1" ref="AX22" ca="1">CELL("contents", INDIRECT("J"&amp;CELL("contents", AX$1)))</f>
        <v>88699400</v>
      </c>
      <c r="AY22" cm="1">
        <f t="array" aca="1" ref="AY22" ca="1">CELL("contents", INDIRECT("J"&amp;CELL("contents", AY$1)))</f>
        <v>89022200</v>
      </c>
      <c r="AZ22" cm="1">
        <f t="array" aca="1" ref="AZ22" ca="1">CELL("contents", INDIRECT("J"&amp;CELL("contents", AZ$1)))</f>
        <v>90252300</v>
      </c>
      <c r="BA22" cm="1">
        <f t="array" aca="1" ref="BA22" ca="1">CELL("contents", INDIRECT("J"&amp;CELL("contents", BA$1)))</f>
        <v>88595200</v>
      </c>
      <c r="BB22" cm="1">
        <f t="array" aca="1" ref="BB22" ca="1">CELL("contents", INDIRECT("J"&amp;CELL("contents", BB$1)))</f>
        <v>92637700</v>
      </c>
      <c r="BC22" cm="1">
        <f t="array" aca="1" ref="BC22" ca="1">CELL("contents", INDIRECT("J"&amp;CELL("contents", BC$1)))</f>
        <v>92628000</v>
      </c>
      <c r="BD22" cm="1">
        <f t="array" aca="1" ref="BD22" ca="1">CELL("contents", INDIRECT("J"&amp;CELL("contents", BD$1)))</f>
        <v>95039000</v>
      </c>
      <c r="BE22" cm="1">
        <f t="array" aca="1" ref="BE22" ca="1">CELL("contents", INDIRECT("J"&amp;CELL("contents", BE$1)))</f>
        <v>94727600</v>
      </c>
      <c r="BF22" cm="1">
        <f t="array" aca="1" ref="BF22" ca="1">CELL("contents", INDIRECT("J"&amp;CELL("contents", BF$1)))</f>
        <v>99638400</v>
      </c>
    </row>
    <row r="23" spans="1:58" x14ac:dyDescent="0.25">
      <c r="A23">
        <v>0.51200000000000001</v>
      </c>
      <c r="B23">
        <v>1.0128205128205101</v>
      </c>
      <c r="C23">
        <v>120</v>
      </c>
      <c r="D23">
        <v>-0.28802307138067901</v>
      </c>
      <c r="E23">
        <v>0.49856017806071101</v>
      </c>
      <c r="F23">
        <v>0.53345939052496005</v>
      </c>
      <c r="G23">
        <v>2.1862191911959901E-3</v>
      </c>
      <c r="H23">
        <v>0.498906890404402</v>
      </c>
      <c r="I23">
        <v>2.2142476423651701E-3</v>
      </c>
      <c r="J23">
        <v>5165400</v>
      </c>
      <c r="K23">
        <v>2231</v>
      </c>
      <c r="L23">
        <v>35683600</v>
      </c>
      <c r="M23">
        <v>0.49961543033875899</v>
      </c>
      <c r="N23">
        <v>2.1989362010095201E-3</v>
      </c>
      <c r="O23">
        <v>0.49890053189949501</v>
      </c>
      <c r="P23">
        <v>2.22712769076605E-3</v>
      </c>
      <c r="R23" t="s">
        <v>35</v>
      </c>
      <c r="S23" cm="1">
        <f t="array" aca="1" ref="S23" ca="1">CELL("contents", INDIRECT("J"&amp;CELL("contents", S$1)+1))</f>
        <v>230300</v>
      </c>
      <c r="T23" cm="1">
        <f t="array" aca="1" ref="T23" ca="1">CELL("contents", INDIRECT("J"&amp;CELL("contents", T$1)+1))</f>
        <v>5700800</v>
      </c>
      <c r="U23" cm="1">
        <f t="array" aca="1" ref="U23" ca="1">CELL("contents", INDIRECT("J"&amp;CELL("contents", U$1)+1))</f>
        <v>2101800</v>
      </c>
      <c r="V23" cm="1">
        <f t="array" aca="1" ref="V23" ca="1">CELL("contents", INDIRECT("J"&amp;CELL("contents", V$1)+1))</f>
        <v>4906900</v>
      </c>
      <c r="W23" cm="1">
        <f t="array" aca="1" ref="W23" ca="1">CELL("contents", INDIRECT("J"&amp;CELL("contents", W$1)+1))</f>
        <v>4214500</v>
      </c>
      <c r="X23" cm="1">
        <f t="array" aca="1" ref="X23" ca="1">CELL("contents", INDIRECT("J"&amp;CELL("contents", X$1)+1))</f>
        <v>6267300</v>
      </c>
      <c r="Y23" cm="1">
        <f t="array" aca="1" ref="Y23" ca="1">CELL("contents", INDIRECT("J"&amp;CELL("contents", Y$1)+1))</f>
        <v>6476000</v>
      </c>
      <c r="Z23" cm="1">
        <f t="array" aca="1" ref="Z23" ca="1">CELL("contents", INDIRECT("J"&amp;CELL("contents", Z$1)+1))</f>
        <v>9091600</v>
      </c>
      <c r="AA23" cm="1">
        <f t="array" aca="1" ref="AA23" ca="1">CELL("contents", INDIRECT("J"&amp;CELL("contents", AA$1)+1))</f>
        <v>7662100</v>
      </c>
      <c r="AB23" cm="1">
        <f t="array" aca="1" ref="AB23" ca="1">CELL("contents", INDIRECT("J"&amp;CELL("contents", AB$1)+1))</f>
        <v>7397300</v>
      </c>
      <c r="AC23" cm="1">
        <f t="array" aca="1" ref="AC23" ca="1">CELL("contents", INDIRECT("J"&amp;CELL("contents", AC$1)+1))</f>
        <v>6450400</v>
      </c>
      <c r="AD23" cm="1">
        <f t="array" aca="1" ref="AD23" ca="1">CELL("contents", INDIRECT("J"&amp;CELL("contents", AD$1)+1))</f>
        <v>8820100</v>
      </c>
      <c r="AE23" cm="1">
        <f t="array" aca="1" ref="AE23" ca="1">CELL("contents", INDIRECT("J"&amp;CELL("contents", AE$1)+1))</f>
        <v>7176800</v>
      </c>
      <c r="AF23" cm="1">
        <f t="array" aca="1" ref="AF23" ca="1">CELL("contents", INDIRECT("J"&amp;CELL("contents", AF$1)+1))</f>
        <v>6184800</v>
      </c>
      <c r="AG23" cm="1">
        <f t="array" aca="1" ref="AG23" ca="1">CELL("contents", INDIRECT("J"&amp;CELL("contents", AG$1)+1))</f>
        <v>6582500</v>
      </c>
      <c r="AH23" cm="1">
        <f t="array" aca="1" ref="AH23" ca="1">CELL("contents", INDIRECT("J"&amp;CELL("contents", AH$1)+1))</f>
        <v>6902000</v>
      </c>
      <c r="AI23" cm="1">
        <f t="array" aca="1" ref="AI23" ca="1">CELL("contents", INDIRECT("J"&amp;CELL("contents", AI$1)+1))</f>
        <v>7800400</v>
      </c>
      <c r="AJ23" cm="1">
        <f t="array" aca="1" ref="AJ23" ca="1">CELL("contents", INDIRECT("J"&amp;CELL("contents", AJ$1)+1))</f>
        <v>9649600</v>
      </c>
      <c r="AK23" cm="1">
        <f t="array" aca="1" ref="AK23" ca="1">CELL("contents", INDIRECT("J"&amp;CELL("contents", AK$1)+1))</f>
        <v>10799800</v>
      </c>
      <c r="AL23" cm="1">
        <f t="array" aca="1" ref="AL23" ca="1">CELL("contents", INDIRECT("J"&amp;CELL("contents", AL$1)+1))</f>
        <v>6627400</v>
      </c>
      <c r="AM23" cm="1">
        <f t="array" aca="1" ref="AM23" ca="1">CELL("contents", INDIRECT("J"&amp;CELL("contents", AM$1)+1))</f>
        <v>7547400</v>
      </c>
      <c r="AN23" cm="1">
        <f t="array" aca="1" ref="AN23" ca="1">CELL("contents", INDIRECT("J"&amp;CELL("contents", AN$1)+1))</f>
        <v>9887600</v>
      </c>
      <c r="AO23" cm="1">
        <f t="array" aca="1" ref="AO23" ca="1">CELL("contents", INDIRECT("J"&amp;CELL("contents", AO$1)+1))</f>
        <v>9289500</v>
      </c>
      <c r="AP23" cm="1">
        <f t="array" aca="1" ref="AP23" ca="1">CELL("contents", INDIRECT("J"&amp;CELL("contents", AP$1)+1))</f>
        <v>9938800</v>
      </c>
      <c r="AQ23" cm="1">
        <f t="array" aca="1" ref="AQ23" ca="1">CELL("contents", INDIRECT("J"&amp;CELL("contents", AQ$1)+1))</f>
        <v>10067300</v>
      </c>
      <c r="AR23" cm="1">
        <f t="array" aca="1" ref="AR23" ca="1">CELL("contents", INDIRECT("J"&amp;CELL("contents", AR$1)+1))</f>
        <v>11692900</v>
      </c>
      <c r="AS23" cm="1">
        <f t="array" aca="1" ref="AS23" ca="1">CELL("contents", INDIRECT("J"&amp;CELL("contents", AS$1)+1))</f>
        <v>10289400</v>
      </c>
      <c r="AT23" cm="1">
        <f t="array" aca="1" ref="AT23" ca="1">CELL("contents", INDIRECT("J"&amp;CELL("contents", AT$1)+1))</f>
        <v>9726600</v>
      </c>
      <c r="AU23" cm="1">
        <f t="array" aca="1" ref="AU23" ca="1">CELL("contents", INDIRECT("J"&amp;CELL("contents", AU$1)+1))</f>
        <v>10846000</v>
      </c>
      <c r="AV23" cm="1">
        <f t="array" aca="1" ref="AV23" ca="1">CELL("contents", INDIRECT("J"&amp;CELL("contents", AV$1)+1))</f>
        <v>10924900</v>
      </c>
      <c r="AW23" cm="1">
        <f t="array" aca="1" ref="AW23" ca="1">CELL("contents", INDIRECT("J"&amp;CELL("contents", AW$1)+1))</f>
        <v>9496700</v>
      </c>
      <c r="AX23" cm="1">
        <f t="array" aca="1" ref="AX23" ca="1">CELL("contents", INDIRECT("J"&amp;CELL("contents", AX$1)+1))</f>
        <v>10618100</v>
      </c>
      <c r="AY23" cm="1">
        <f t="array" aca="1" ref="AY23" ca="1">CELL("contents", INDIRECT("J"&amp;CELL("contents", AY$1)+1))</f>
        <v>11758500</v>
      </c>
      <c r="AZ23" cm="1">
        <f t="array" aca="1" ref="AZ23" ca="1">CELL("contents", INDIRECT("J"&amp;CELL("contents", AZ$1)+1))</f>
        <v>9551800</v>
      </c>
      <c r="BA23" cm="1">
        <f t="array" aca="1" ref="BA23" ca="1">CELL("contents", INDIRECT("J"&amp;CELL("contents", BA$1)+1))</f>
        <v>9907700</v>
      </c>
      <c r="BB23" cm="1">
        <f t="array" aca="1" ref="BB23" ca="1">CELL("contents", INDIRECT("J"&amp;CELL("contents", BB$1)+1))</f>
        <v>13286700</v>
      </c>
      <c r="BC23" cm="1">
        <f t="array" aca="1" ref="BC23" ca="1">CELL("contents", INDIRECT("J"&amp;CELL("contents", BC$1)+1))</f>
        <v>12888800</v>
      </c>
      <c r="BD23" cm="1">
        <f t="array" aca="1" ref="BD23" ca="1">CELL("contents", INDIRECT("J"&amp;CELL("contents", BD$1)+1))</f>
        <v>12248200</v>
      </c>
      <c r="BE23" cm="1">
        <f t="array" aca="1" ref="BE23" ca="1">CELL("contents", INDIRECT("J"&amp;CELL("contents", BE$1)+1))</f>
        <v>12507600</v>
      </c>
      <c r="BF23" cm="1">
        <f t="array" aca="1" ref="BF23" ca="1">CELL("contents", INDIRECT("J"&amp;CELL("contents", BF$1)+1))</f>
        <v>13488100</v>
      </c>
    </row>
    <row r="24" spans="1:58" x14ac:dyDescent="0.25">
      <c r="A24">
        <v>0.25600000000000001</v>
      </c>
      <c r="B24">
        <v>1.0128205128205101</v>
      </c>
      <c r="C24">
        <v>89</v>
      </c>
      <c r="D24">
        <v>-0.32592241681697598</v>
      </c>
      <c r="E24">
        <v>0.497985459708156</v>
      </c>
      <c r="F24">
        <v>0.53284444188772695</v>
      </c>
      <c r="G24">
        <v>2.18288011409817E-3</v>
      </c>
      <c r="H24">
        <v>0.49890855994295003</v>
      </c>
      <c r="I24">
        <v>2.21086575658661E-3</v>
      </c>
      <c r="J24">
        <v>4638600</v>
      </c>
      <c r="K24">
        <v>2231</v>
      </c>
      <c r="L24">
        <v>35683600</v>
      </c>
      <c r="M24">
        <v>0.49961543033875899</v>
      </c>
      <c r="N24">
        <v>2.1989362010095201E-3</v>
      </c>
      <c r="O24">
        <v>0.49890053189949501</v>
      </c>
      <c r="P24">
        <v>2.22712769076605E-3</v>
      </c>
      <c r="R24" t="s">
        <v>36</v>
      </c>
      <c r="S24" cm="1">
        <f t="array" aca="1" ref="S24" ca="1">CELL("contents", INDIRECT("J"&amp;CELL("contents", S$1)+2))</f>
        <v>307000</v>
      </c>
      <c r="T24" cm="1">
        <f t="array" aca="1" ref="T24" ca="1">CELL("contents", INDIRECT("J"&amp;CELL("contents", T$1)+2))</f>
        <v>5165400</v>
      </c>
      <c r="U24" cm="1">
        <f t="array" aca="1" ref="U24" ca="1">CELL("contents", INDIRECT("J"&amp;CELL("contents", U$1)+2))</f>
        <v>3956300</v>
      </c>
      <c r="V24" cm="1">
        <f t="array" aca="1" ref="V24" ca="1">CELL("contents", INDIRECT("J"&amp;CELL("contents", V$1)+2))</f>
        <v>2650900</v>
      </c>
      <c r="W24" cm="1">
        <f t="array" aca="1" ref="W24" ca="1">CELL("contents", INDIRECT("J"&amp;CELL("contents", W$1)+2))</f>
        <v>4628800</v>
      </c>
      <c r="X24" cm="1">
        <f t="array" aca="1" ref="X24" ca="1">CELL("contents", INDIRECT("J"&amp;CELL("contents", X$1)+2))</f>
        <v>7017100</v>
      </c>
      <c r="Y24" cm="1">
        <f t="array" aca="1" ref="Y24" ca="1">CELL("contents", INDIRECT("J"&amp;CELL("contents", Y$1)+2))</f>
        <v>7044500</v>
      </c>
      <c r="Z24" cm="1">
        <f t="array" aca="1" ref="Z24" ca="1">CELL("contents", INDIRECT("J"&amp;CELL("contents", Z$1)+2))</f>
        <v>8432800</v>
      </c>
      <c r="AA24" cm="1">
        <f t="array" aca="1" ref="AA24" ca="1">CELL("contents", INDIRECT("J"&amp;CELL("contents", AA$1)+2))</f>
        <v>8198400</v>
      </c>
      <c r="AB24" cm="1">
        <f t="array" aca="1" ref="AB24" ca="1">CELL("contents", INDIRECT("J"&amp;CELL("contents", AB$1)+2))</f>
        <v>8690800</v>
      </c>
      <c r="AC24" cm="1">
        <f t="array" aca="1" ref="AC24" ca="1">CELL("contents", INDIRECT("J"&amp;CELL("contents", AC$1)+2))</f>
        <v>5554700</v>
      </c>
      <c r="AD24" cm="1">
        <f t="array" aca="1" ref="AD24" ca="1">CELL("contents", INDIRECT("J"&amp;CELL("contents", AD$1)+2))</f>
        <v>7718200</v>
      </c>
      <c r="AE24" cm="1">
        <f t="array" aca="1" ref="AE24" ca="1">CELL("contents", INDIRECT("J"&amp;CELL("contents", AE$1)+2))</f>
        <v>8619900</v>
      </c>
      <c r="AF24" cm="1">
        <f t="array" aca="1" ref="AF24" ca="1">CELL("contents", INDIRECT("J"&amp;CELL("contents", AF$1)+2))</f>
        <v>7864800</v>
      </c>
      <c r="AG24" cm="1">
        <f t="array" aca="1" ref="AG24" ca="1">CELL("contents", INDIRECT("J"&amp;CELL("contents", AG$1)+2))</f>
        <v>7760500</v>
      </c>
      <c r="AH24" cm="1">
        <f t="array" aca="1" ref="AH24" ca="1">CELL("contents", INDIRECT("J"&amp;CELL("contents", AH$1)+2))</f>
        <v>9776100</v>
      </c>
      <c r="AI24" cm="1">
        <f t="array" aca="1" ref="AI24" ca="1">CELL("contents", INDIRECT("J"&amp;CELL("contents", AI$1)+2))</f>
        <v>8119200</v>
      </c>
      <c r="AJ24" cm="1">
        <f t="array" aca="1" ref="AJ24" ca="1">CELL("contents", INDIRECT("J"&amp;CELL("contents", AJ$1)+2))</f>
        <v>9556300</v>
      </c>
      <c r="AK24" cm="1">
        <f t="array" aca="1" ref="AK24" ca="1">CELL("contents", INDIRECT("J"&amp;CELL("contents", AK$1)+2))</f>
        <v>9426600</v>
      </c>
      <c r="AL24" cm="1">
        <f t="array" aca="1" ref="AL24" ca="1">CELL("contents", INDIRECT("J"&amp;CELL("contents", AL$1)+2))</f>
        <v>11110000</v>
      </c>
      <c r="AM24" cm="1">
        <f t="array" aca="1" ref="AM24" ca="1">CELL("contents", INDIRECT("J"&amp;CELL("contents", AM$1)+2))</f>
        <v>9999500</v>
      </c>
      <c r="AN24" cm="1">
        <f t="array" aca="1" ref="AN24" ca="1">CELL("contents", INDIRECT("J"&amp;CELL("contents", AN$1)+2))</f>
        <v>9918700</v>
      </c>
      <c r="AO24" cm="1">
        <f t="array" aca="1" ref="AO24" ca="1">CELL("contents", INDIRECT("J"&amp;CELL("contents", AO$1)+2))</f>
        <v>10378500</v>
      </c>
      <c r="AP24" cm="1">
        <f t="array" aca="1" ref="AP24" ca="1">CELL("contents", INDIRECT("J"&amp;CELL("contents", AP$1)+2))</f>
        <v>9843200</v>
      </c>
      <c r="AQ24" cm="1">
        <f t="array" aca="1" ref="AQ24" ca="1">CELL("contents", INDIRECT("J"&amp;CELL("contents", AQ$1)+2))</f>
        <v>11603600</v>
      </c>
      <c r="AR24" cm="1">
        <f t="array" aca="1" ref="AR24" ca="1">CELL("contents", INDIRECT("J"&amp;CELL("contents", AR$1)+2))</f>
        <v>12508000</v>
      </c>
      <c r="AS24" cm="1">
        <f t="array" aca="1" ref="AS24" ca="1">CELL("contents", INDIRECT("J"&amp;CELL("contents", AS$1)+2))</f>
        <v>12052400</v>
      </c>
      <c r="AT24" cm="1">
        <f t="array" aca="1" ref="AT24" ca="1">CELL("contents", INDIRECT("J"&amp;CELL("contents", AT$1)+2))</f>
        <v>12529300</v>
      </c>
      <c r="AU24" cm="1">
        <f t="array" aca="1" ref="AU24" ca="1">CELL("contents", INDIRECT("J"&amp;CELL("contents", AU$1)+2))</f>
        <v>10813200</v>
      </c>
      <c r="AV24" cm="1">
        <f t="array" aca="1" ref="AV24" ca="1">CELL("contents", INDIRECT("J"&amp;CELL("contents", AV$1)+2))</f>
        <v>11871100</v>
      </c>
      <c r="AW24" cm="1">
        <f t="array" aca="1" ref="AW24" ca="1">CELL("contents", INDIRECT("J"&amp;CELL("contents", AW$1)+2))</f>
        <v>10700700</v>
      </c>
      <c r="AX24" cm="1">
        <f t="array" aca="1" ref="AX24" ca="1">CELL("contents", INDIRECT("J"&amp;CELL("contents", AX$1)+2))</f>
        <v>11616300</v>
      </c>
      <c r="AY24" cm="1">
        <f t="array" aca="1" ref="AY24" ca="1">CELL("contents", INDIRECT("J"&amp;CELL("contents", AY$1)+2))</f>
        <v>13598000</v>
      </c>
      <c r="AZ24" cm="1">
        <f t="array" aca="1" ref="AZ24" ca="1">CELL("contents", INDIRECT("J"&amp;CELL("contents", AZ$1)+2))</f>
        <v>11083600</v>
      </c>
      <c r="BA24" cm="1">
        <f t="array" aca="1" ref="BA24" ca="1">CELL("contents", INDIRECT("J"&amp;CELL("contents", BA$1)+2))</f>
        <v>13594100</v>
      </c>
      <c r="BB24" cm="1">
        <f t="array" aca="1" ref="BB24" ca="1">CELL("contents", INDIRECT("J"&amp;CELL("contents", BB$1)+2))</f>
        <v>14059600</v>
      </c>
      <c r="BC24" cm="1">
        <f t="array" aca="1" ref="BC24" ca="1">CELL("contents", INDIRECT("J"&amp;CELL("contents", BC$1)+2))</f>
        <v>11128400</v>
      </c>
      <c r="BD24" cm="1">
        <f t="array" aca="1" ref="BD24" ca="1">CELL("contents", INDIRECT("J"&amp;CELL("contents", BD$1)+2))</f>
        <v>10876100</v>
      </c>
      <c r="BE24" cm="1">
        <f t="array" aca="1" ref="BE24" ca="1">CELL("contents", INDIRECT("J"&amp;CELL("contents", BE$1)+2))</f>
        <v>11069800</v>
      </c>
      <c r="BF24" cm="1">
        <f t="array" aca="1" ref="BF24" ca="1">CELL("contents", INDIRECT("J"&amp;CELL("contents", BF$1)+2))</f>
        <v>12666300</v>
      </c>
    </row>
    <row r="25" spans="1:58" x14ac:dyDescent="0.25">
      <c r="A25">
        <v>0.128</v>
      </c>
      <c r="B25">
        <v>1.0128205128205101</v>
      </c>
      <c r="C25">
        <v>114</v>
      </c>
      <c r="D25">
        <v>-0.31762189083939402</v>
      </c>
      <c r="E25">
        <v>0.49622661404720297</v>
      </c>
      <c r="F25">
        <v>0.53096247703050803</v>
      </c>
      <c r="G25">
        <v>2.1708444614060201E-3</v>
      </c>
      <c r="H25">
        <v>0.49891457776929699</v>
      </c>
      <c r="I25">
        <v>2.19867580065482E-3</v>
      </c>
      <c r="J25">
        <v>5131300</v>
      </c>
      <c r="K25">
        <v>2231</v>
      </c>
      <c r="L25">
        <v>35683600</v>
      </c>
      <c r="M25">
        <v>0.49961543033875899</v>
      </c>
      <c r="N25">
        <v>2.1989362010095201E-3</v>
      </c>
      <c r="O25">
        <v>0.49890053189949501</v>
      </c>
      <c r="P25">
        <v>2.22712769076605E-3</v>
      </c>
      <c r="R25" t="s">
        <v>37</v>
      </c>
      <c r="S25" cm="1">
        <f t="array" aca="1" ref="S25" ca="1">CELL("contents", INDIRECT("J"&amp;CELL("contents", S$1)+3))</f>
        <v>205000</v>
      </c>
      <c r="T25" cm="1">
        <f t="array" aca="1" ref="T25" ca="1">CELL("contents", INDIRECT("J"&amp;CELL("contents", T$1)+3))</f>
        <v>4638600</v>
      </c>
      <c r="U25" cm="1">
        <f t="array" aca="1" ref="U25" ca="1">CELL("contents", INDIRECT("J"&amp;CELL("contents", U$1)+3))</f>
        <v>5110000</v>
      </c>
      <c r="V25" cm="1">
        <f t="array" aca="1" ref="V25" ca="1">CELL("contents", INDIRECT("J"&amp;CELL("contents", V$1)+3))</f>
        <v>1805100</v>
      </c>
      <c r="W25" cm="1">
        <f t="array" aca="1" ref="W25" ca="1">CELL("contents", INDIRECT("J"&amp;CELL("contents", W$1)+3))</f>
        <v>6436000</v>
      </c>
      <c r="X25" cm="1">
        <f t="array" aca="1" ref="X25" ca="1">CELL("contents", INDIRECT("J"&amp;CELL("contents", X$1)+3))</f>
        <v>7113400</v>
      </c>
      <c r="Y25" cm="1">
        <f t="array" aca="1" ref="Y25" ca="1">CELL("contents", INDIRECT("J"&amp;CELL("contents", Y$1)+3))</f>
        <v>5977400</v>
      </c>
      <c r="Z25" cm="1">
        <f t="array" aca="1" ref="Z25" ca="1">CELL("contents", INDIRECT("J"&amp;CELL("contents", Z$1)+3))</f>
        <v>10188300</v>
      </c>
      <c r="AA25" cm="1">
        <f t="array" aca="1" ref="AA25" ca="1">CELL("contents", INDIRECT("J"&amp;CELL("contents", AA$1)+3))</f>
        <v>9868700</v>
      </c>
      <c r="AB25" cm="1">
        <f t="array" aca="1" ref="AB25" ca="1">CELL("contents", INDIRECT("J"&amp;CELL("contents", AB$1)+3))</f>
        <v>7061500</v>
      </c>
      <c r="AC25" cm="1">
        <f t="array" aca="1" ref="AC25" ca="1">CELL("contents", INDIRECT("J"&amp;CELL("contents", AC$1)+3))</f>
        <v>6193400</v>
      </c>
      <c r="AD25" cm="1">
        <f t="array" aca="1" ref="AD25" ca="1">CELL("contents", INDIRECT("J"&amp;CELL("contents", AD$1)+3))</f>
        <v>13600900</v>
      </c>
      <c r="AE25" cm="1">
        <f t="array" aca="1" ref="AE25" ca="1">CELL("contents", INDIRECT("J"&amp;CELL("contents", AE$1)+3))</f>
        <v>10051600</v>
      </c>
      <c r="AF25" cm="1">
        <f t="array" aca="1" ref="AF25" ca="1">CELL("contents", INDIRECT("J"&amp;CELL("contents", AF$1)+3))</f>
        <v>7446600</v>
      </c>
      <c r="AG25" cm="1">
        <f t="array" aca="1" ref="AG25" ca="1">CELL("contents", INDIRECT("J"&amp;CELL("contents", AG$1)+3))</f>
        <v>10373900</v>
      </c>
      <c r="AH25" cm="1">
        <f t="array" aca="1" ref="AH25" ca="1">CELL("contents", INDIRECT("J"&amp;CELL("contents", AH$1)+3))</f>
        <v>10280400</v>
      </c>
      <c r="AI25" cm="1">
        <f t="array" aca="1" ref="AI25" ca="1">CELL("contents", INDIRECT("J"&amp;CELL("contents", AI$1)+3))</f>
        <v>8604500</v>
      </c>
      <c r="AJ25" cm="1">
        <f t="array" aca="1" ref="AJ25" ca="1">CELL("contents", INDIRECT("J"&amp;CELL("contents", AJ$1)+3))</f>
        <v>8944800</v>
      </c>
      <c r="AK25" cm="1">
        <f t="array" aca="1" ref="AK25" ca="1">CELL("contents", INDIRECT("J"&amp;CELL("contents", AK$1)+3))</f>
        <v>10732600</v>
      </c>
      <c r="AL25" cm="1">
        <f t="array" aca="1" ref="AL25" ca="1">CELL("contents", INDIRECT("J"&amp;CELL("contents", AL$1)+3))</f>
        <v>11257300</v>
      </c>
      <c r="AM25" cm="1">
        <f t="array" aca="1" ref="AM25" ca="1">CELL("contents", INDIRECT("J"&amp;CELL("contents", AM$1)+3))</f>
        <v>10447900</v>
      </c>
      <c r="AN25" cm="1">
        <f t="array" aca="1" ref="AN25" ca="1">CELL("contents", INDIRECT("J"&amp;CELL("contents", AN$1)+3))</f>
        <v>11165700</v>
      </c>
      <c r="AO25" cm="1">
        <f t="array" aca="1" ref="AO25" ca="1">CELL("contents", INDIRECT("J"&amp;CELL("contents", AO$1)+3))</f>
        <v>10522500</v>
      </c>
      <c r="AP25" cm="1">
        <f t="array" aca="1" ref="AP25" ca="1">CELL("contents", INDIRECT("J"&amp;CELL("contents", AP$1)+3))</f>
        <v>13399900</v>
      </c>
      <c r="AQ25" cm="1">
        <f t="array" aca="1" ref="AQ25" ca="1">CELL("contents", INDIRECT("J"&amp;CELL("contents", AQ$1)+3))</f>
        <v>10597000</v>
      </c>
      <c r="AR25" cm="1">
        <f t="array" aca="1" ref="AR25" ca="1">CELL("contents", INDIRECT("J"&amp;CELL("contents", AR$1)+3))</f>
        <v>12171800</v>
      </c>
      <c r="AS25" cm="1">
        <f t="array" aca="1" ref="AS25" ca="1">CELL("contents", INDIRECT("J"&amp;CELL("contents", AS$1)+3))</f>
        <v>12199800</v>
      </c>
      <c r="AT25" cm="1">
        <f t="array" aca="1" ref="AT25" ca="1">CELL("contents", INDIRECT("J"&amp;CELL("contents", AT$1)+3))</f>
        <v>12583400</v>
      </c>
      <c r="AU25" cm="1">
        <f t="array" aca="1" ref="AU25" ca="1">CELL("contents", INDIRECT("J"&amp;CELL("contents", AU$1)+3))</f>
        <v>11263400</v>
      </c>
      <c r="AV25" cm="1">
        <f t="array" aca="1" ref="AV25" ca="1">CELL("contents", INDIRECT("J"&amp;CELL("contents", AV$1)+3))</f>
        <v>12155700</v>
      </c>
      <c r="AW25" cm="1">
        <f t="array" aca="1" ref="AW25" ca="1">CELL("contents", INDIRECT("J"&amp;CELL("contents", AW$1)+3))</f>
        <v>11709200</v>
      </c>
      <c r="AX25" cm="1">
        <f t="array" aca="1" ref="AX25" ca="1">CELL("contents", INDIRECT("J"&amp;CELL("contents", AX$1)+3))</f>
        <v>11341400</v>
      </c>
      <c r="AY25" cm="1">
        <f t="array" aca="1" ref="AY25" ca="1">CELL("contents", INDIRECT("J"&amp;CELL("contents", AY$1)+3))</f>
        <v>12473100</v>
      </c>
      <c r="AZ25" cm="1">
        <f t="array" aca="1" ref="AZ25" ca="1">CELL("contents", INDIRECT("J"&amp;CELL("contents", AZ$1)+3))</f>
        <v>12553600</v>
      </c>
      <c r="BA25" cm="1">
        <f t="array" aca="1" ref="BA25" ca="1">CELL("contents", INDIRECT("J"&amp;CELL("contents", BA$1)+3))</f>
        <v>14370900</v>
      </c>
      <c r="BB25" cm="1">
        <f t="array" aca="1" ref="BB25" ca="1">CELL("contents", INDIRECT("J"&amp;CELL("contents", BB$1)+3))</f>
        <v>12367700</v>
      </c>
      <c r="BC25" cm="1">
        <f t="array" aca="1" ref="BC25" ca="1">CELL("contents", INDIRECT("J"&amp;CELL("contents", BC$1)+3))</f>
        <v>11783900</v>
      </c>
      <c r="BD25" cm="1">
        <f t="array" aca="1" ref="BD25" ca="1">CELL("contents", INDIRECT("J"&amp;CELL("contents", BD$1)+3))</f>
        <v>14174500</v>
      </c>
      <c r="BE25" cm="1">
        <f t="array" aca="1" ref="BE25" ca="1">CELL("contents", INDIRECT("J"&amp;CELL("contents", BE$1)+3))</f>
        <v>10125900</v>
      </c>
      <c r="BF25" cm="1">
        <f t="array" aca="1" ref="BF25" ca="1">CELL("contents", INDIRECT("J"&amp;CELL("contents", BF$1)+3))</f>
        <v>12500900</v>
      </c>
    </row>
    <row r="26" spans="1:58" x14ac:dyDescent="0.25">
      <c r="A26">
        <v>6.4000000000000001E-2</v>
      </c>
      <c r="B26">
        <v>1.0128205128205101</v>
      </c>
      <c r="C26">
        <v>151</v>
      </c>
      <c r="D26">
        <v>-0.30050665082356398</v>
      </c>
      <c r="E26">
        <v>0.49837465277725201</v>
      </c>
      <c r="F26">
        <v>0.53326087847166004</v>
      </c>
      <c r="G26">
        <v>2.1923063749534899E-3</v>
      </c>
      <c r="H26">
        <v>0.49890384681252298</v>
      </c>
      <c r="I26">
        <v>2.2204128669400698E-3</v>
      </c>
      <c r="J26">
        <v>6952600</v>
      </c>
      <c r="K26">
        <v>2231</v>
      </c>
      <c r="L26">
        <v>35683600</v>
      </c>
      <c r="M26">
        <v>0.49961543033875899</v>
      </c>
      <c r="N26">
        <v>2.1989362010095201E-3</v>
      </c>
      <c r="O26">
        <v>0.49890053189949501</v>
      </c>
      <c r="P26">
        <v>2.22712769076605E-3</v>
      </c>
      <c r="R26" t="s">
        <v>38</v>
      </c>
      <c r="S26" cm="1">
        <f t="array" aca="1" ref="S26" ca="1">CELL("contents", INDIRECT("J"&amp;CELL("contents", S$1)+4))</f>
        <v>242300</v>
      </c>
      <c r="T26" cm="1">
        <f t="array" aca="1" ref="T26" ca="1">CELL("contents", INDIRECT("J"&amp;CELL("contents", T$1)+4))</f>
        <v>5131300</v>
      </c>
      <c r="U26" cm="1">
        <f t="array" aca="1" ref="U26" ca="1">CELL("contents", INDIRECT("J"&amp;CELL("contents", U$1)+4))</f>
        <v>4152000</v>
      </c>
      <c r="V26" cm="1">
        <f t="array" aca="1" ref="V26" ca="1">CELL("contents", INDIRECT("J"&amp;CELL("contents", V$1)+4))</f>
        <v>1816900</v>
      </c>
      <c r="W26" cm="1">
        <f t="array" aca="1" ref="W26" ca="1">CELL("contents", INDIRECT("J"&amp;CELL("contents", W$1)+4))</f>
        <v>6751500</v>
      </c>
      <c r="X26" cm="1">
        <f t="array" aca="1" ref="X26" ca="1">CELL("contents", INDIRECT("J"&amp;CELL("contents", X$1)+4))</f>
        <v>8687100</v>
      </c>
      <c r="Y26" cm="1">
        <f t="array" aca="1" ref="Y26" ca="1">CELL("contents", INDIRECT("J"&amp;CELL("contents", Y$1)+4))</f>
        <v>9249900</v>
      </c>
      <c r="Z26" cm="1">
        <f t="array" aca="1" ref="Z26" ca="1">CELL("contents", INDIRECT("J"&amp;CELL("contents", Z$1)+4))</f>
        <v>9903600</v>
      </c>
      <c r="AA26" cm="1">
        <f t="array" aca="1" ref="AA26" ca="1">CELL("contents", INDIRECT("J"&amp;CELL("contents", AA$1)+4))</f>
        <v>12148000</v>
      </c>
      <c r="AB26" cm="1">
        <f t="array" aca="1" ref="AB26" ca="1">CELL("contents", INDIRECT("J"&amp;CELL("contents", AB$1)+4))</f>
        <v>9698200</v>
      </c>
      <c r="AC26" cm="1">
        <f t="array" aca="1" ref="AC26" ca="1">CELL("contents", INDIRECT("J"&amp;CELL("contents", AC$1)+4))</f>
        <v>6560700</v>
      </c>
      <c r="AD26" cm="1">
        <f t="array" aca="1" ref="AD26" ca="1">CELL("contents", INDIRECT("J"&amp;CELL("contents", AD$1)+4))</f>
        <v>7809900</v>
      </c>
      <c r="AE26" cm="1">
        <f t="array" aca="1" ref="AE26" ca="1">CELL("contents", INDIRECT("J"&amp;CELL("contents", AE$1)+4))</f>
        <v>9381300</v>
      </c>
      <c r="AF26" cm="1">
        <f t="array" aca="1" ref="AF26" ca="1">CELL("contents", INDIRECT("J"&amp;CELL("contents", AF$1)+4))</f>
        <v>7377300</v>
      </c>
      <c r="AG26" cm="1">
        <f t="array" aca="1" ref="AG26" ca="1">CELL("contents", INDIRECT("J"&amp;CELL("contents", AG$1)+4))</f>
        <v>9533900</v>
      </c>
      <c r="AH26" cm="1">
        <f t="array" aca="1" ref="AH26" ca="1">CELL("contents", INDIRECT("J"&amp;CELL("contents", AH$1)+4))</f>
        <v>10286100</v>
      </c>
      <c r="AI26" cm="1">
        <f t="array" aca="1" ref="AI26" ca="1">CELL("contents", INDIRECT("J"&amp;CELL("contents", AI$1)+4))</f>
        <v>8776200</v>
      </c>
      <c r="AJ26" cm="1">
        <f t="array" aca="1" ref="AJ26" ca="1">CELL("contents", INDIRECT("J"&amp;CELL("contents", AJ$1)+4))</f>
        <v>9187100</v>
      </c>
      <c r="AK26" cm="1">
        <f t="array" aca="1" ref="AK26" ca="1">CELL("contents", INDIRECT("J"&amp;CELL("contents", AK$1)+4))</f>
        <v>10770800</v>
      </c>
      <c r="AL26" cm="1">
        <f t="array" aca="1" ref="AL26" ca="1">CELL("contents", INDIRECT("J"&amp;CELL("contents", AL$1)+4))</f>
        <v>12490700</v>
      </c>
      <c r="AM26" cm="1">
        <f t="array" aca="1" ref="AM26" ca="1">CELL("contents", INDIRECT("J"&amp;CELL("contents", AM$1)+4))</f>
        <v>10697100</v>
      </c>
      <c r="AN26" cm="1">
        <f t="array" aca="1" ref="AN26" ca="1">CELL("contents", INDIRECT("J"&amp;CELL("contents", AN$1)+4))</f>
        <v>10896700</v>
      </c>
      <c r="AO26" cm="1">
        <f t="array" aca="1" ref="AO26" ca="1">CELL("contents", INDIRECT("J"&amp;CELL("contents", AO$1)+4))</f>
        <v>10901900</v>
      </c>
      <c r="AP26" cm="1">
        <f t="array" aca="1" ref="AP26" ca="1">CELL("contents", INDIRECT("J"&amp;CELL("contents", AP$1)+4))</f>
        <v>11917700</v>
      </c>
      <c r="AQ26" cm="1">
        <f t="array" aca="1" ref="AQ26" ca="1">CELL("contents", INDIRECT("J"&amp;CELL("contents", AQ$1)+4))</f>
        <v>10865000</v>
      </c>
      <c r="AR26" cm="1">
        <f t="array" aca="1" ref="AR26" ca="1">CELL("contents", INDIRECT("J"&amp;CELL("contents", AR$1)+4))</f>
        <v>13074600</v>
      </c>
      <c r="AS26" cm="1">
        <f t="array" aca="1" ref="AS26" ca="1">CELL("contents", INDIRECT("J"&amp;CELL("contents", AS$1)+4))</f>
        <v>13055200</v>
      </c>
      <c r="AT26" cm="1">
        <f t="array" aca="1" ref="AT26" ca="1">CELL("contents", INDIRECT("J"&amp;CELL("contents", AT$1)+4))</f>
        <v>11002600</v>
      </c>
      <c r="AU26" cm="1">
        <f t="array" aca="1" ref="AU26" ca="1">CELL("contents", INDIRECT("J"&amp;CELL("contents", AU$1)+4))</f>
        <v>11182700</v>
      </c>
      <c r="AV26" cm="1">
        <f t="array" aca="1" ref="AV26" ca="1">CELL("contents", INDIRECT("J"&amp;CELL("contents", AV$1)+4))</f>
        <v>12475700</v>
      </c>
      <c r="AW26" cm="1">
        <f t="array" aca="1" ref="AW26" ca="1">CELL("contents", INDIRECT("J"&amp;CELL("contents", AW$1)+4))</f>
        <v>11698300</v>
      </c>
      <c r="AX26" cm="1">
        <f t="array" aca="1" ref="AX26" ca="1">CELL("contents", INDIRECT("J"&amp;CELL("contents", AX$1)+4))</f>
        <v>11111000</v>
      </c>
      <c r="AY26" cm="1">
        <f t="array" aca="1" ref="AY26" ca="1">CELL("contents", INDIRECT("J"&amp;CELL("contents", AY$1)+4))</f>
        <v>12616500</v>
      </c>
      <c r="AZ26" cm="1">
        <f t="array" aca="1" ref="AZ26" ca="1">CELL("contents", INDIRECT("J"&amp;CELL("contents", AZ$1)+4))</f>
        <v>13412500</v>
      </c>
      <c r="BA26" cm="1">
        <f t="array" aca="1" ref="BA26" ca="1">CELL("contents", INDIRECT("J"&amp;CELL("contents", BA$1)+4))</f>
        <v>15017000</v>
      </c>
      <c r="BB26" cm="1">
        <f t="array" aca="1" ref="BB26" ca="1">CELL("contents", INDIRECT("J"&amp;CELL("contents", BB$1)+4))</f>
        <v>12807600</v>
      </c>
      <c r="BC26" cm="1">
        <f t="array" aca="1" ref="BC26" ca="1">CELL("contents", INDIRECT("J"&amp;CELL("contents", BC$1)+4))</f>
        <v>12306100</v>
      </c>
      <c r="BD26" cm="1">
        <f t="array" aca="1" ref="BD26" ca="1">CELL("contents", INDIRECT("J"&amp;CELL("contents", BD$1)+4))</f>
        <v>13468700</v>
      </c>
      <c r="BE26" cm="1">
        <f t="array" aca="1" ref="BE26" ca="1">CELL("contents", INDIRECT("J"&amp;CELL("contents", BE$1)+4))</f>
        <v>11726600</v>
      </c>
      <c r="BF26" cm="1">
        <f t="array" aca="1" ref="BF26" ca="1">CELL("contents", INDIRECT("J"&amp;CELL("contents", BF$1)+4))</f>
        <v>11217200</v>
      </c>
    </row>
    <row r="27" spans="1:58" x14ac:dyDescent="0.25">
      <c r="A27">
        <v>3.2000000000000001E-2</v>
      </c>
      <c r="B27">
        <v>1.0128205128205101</v>
      </c>
      <c r="C27">
        <v>141</v>
      </c>
      <c r="D27">
        <v>-0.29327915649921799</v>
      </c>
      <c r="E27">
        <v>0.49879743891966799</v>
      </c>
      <c r="F27">
        <v>0.53371325964404503</v>
      </c>
      <c r="G27">
        <v>2.1896869640048999E-3</v>
      </c>
      <c r="H27">
        <v>0.49890515651799699</v>
      </c>
      <c r="I27">
        <v>2.2177598737998299E-3</v>
      </c>
      <c r="J27">
        <v>6222800</v>
      </c>
      <c r="K27">
        <v>2231</v>
      </c>
      <c r="L27">
        <v>35683600</v>
      </c>
      <c r="M27">
        <v>0.49961543033875899</v>
      </c>
      <c r="N27">
        <v>2.1989362010095201E-3</v>
      </c>
      <c r="O27">
        <v>0.49890053189949501</v>
      </c>
      <c r="P27">
        <v>2.22712769076605E-3</v>
      </c>
      <c r="R27" t="s">
        <v>39</v>
      </c>
      <c r="S27" cm="1">
        <f t="array" aca="1" ref="S27" ca="1">CELL("contents", INDIRECT("J"&amp;CELL("contents", S$1)+5))</f>
        <v>192300</v>
      </c>
      <c r="T27" cm="1">
        <f t="array" aca="1" ref="T27" ca="1">CELL("contents", INDIRECT("J"&amp;CELL("contents", T$1)+5))</f>
        <v>6952600</v>
      </c>
      <c r="U27" cm="1">
        <f t="array" aca="1" ref="U27" ca="1">CELL("contents", INDIRECT("J"&amp;CELL("contents", U$1)+5))</f>
        <v>4178300</v>
      </c>
      <c r="V27" cm="1">
        <f t="array" aca="1" ref="V27" ca="1">CELL("contents", INDIRECT("J"&amp;CELL("contents", V$1)+5))</f>
        <v>4327200</v>
      </c>
      <c r="W27" cm="1">
        <f t="array" aca="1" ref="W27" ca="1">CELL("contents", INDIRECT("J"&amp;CELL("contents", W$1)+5))</f>
        <v>11287300</v>
      </c>
      <c r="X27" cm="1">
        <f t="array" aca="1" ref="X27" ca="1">CELL("contents", INDIRECT("J"&amp;CELL("contents", X$1)+5))</f>
        <v>8144300</v>
      </c>
      <c r="Y27" cm="1">
        <f t="array" aca="1" ref="Y27" ca="1">CELL("contents", INDIRECT("J"&amp;CELL("contents", Y$1)+5))</f>
        <v>6027500</v>
      </c>
      <c r="Z27" cm="1">
        <f t="array" aca="1" ref="Z27" ca="1">CELL("contents", INDIRECT("J"&amp;CELL("contents", Z$1)+5))</f>
        <v>7425100</v>
      </c>
      <c r="AA27" cm="1">
        <f t="array" aca="1" ref="AA27" ca="1">CELL("contents", INDIRECT("J"&amp;CELL("contents", AA$1)+5))</f>
        <v>7936000</v>
      </c>
      <c r="AB27" cm="1">
        <f t="array" aca="1" ref="AB27" ca="1">CELL("contents", INDIRECT("J"&amp;CELL("contents", AB$1)+5))</f>
        <v>8023800</v>
      </c>
      <c r="AC27" cm="1">
        <f t="array" aca="1" ref="AC27" ca="1">CELL("contents", INDIRECT("J"&amp;CELL("contents", AC$1)+5))</f>
        <v>6610700</v>
      </c>
      <c r="AD27" cm="1">
        <f t="array" aca="1" ref="AD27" ca="1">CELL("contents", INDIRECT("J"&amp;CELL("contents", AD$1)+5))</f>
        <v>7806900</v>
      </c>
      <c r="AE27" cm="1">
        <f t="array" aca="1" ref="AE27" ca="1">CELL("contents", INDIRECT("J"&amp;CELL("contents", AE$1)+5))</f>
        <v>8745800</v>
      </c>
      <c r="AF27" cm="1">
        <f t="array" aca="1" ref="AF27" ca="1">CELL("contents", INDIRECT("J"&amp;CELL("contents", AF$1)+5))</f>
        <v>6680100</v>
      </c>
      <c r="AG27" cm="1">
        <f t="array" aca="1" ref="AG27" ca="1">CELL("contents", INDIRECT("J"&amp;CELL("contents", AG$1)+5))</f>
        <v>7142000</v>
      </c>
      <c r="AH27" cm="1">
        <f t="array" aca="1" ref="AH27" ca="1">CELL("contents", INDIRECT("J"&amp;CELL("contents", AH$1)+5))</f>
        <v>6033900</v>
      </c>
      <c r="AI27" cm="1">
        <f t="array" aca="1" ref="AI27" ca="1">CELL("contents", INDIRECT("J"&amp;CELL("contents", AI$1)+5))</f>
        <v>7863900</v>
      </c>
      <c r="AJ27" cm="1">
        <f t="array" aca="1" ref="AJ27" ca="1">CELL("contents", INDIRECT("J"&amp;CELL("contents", AJ$1)+5))</f>
        <v>7377300</v>
      </c>
      <c r="AK27" cm="1">
        <f t="array" aca="1" ref="AK27" ca="1">CELL("contents", INDIRECT("J"&amp;CELL("contents", AK$1)+5))</f>
        <v>9811700</v>
      </c>
      <c r="AL27" cm="1">
        <f t="array" aca="1" ref="AL27" ca="1">CELL("contents", INDIRECT("J"&amp;CELL("contents", AL$1)+5))</f>
        <v>6946600</v>
      </c>
      <c r="AM27" cm="1">
        <f t="array" aca="1" ref="AM27" ca="1">CELL("contents", INDIRECT("J"&amp;CELL("contents", AM$1)+5))</f>
        <v>7607700</v>
      </c>
      <c r="AN27" cm="1">
        <f t="array" aca="1" ref="AN27" ca="1">CELL("contents", INDIRECT("J"&amp;CELL("contents", AN$1)+5))</f>
        <v>10092800</v>
      </c>
      <c r="AO27" cm="1">
        <f t="array" aca="1" ref="AO27" ca="1">CELL("contents", INDIRECT("J"&amp;CELL("contents", AO$1)+5))</f>
        <v>9105400</v>
      </c>
      <c r="AP27" cm="1">
        <f t="array" aca="1" ref="AP27" ca="1">CELL("contents", INDIRECT("J"&amp;CELL("contents", AP$1)+5))</f>
        <v>10452400</v>
      </c>
      <c r="AQ27" cm="1">
        <f t="array" aca="1" ref="AQ27" ca="1">CELL("contents", INDIRECT("J"&amp;CELL("contents", AQ$1)+5))</f>
        <v>12605700</v>
      </c>
      <c r="AR27" cm="1">
        <f t="array" aca="1" ref="AR27" ca="1">CELL("contents", INDIRECT("J"&amp;CELL("contents", AR$1)+5))</f>
        <v>11635600</v>
      </c>
      <c r="AS27" cm="1">
        <f t="array" aca="1" ref="AS27" ca="1">CELL("contents", INDIRECT("J"&amp;CELL("contents", AS$1)+5))</f>
        <v>10700700</v>
      </c>
      <c r="AT27" cm="1">
        <f t="array" aca="1" ref="AT27" ca="1">CELL("contents", INDIRECT("J"&amp;CELL("contents", AT$1)+5))</f>
        <v>12237700</v>
      </c>
      <c r="AU27" cm="1">
        <f t="array" aca="1" ref="AU27" ca="1">CELL("contents", INDIRECT("J"&amp;CELL("contents", AU$1)+5))</f>
        <v>11764100</v>
      </c>
      <c r="AV27" cm="1">
        <f t="array" aca="1" ref="AV27" ca="1">CELL("contents", INDIRECT("J"&amp;CELL("contents", AV$1)+5))</f>
        <v>11842800</v>
      </c>
      <c r="AW27" cm="1">
        <f t="array" aca="1" ref="AW27" ca="1">CELL("contents", INDIRECT("J"&amp;CELL("contents", AW$1)+5))</f>
        <v>11938300</v>
      </c>
      <c r="AX27" cm="1">
        <f t="array" aca="1" ref="AX27" ca="1">CELL("contents", INDIRECT("J"&amp;CELL("contents", AX$1)+5))</f>
        <v>12462000</v>
      </c>
      <c r="AY27" cm="1">
        <f t="array" aca="1" ref="AY27" ca="1">CELL("contents", INDIRECT("J"&amp;CELL("contents", AY$1)+5))</f>
        <v>14467100</v>
      </c>
      <c r="AZ27" cm="1">
        <f t="array" aca="1" ref="AZ27" ca="1">CELL("contents", INDIRECT("J"&amp;CELL("contents", AZ$1)+5))</f>
        <v>12604200</v>
      </c>
      <c r="BA27" cm="1">
        <f t="array" aca="1" ref="BA27" ca="1">CELL("contents", INDIRECT("J"&amp;CELL("contents", BA$1)+5))</f>
        <v>13341500</v>
      </c>
      <c r="BB27" cm="1">
        <f t="array" aca="1" ref="BB27" ca="1">CELL("contents", INDIRECT("J"&amp;CELL("contents", BB$1)+5))</f>
        <v>11946500</v>
      </c>
      <c r="BC27" cm="1">
        <f t="array" aca="1" ref="BC27" ca="1">CELL("contents", INDIRECT("J"&amp;CELL("contents", BC$1)+5))</f>
        <v>11779000</v>
      </c>
      <c r="BD27" cm="1">
        <f t="array" aca="1" ref="BD27" ca="1">CELL("contents", INDIRECT("J"&amp;CELL("contents", BD$1)+5))</f>
        <v>12068000</v>
      </c>
      <c r="BE27" cm="1">
        <f t="array" aca="1" ref="BE27" ca="1">CELL("contents", INDIRECT("J"&amp;CELL("contents", BE$1)+5))</f>
        <v>13271700</v>
      </c>
      <c r="BF27" cm="1">
        <f t="array" aca="1" ref="BF27" ca="1">CELL("contents", INDIRECT("J"&amp;CELL("contents", BF$1)+5))</f>
        <v>12025600</v>
      </c>
    </row>
    <row r="28" spans="1:58" x14ac:dyDescent="0.25">
      <c r="A28">
        <v>1.6E-2</v>
      </c>
      <c r="B28">
        <v>1.0128205128205101</v>
      </c>
      <c r="C28">
        <v>138</v>
      </c>
      <c r="D28">
        <v>-0.29437141848186099</v>
      </c>
      <c r="E28">
        <v>0.49774214603335998</v>
      </c>
      <c r="F28">
        <v>0.53258409625569503</v>
      </c>
      <c r="G28">
        <v>2.1852762082407102E-3</v>
      </c>
      <c r="H28">
        <v>0.49890736189587898</v>
      </c>
      <c r="I28">
        <v>2.2132925698848198E-3</v>
      </c>
      <c r="J28">
        <v>5944900</v>
      </c>
      <c r="K28">
        <v>2231</v>
      </c>
      <c r="L28">
        <v>35683600</v>
      </c>
      <c r="M28">
        <v>0.49961543033875899</v>
      </c>
      <c r="N28">
        <v>2.1989362010095201E-3</v>
      </c>
      <c r="O28">
        <v>0.49890053189949501</v>
      </c>
      <c r="P28">
        <v>2.22712769076605E-3</v>
      </c>
      <c r="R28" t="s">
        <v>40</v>
      </c>
      <c r="S28" cm="1">
        <f t="array" aca="1" ref="S28" ca="1">CELL("contents", INDIRECT("J"&amp;CELL("contents", S$1)+6))</f>
        <v>192200</v>
      </c>
      <c r="T28" cm="1">
        <f t="array" aca="1" ref="T28" ca="1">CELL("contents", INDIRECT("J"&amp;CELL("contents", T$1)+6))</f>
        <v>6222800</v>
      </c>
      <c r="U28" cm="1">
        <f t="array" aca="1" ref="U28" ca="1">CELL("contents", INDIRECT("J"&amp;CELL("contents", U$1)+6))</f>
        <v>2975500</v>
      </c>
      <c r="V28" cm="1">
        <f t="array" aca="1" ref="V28" ca="1">CELL("contents", INDIRECT("J"&amp;CELL("contents", V$1)+6))</f>
        <v>3733500</v>
      </c>
      <c r="W28" cm="1">
        <f t="array" aca="1" ref="W28" ca="1">CELL("contents", INDIRECT("J"&amp;CELL("contents", W$1)+6))</f>
        <v>9106600</v>
      </c>
      <c r="X28" cm="1">
        <f t="array" aca="1" ref="X28" ca="1">CELL("contents", INDIRECT("J"&amp;CELL("contents", X$1)+6))</f>
        <v>6631100</v>
      </c>
      <c r="Y28" cm="1">
        <f t="array" aca="1" ref="Y28" ca="1">CELL("contents", INDIRECT("J"&amp;CELL("contents", Y$1)+6))</f>
        <v>6042200</v>
      </c>
      <c r="Z28" cm="1">
        <f t="array" aca="1" ref="Z28" ca="1">CELL("contents", INDIRECT("J"&amp;CELL("contents", Z$1)+6))</f>
        <v>8869000</v>
      </c>
      <c r="AA28" cm="1">
        <f t="array" aca="1" ref="AA28" ca="1">CELL("contents", INDIRECT("J"&amp;CELL("contents", AA$1)+6))</f>
        <v>8256600</v>
      </c>
      <c r="AB28" cm="1">
        <f t="array" aca="1" ref="AB28" ca="1">CELL("contents", INDIRECT("J"&amp;CELL("contents", AB$1)+6))</f>
        <v>8424500</v>
      </c>
      <c r="AC28" cm="1">
        <f t="array" aca="1" ref="AC28" ca="1">CELL("contents", INDIRECT("J"&amp;CELL("contents", AC$1)+6))</f>
        <v>7478400</v>
      </c>
      <c r="AD28" cm="1">
        <f t="array" aca="1" ref="AD28" ca="1">CELL("contents", INDIRECT("J"&amp;CELL("contents", AD$1)+6))</f>
        <v>8001100</v>
      </c>
      <c r="AE28" cm="1">
        <f t="array" aca="1" ref="AE28" ca="1">CELL("contents", INDIRECT("J"&amp;CELL("contents", AE$1)+6))</f>
        <v>8818800</v>
      </c>
      <c r="AF28" cm="1">
        <f t="array" aca="1" ref="AF28" ca="1">CELL("contents", INDIRECT("J"&amp;CELL("contents", AF$1)+6))</f>
        <v>9300600</v>
      </c>
      <c r="AG28" cm="1">
        <f t="array" aca="1" ref="AG28" ca="1">CELL("contents", INDIRECT("J"&amp;CELL("contents", AG$1)+6))</f>
        <v>8795100</v>
      </c>
      <c r="AH28" cm="1">
        <f t="array" aca="1" ref="AH28" ca="1">CELL("contents", INDIRECT("J"&amp;CELL("contents", AH$1)+6))</f>
        <v>7278200</v>
      </c>
      <c r="AI28" cm="1">
        <f t="array" aca="1" ref="AI28" ca="1">CELL("contents", INDIRECT("J"&amp;CELL("contents", AI$1)+6))</f>
        <v>7387500</v>
      </c>
      <c r="AJ28" cm="1">
        <f t="array" aca="1" ref="AJ28" ca="1">CELL("contents", INDIRECT("J"&amp;CELL("contents", AJ$1)+6))</f>
        <v>7254200</v>
      </c>
      <c r="AK28" cm="1">
        <f t="array" aca="1" ref="AK28" ca="1">CELL("contents", INDIRECT("J"&amp;CELL("contents", AK$1)+6))</f>
        <v>7151500</v>
      </c>
      <c r="AL28" cm="1">
        <f t="array" aca="1" ref="AL28" ca="1">CELL("contents", INDIRECT("J"&amp;CELL("contents", AL$1)+6))</f>
        <v>6959700</v>
      </c>
      <c r="AM28" cm="1">
        <f t="array" aca="1" ref="AM28" ca="1">CELL("contents", INDIRECT("J"&amp;CELL("contents", AM$1)+6))</f>
        <v>8032200</v>
      </c>
      <c r="AN28" cm="1">
        <f t="array" aca="1" ref="AN28" ca="1">CELL("contents", INDIRECT("J"&amp;CELL("contents", AN$1)+6))</f>
        <v>7529700</v>
      </c>
      <c r="AO28" cm="1">
        <f t="array" aca="1" ref="AO28" ca="1">CELL("contents", INDIRECT("J"&amp;CELL("contents", AO$1)+6))</f>
        <v>7614100</v>
      </c>
      <c r="AP28" cm="1">
        <f t="array" aca="1" ref="AP28" ca="1">CELL("contents", INDIRECT("J"&amp;CELL("contents", AP$1)+6))</f>
        <v>8461600</v>
      </c>
      <c r="AQ28" cm="1">
        <f t="array" aca="1" ref="AQ28" ca="1">CELL("contents", INDIRECT("J"&amp;CELL("contents", AQ$1)+6))</f>
        <v>9242800</v>
      </c>
      <c r="AR28" cm="1">
        <f t="array" aca="1" ref="AR28" ca="1">CELL("contents", INDIRECT("J"&amp;CELL("contents", AR$1)+6))</f>
        <v>11176600</v>
      </c>
      <c r="AS28" cm="1">
        <f t="array" aca="1" ref="AS28" ca="1">CELL("contents", INDIRECT("J"&amp;CELL("contents", AS$1)+6))</f>
        <v>7739600</v>
      </c>
      <c r="AT28" cm="1">
        <f t="array" aca="1" ref="AT28" ca="1">CELL("contents", INDIRECT("J"&amp;CELL("contents", AT$1)+6))</f>
        <v>7909500</v>
      </c>
      <c r="AU28" cm="1">
        <f t="array" aca="1" ref="AU28" ca="1">CELL("contents", INDIRECT("J"&amp;CELL("contents", AU$1)+6))</f>
        <v>8265900</v>
      </c>
      <c r="AV28" cm="1">
        <f t="array" aca="1" ref="AV28" ca="1">CELL("contents", INDIRECT("J"&amp;CELL("contents", AV$1)+6))</f>
        <v>8277900</v>
      </c>
      <c r="AW28" cm="1">
        <f t="array" aca="1" ref="AW28" ca="1">CELL("contents", INDIRECT("J"&amp;CELL("contents", AW$1)+6))</f>
        <v>8293000</v>
      </c>
      <c r="AX28" cm="1">
        <f t="array" aca="1" ref="AX28" ca="1">CELL("contents", INDIRECT("J"&amp;CELL("contents", AX$1)+6))</f>
        <v>8416800</v>
      </c>
      <c r="AY28" cm="1">
        <f t="array" aca="1" ref="AY28" ca="1">CELL("contents", INDIRECT("J"&amp;CELL("contents", AY$1)+6))</f>
        <v>8831100</v>
      </c>
      <c r="AZ28" cm="1">
        <f t="array" aca="1" ref="AZ28" ca="1">CELL("contents", INDIRECT("J"&amp;CELL("contents", AZ$1)+6))</f>
        <v>8478400</v>
      </c>
      <c r="BA28" cm="1">
        <f t="array" aca="1" ref="BA28" ca="1">CELL("contents", INDIRECT("J"&amp;CELL("contents", BA$1)+6))</f>
        <v>10906200</v>
      </c>
      <c r="BB28" cm="1">
        <f t="array" aca="1" ref="BB28" ca="1">CELL("contents", INDIRECT("J"&amp;CELL("contents", BB$1)+6))</f>
        <v>9173500</v>
      </c>
      <c r="BC28" cm="1">
        <f t="array" aca="1" ref="BC28" ca="1">CELL("contents", INDIRECT("J"&amp;CELL("contents", BC$1)+6))</f>
        <v>8753700</v>
      </c>
      <c r="BD28" cm="1">
        <f t="array" aca="1" ref="BD28" ca="1">CELL("contents", INDIRECT("J"&amp;CELL("contents", BD$1)+6))</f>
        <v>8770600</v>
      </c>
      <c r="BE28" cm="1">
        <f t="array" aca="1" ref="BE28" ca="1">CELL("contents", INDIRECT("J"&amp;CELL("contents", BE$1)+6))</f>
        <v>9115000</v>
      </c>
      <c r="BF28" cm="1">
        <f t="array" aca="1" ref="BF28" ca="1">CELL("contents", INDIRECT("J"&amp;CELL("contents", BF$1)+6))</f>
        <v>10528400</v>
      </c>
    </row>
    <row r="29" spans="1:58" x14ac:dyDescent="0.25">
      <c r="A29">
        <v>8.0000000000000002E-3</v>
      </c>
      <c r="B29">
        <v>1.0128205128205101</v>
      </c>
      <c r="C29">
        <v>113</v>
      </c>
      <c r="D29">
        <v>-0.29217895143137301</v>
      </c>
      <c r="E29">
        <v>0.49798273991841802</v>
      </c>
      <c r="F29">
        <v>0.53284153171270798</v>
      </c>
      <c r="G29">
        <v>2.1969619555737199E-3</v>
      </c>
      <c r="H29">
        <v>0.49890151902221302</v>
      </c>
      <c r="I29">
        <v>2.2251281344913402E-3</v>
      </c>
      <c r="J29">
        <v>5008800</v>
      </c>
      <c r="K29">
        <v>2231</v>
      </c>
      <c r="L29">
        <v>35683600</v>
      </c>
      <c r="M29">
        <v>0.49961543033875899</v>
      </c>
      <c r="N29">
        <v>2.1989362010095201E-3</v>
      </c>
      <c r="O29">
        <v>0.49890053189949501</v>
      </c>
      <c r="P29">
        <v>2.22712769076605E-3</v>
      </c>
      <c r="R29" t="s">
        <v>41</v>
      </c>
      <c r="S29" cm="1">
        <f t="array" aca="1" ref="S29" ca="1">CELL("contents", INDIRECT("J"&amp;CELL("contents", S$1)+7))</f>
        <v>213300</v>
      </c>
      <c r="T29" cm="1">
        <f t="array" aca="1" ref="T29" ca="1">CELL("contents", INDIRECT("J"&amp;CELL("contents", T$1)+7))</f>
        <v>5944900</v>
      </c>
      <c r="U29" cm="1">
        <f t="array" aca="1" ref="U29" ca="1">CELL("contents", INDIRECT("J"&amp;CELL("contents", U$1)+7))</f>
        <v>4363100</v>
      </c>
      <c r="V29" cm="1">
        <f t="array" aca="1" ref="V29" ca="1">CELL("contents", INDIRECT("J"&amp;CELL("contents", V$1)+7))</f>
        <v>4344900</v>
      </c>
      <c r="W29" cm="1">
        <f t="array" aca="1" ref="W29" ca="1">CELL("contents", INDIRECT("J"&amp;CELL("contents", W$1)+7))</f>
        <v>6649900</v>
      </c>
      <c r="X29" cm="1">
        <f t="array" aca="1" ref="X29" ca="1">CELL("contents", INDIRECT("J"&amp;CELL("contents", X$1)+7))</f>
        <v>6966500</v>
      </c>
      <c r="Y29" cm="1">
        <f t="array" aca="1" ref="Y29" ca="1">CELL("contents", INDIRECT("J"&amp;CELL("contents", Y$1)+7))</f>
        <v>6869600</v>
      </c>
      <c r="Z29" cm="1">
        <f t="array" aca="1" ref="Z29" ca="1">CELL("contents", INDIRECT("J"&amp;CELL("contents", Z$1)+7))</f>
        <v>9669500</v>
      </c>
      <c r="AA29" cm="1">
        <f t="array" aca="1" ref="AA29" ca="1">CELL("contents", INDIRECT("J"&amp;CELL("contents", AA$1)+7))</f>
        <v>8137000</v>
      </c>
      <c r="AB29" cm="1">
        <f t="array" aca="1" ref="AB29" ca="1">CELL("contents", INDIRECT("J"&amp;CELL("contents", AB$1)+7))</f>
        <v>7823400</v>
      </c>
      <c r="AC29" cm="1">
        <f t="array" aca="1" ref="AC29" ca="1">CELL("contents", INDIRECT("J"&amp;CELL("contents", AC$1)+7))</f>
        <v>6392500</v>
      </c>
      <c r="AD29" cm="1">
        <f t="array" aca="1" ref="AD29" ca="1">CELL("contents", INDIRECT("J"&amp;CELL("contents", AD$1)+7))</f>
        <v>8426100</v>
      </c>
      <c r="AE29" cm="1">
        <f t="array" aca="1" ref="AE29" ca="1">CELL("contents", INDIRECT("J"&amp;CELL("contents", AE$1)+7))</f>
        <v>15390300</v>
      </c>
      <c r="AF29" cm="1">
        <f t="array" aca="1" ref="AF29" ca="1">CELL("contents", INDIRECT("J"&amp;CELL("contents", AF$1)+7))</f>
        <v>8379200</v>
      </c>
      <c r="AG29" cm="1">
        <f t="array" aca="1" ref="AG29" ca="1">CELL("contents", INDIRECT("J"&amp;CELL("contents", AG$1)+7))</f>
        <v>9032300</v>
      </c>
      <c r="AH29" cm="1">
        <f t="array" aca="1" ref="AH29" ca="1">CELL("contents", INDIRECT("J"&amp;CELL("contents", AH$1)+7))</f>
        <v>7086600</v>
      </c>
      <c r="AI29" cm="1">
        <f t="array" aca="1" ref="AI29" ca="1">CELL("contents", INDIRECT("J"&amp;CELL("contents", AI$1)+7))</f>
        <v>6962800</v>
      </c>
      <c r="AJ29" cm="1">
        <f t="array" aca="1" ref="AJ29" ca="1">CELL("contents", INDIRECT("J"&amp;CELL("contents", AJ$1)+7))</f>
        <v>6493400</v>
      </c>
      <c r="AK29" cm="1">
        <f t="array" aca="1" ref="AK29" ca="1">CELL("contents", INDIRECT("J"&amp;CELL("contents", AK$1)+7))</f>
        <v>7414300</v>
      </c>
      <c r="AL29" cm="1">
        <f t="array" aca="1" ref="AL29" ca="1">CELL("contents", INDIRECT("J"&amp;CELL("contents", AL$1)+7))</f>
        <v>7841500</v>
      </c>
      <c r="AM29" cm="1">
        <f t="array" aca="1" ref="AM29" ca="1">CELL("contents", INDIRECT("J"&amp;CELL("contents", AM$1)+7))</f>
        <v>7434700</v>
      </c>
      <c r="AN29" cm="1">
        <f t="array" aca="1" ref="AN29" ca="1">CELL("contents", INDIRECT("J"&amp;CELL("contents", AN$1)+7))</f>
        <v>10409100</v>
      </c>
      <c r="AO29" cm="1">
        <f t="array" aca="1" ref="AO29" ca="1">CELL("contents", INDIRECT("J"&amp;CELL("contents", AO$1)+7))</f>
        <v>8231900</v>
      </c>
      <c r="AP29" cm="1">
        <f t="array" aca="1" ref="AP29" ca="1">CELL("contents", INDIRECT("J"&amp;CELL("contents", AP$1)+7))</f>
        <v>8045400</v>
      </c>
      <c r="AQ29" cm="1">
        <f t="array" aca="1" ref="AQ29" ca="1">CELL("contents", INDIRECT("J"&amp;CELL("contents", AQ$1)+7))</f>
        <v>8123100</v>
      </c>
      <c r="AR29" cm="1">
        <f t="array" aca="1" ref="AR29" ca="1">CELL("contents", INDIRECT("J"&amp;CELL("contents", AR$1)+7))</f>
        <v>8676700</v>
      </c>
      <c r="AS29" cm="1">
        <f t="array" aca="1" ref="AS29" ca="1">CELL("contents", INDIRECT("J"&amp;CELL("contents", AS$1)+7))</f>
        <v>8266800</v>
      </c>
      <c r="AT29" cm="1">
        <f t="array" aca="1" ref="AT29" ca="1">CELL("contents", INDIRECT("J"&amp;CELL("contents", AT$1)+7))</f>
        <v>9428500</v>
      </c>
      <c r="AU29" cm="1">
        <f t="array" aca="1" ref="AU29" ca="1">CELL("contents", INDIRECT("J"&amp;CELL("contents", AU$1)+7))</f>
        <v>8077100</v>
      </c>
      <c r="AV29" cm="1">
        <f t="array" aca="1" ref="AV29" ca="1">CELL("contents", INDIRECT("J"&amp;CELL("contents", AV$1)+7))</f>
        <v>8307100</v>
      </c>
      <c r="AW29" cm="1">
        <f t="array" aca="1" ref="AW29" ca="1">CELL("contents", INDIRECT("J"&amp;CELL("contents", AW$1)+7))</f>
        <v>8186000</v>
      </c>
      <c r="AX29" cm="1">
        <f t="array" aca="1" ref="AX29" ca="1">CELL("contents", INDIRECT("J"&amp;CELL("contents", AX$1)+7))</f>
        <v>8303800</v>
      </c>
      <c r="AY29" cm="1">
        <f t="array" aca="1" ref="AY29" ca="1">CELL("contents", INDIRECT("J"&amp;CELL("contents", AY$1)+7))</f>
        <v>10929700</v>
      </c>
      <c r="AZ29" cm="1">
        <f t="array" aca="1" ref="AZ29" ca="1">CELL("contents", INDIRECT("J"&amp;CELL("contents", AZ$1)+7))</f>
        <v>8384300</v>
      </c>
      <c r="BA29" cm="1">
        <f t="array" aca="1" ref="BA29" ca="1">CELL("contents", INDIRECT("J"&amp;CELL("contents", BA$1)+7))</f>
        <v>8624400</v>
      </c>
      <c r="BB29" cm="1">
        <f t="array" aca="1" ref="BB29" ca="1">CELL("contents", INDIRECT("J"&amp;CELL("contents", BB$1)+7))</f>
        <v>8502500</v>
      </c>
      <c r="BC29" cm="1">
        <f t="array" aca="1" ref="BC29" ca="1">CELL("contents", INDIRECT("J"&amp;CELL("contents", BC$1)+7))</f>
        <v>10061500</v>
      </c>
      <c r="BD29" cm="1">
        <f t="array" aca="1" ref="BD29" ca="1">CELL("contents", INDIRECT("J"&amp;CELL("contents", BD$1)+7))</f>
        <v>8527300</v>
      </c>
      <c r="BE29" cm="1">
        <f t="array" aca="1" ref="BE29" ca="1">CELL("contents", INDIRECT("J"&amp;CELL("contents", BE$1)+7))</f>
        <v>8489000</v>
      </c>
      <c r="BF29" cm="1">
        <f t="array" aca="1" ref="BF29" ca="1">CELL("contents", INDIRECT("J"&amp;CELL("contents", BF$1)+7))</f>
        <v>8762000</v>
      </c>
    </row>
    <row r="30" spans="1:58" x14ac:dyDescent="0.25">
      <c r="A30">
        <v>4.0000000000000001E-3</v>
      </c>
      <c r="B30">
        <v>1.0128205128205101</v>
      </c>
      <c r="C30">
        <v>117</v>
      </c>
      <c r="D30">
        <v>-0.29226460960301898</v>
      </c>
      <c r="E30">
        <v>0.49916212075293598</v>
      </c>
      <c r="F30">
        <v>0.534103469205641</v>
      </c>
      <c r="G30">
        <v>2.1751439881581001E-3</v>
      </c>
      <c r="H30">
        <v>0.49891242800592001</v>
      </c>
      <c r="I30">
        <v>2.2030304495447399E-3</v>
      </c>
      <c r="J30">
        <v>6998700</v>
      </c>
      <c r="K30">
        <v>2231</v>
      </c>
      <c r="L30">
        <v>35683600</v>
      </c>
      <c r="M30">
        <v>0.49961543033875899</v>
      </c>
      <c r="N30">
        <v>2.1989362010095201E-3</v>
      </c>
      <c r="O30">
        <v>0.49890053189949501</v>
      </c>
      <c r="P30">
        <v>2.22712769076605E-3</v>
      </c>
      <c r="R30" t="s">
        <v>42</v>
      </c>
      <c r="S30" cm="1">
        <f t="array" aca="1" ref="S30" ca="1">CELL("contents", INDIRECT("J"&amp;CELL("contents", S$1)+8))</f>
        <v>191600</v>
      </c>
      <c r="T30" cm="1">
        <f t="array" aca="1" ref="T30" ca="1">CELL("contents", INDIRECT("J"&amp;CELL("contents", T$1)+8))</f>
        <v>5008800</v>
      </c>
      <c r="U30" cm="1">
        <f t="array" aca="1" ref="U30" ca="1">CELL("contents", INDIRECT("J"&amp;CELL("contents", U$1)+8))</f>
        <v>4929400</v>
      </c>
      <c r="V30" cm="1">
        <f t="array" aca="1" ref="V30" ca="1">CELL("contents", INDIRECT("J"&amp;CELL("contents", V$1)+8))</f>
        <v>5118100</v>
      </c>
      <c r="W30" cm="1">
        <f t="array" aca="1" ref="W30" ca="1">CELL("contents", INDIRECT("J"&amp;CELL("contents", W$1)+8))</f>
        <v>7145500</v>
      </c>
      <c r="X30" cm="1">
        <f t="array" aca="1" ref="X30" ca="1">CELL("contents", INDIRECT("J"&amp;CELL("contents", X$1)+8))</f>
        <v>7905400</v>
      </c>
      <c r="Y30" cm="1">
        <f t="array" aca="1" ref="Y30" ca="1">CELL("contents", INDIRECT("J"&amp;CELL("contents", Y$1)+8))</f>
        <v>6797200</v>
      </c>
      <c r="Z30" cm="1">
        <f t="array" aca="1" ref="Z30" ca="1">CELL("contents", INDIRECT("J"&amp;CELL("contents", Z$1)+8))</f>
        <v>12556900</v>
      </c>
      <c r="AA30" cm="1">
        <f t="array" aca="1" ref="AA30" ca="1">CELL("contents", INDIRECT("J"&amp;CELL("contents", AA$1)+8))</f>
        <v>7955500</v>
      </c>
      <c r="AB30" cm="1">
        <f t="array" aca="1" ref="AB30" ca="1">CELL("contents", INDIRECT("J"&amp;CELL("contents", AB$1)+8))</f>
        <v>9739100</v>
      </c>
      <c r="AC30" cm="1">
        <f t="array" aca="1" ref="AC30" ca="1">CELL("contents", INDIRECT("J"&amp;CELL("contents", AC$1)+8))</f>
        <v>6995300</v>
      </c>
      <c r="AD30" cm="1">
        <f t="array" aca="1" ref="AD30" ca="1">CELL("contents", INDIRECT("J"&amp;CELL("contents", AD$1)+8))</f>
        <v>7954500</v>
      </c>
      <c r="AE30" cm="1">
        <f t="array" aca="1" ref="AE30" ca="1">CELL("contents", INDIRECT("J"&amp;CELL("contents", AE$1)+8))</f>
        <v>8282700</v>
      </c>
      <c r="AF30" cm="1">
        <f t="array" aca="1" ref="AF30" ca="1">CELL("contents", INDIRECT("J"&amp;CELL("contents", AF$1)+8))</f>
        <v>7861200</v>
      </c>
      <c r="AG30" cm="1">
        <f t="array" aca="1" ref="AG30" ca="1">CELL("contents", INDIRECT("J"&amp;CELL("contents", AG$1)+8))</f>
        <v>8584800</v>
      </c>
      <c r="AH30" cm="1">
        <f t="array" aca="1" ref="AH30" ca="1">CELL("contents", INDIRECT("J"&amp;CELL("contents", AH$1)+8))</f>
        <v>7272900</v>
      </c>
      <c r="AI30" cm="1">
        <f t="array" aca="1" ref="AI30" ca="1">CELL("contents", INDIRECT("J"&amp;CELL("contents", AI$1)+8))</f>
        <v>7362200</v>
      </c>
      <c r="AJ30" cm="1">
        <f t="array" aca="1" ref="AJ30" ca="1">CELL("contents", INDIRECT("J"&amp;CELL("contents", AJ$1)+8))</f>
        <v>6914100</v>
      </c>
      <c r="AK30" cm="1">
        <f t="array" aca="1" ref="AK30" ca="1">CELL("contents", INDIRECT("J"&amp;CELL("contents", AK$1)+8))</f>
        <v>7209500</v>
      </c>
      <c r="AL30" cm="1">
        <f t="array" aca="1" ref="AL30" ca="1">CELL("contents", INDIRECT("J"&amp;CELL("contents", AL$1)+8))</f>
        <v>7498100</v>
      </c>
      <c r="AM30" cm="1">
        <f t="array" aca="1" ref="AM30" ca="1">CELL("contents", INDIRECT("J"&amp;CELL("contents", AM$1)+8))</f>
        <v>7484800</v>
      </c>
      <c r="AN30" cm="1">
        <f t="array" aca="1" ref="AN30" ca="1">CELL("contents", INDIRECT("J"&amp;CELL("contents", AN$1)+8))</f>
        <v>11743700</v>
      </c>
      <c r="AO30" cm="1">
        <f t="array" aca="1" ref="AO30" ca="1">CELL("contents", INDIRECT("J"&amp;CELL("contents", AO$1)+8))</f>
        <v>7999400</v>
      </c>
      <c r="AP30" cm="1">
        <f t="array" aca="1" ref="AP30" ca="1">CELL("contents", INDIRECT("J"&amp;CELL("contents", AP$1)+8))</f>
        <v>7514400</v>
      </c>
      <c r="AQ30" cm="1">
        <f t="array" aca="1" ref="AQ30" ca="1">CELL("contents", INDIRECT("J"&amp;CELL("contents", AQ$1)+8))</f>
        <v>7932900</v>
      </c>
      <c r="AR30" cm="1">
        <f t="array" aca="1" ref="AR30" ca="1">CELL("contents", INDIRECT("J"&amp;CELL("contents", AR$1)+8))</f>
        <v>7814400</v>
      </c>
      <c r="AS30" cm="1">
        <f t="array" aca="1" ref="AS30" ca="1">CELL("contents", INDIRECT("J"&amp;CELL("contents", AS$1)+8))</f>
        <v>8246200</v>
      </c>
      <c r="AT30" cm="1">
        <f t="array" aca="1" ref="AT30" ca="1">CELL("contents", INDIRECT("J"&amp;CELL("contents", AT$1)+8))</f>
        <v>8343600</v>
      </c>
      <c r="AU30" cm="1">
        <f t="array" aca="1" ref="AU30" ca="1">CELL("contents", INDIRECT("J"&amp;CELL("contents", AU$1)+8))</f>
        <v>8127600</v>
      </c>
      <c r="AV30" cm="1">
        <f t="array" aca="1" ref="AV30" ca="1">CELL("contents", INDIRECT("J"&amp;CELL("contents", AV$1)+8))</f>
        <v>8226500</v>
      </c>
      <c r="AW30" cm="1">
        <f t="array" aca="1" ref="AW30" ca="1">CELL("contents", INDIRECT("J"&amp;CELL("contents", AW$1)+8))</f>
        <v>8635400</v>
      </c>
      <c r="AX30" cm="1">
        <f t="array" aca="1" ref="AX30" ca="1">CELL("contents", INDIRECT("J"&amp;CELL("contents", AX$1)+8))</f>
        <v>8785800</v>
      </c>
      <c r="AY30" cm="1">
        <f t="array" aca="1" ref="AY30" ca="1">CELL("contents", INDIRECT("J"&amp;CELL("contents", AY$1)+8))</f>
        <v>9648500</v>
      </c>
      <c r="AZ30" cm="1">
        <f t="array" aca="1" ref="AZ30" ca="1">CELL("contents", INDIRECT("J"&amp;CELL("contents", AZ$1)+8))</f>
        <v>9083700</v>
      </c>
      <c r="BA30" cm="1">
        <f t="array" aca="1" ref="BA30" ca="1">CELL("contents", INDIRECT("J"&amp;CELL("contents", BA$1)+8))</f>
        <v>8462600</v>
      </c>
      <c r="BB30" cm="1">
        <f t="array" aca="1" ref="BB30" ca="1">CELL("contents", INDIRECT("J"&amp;CELL("contents", BB$1)+8))</f>
        <v>8620200</v>
      </c>
      <c r="BC30" cm="1">
        <f t="array" aca="1" ref="BC30" ca="1">CELL("contents", INDIRECT("J"&amp;CELL("contents", BC$1)+8))</f>
        <v>8633900</v>
      </c>
      <c r="BD30" cm="1">
        <f t="array" aca="1" ref="BD30" ca="1">CELL("contents", INDIRECT("J"&amp;CELL("contents", BD$1)+8))</f>
        <v>8513700</v>
      </c>
      <c r="BE30" cm="1">
        <f t="array" aca="1" ref="BE30" ca="1">CELL("contents", INDIRECT("J"&amp;CELL("contents", BE$1)+8))</f>
        <v>8978700</v>
      </c>
      <c r="BF30" cm="1">
        <f t="array" aca="1" ref="BF30" ca="1">CELL("contents", INDIRECT("J"&amp;CELL("contents", BF$1)+8))</f>
        <v>11022400</v>
      </c>
    </row>
    <row r="31" spans="1:58" x14ac:dyDescent="0.25">
      <c r="A31">
        <v>2E-3</v>
      </c>
      <c r="B31">
        <v>1.0128205128205101</v>
      </c>
      <c r="C31">
        <v>130</v>
      </c>
      <c r="D31">
        <v>-0.29050316808589499</v>
      </c>
      <c r="E31">
        <v>0.49643857829573301</v>
      </c>
      <c r="F31">
        <v>0.53118927877643496</v>
      </c>
      <c r="G31">
        <v>2.1889226571677402E-3</v>
      </c>
      <c r="H31">
        <v>0.49890553867141602</v>
      </c>
      <c r="I31">
        <v>2.2169857681570699E-3</v>
      </c>
      <c r="J31">
        <v>5659500</v>
      </c>
      <c r="K31">
        <v>2231</v>
      </c>
      <c r="L31">
        <v>35683600</v>
      </c>
      <c r="M31">
        <v>0.49961543033875899</v>
      </c>
      <c r="N31">
        <v>2.1989362010095201E-3</v>
      </c>
      <c r="O31">
        <v>0.49890053189949501</v>
      </c>
      <c r="P31">
        <v>2.22712769076605E-3</v>
      </c>
      <c r="R31" t="s">
        <v>43</v>
      </c>
      <c r="S31" cm="1">
        <f t="array" aca="1" ref="S31" ca="1">CELL("contents", INDIRECT("J"&amp;CELL("contents", S$1)+9))</f>
        <v>193600</v>
      </c>
      <c r="T31" cm="1">
        <f t="array" aca="1" ref="T31" ca="1">CELL("contents", INDIRECT("J"&amp;CELL("contents", T$1)+9))</f>
        <v>6998700</v>
      </c>
      <c r="U31" cm="1">
        <f t="array" aca="1" ref="U31" ca="1">CELL("contents", INDIRECT("J"&amp;CELL("contents", U$1)+9))</f>
        <v>5014800</v>
      </c>
      <c r="V31" cm="1">
        <f t="array" aca="1" ref="V31" ca="1">CELL("contents", INDIRECT("J"&amp;CELL("contents", V$1)+9))</f>
        <v>5482200</v>
      </c>
      <c r="W31" cm="1">
        <f t="array" aca="1" ref="W31" ca="1">CELL("contents", INDIRECT("J"&amp;CELL("contents", W$1)+9))</f>
        <v>8663000</v>
      </c>
      <c r="X31" cm="1">
        <f t="array" aca="1" ref="X31" ca="1">CELL("contents", INDIRECT("J"&amp;CELL("contents", X$1)+9))</f>
        <v>7121000</v>
      </c>
      <c r="Y31" cm="1">
        <f t="array" aca="1" ref="Y31" ca="1">CELL("contents", INDIRECT("J"&amp;CELL("contents", Y$1)+9))</f>
        <v>6792200</v>
      </c>
      <c r="Z31" cm="1">
        <f t="array" aca="1" ref="Z31" ca="1">CELL("contents", INDIRECT("J"&amp;CELL("contents", Z$1)+9))</f>
        <v>10298700</v>
      </c>
      <c r="AA31" cm="1">
        <f t="array" aca="1" ref="AA31" ca="1">CELL("contents", INDIRECT("J"&amp;CELL("contents", AA$1)+9))</f>
        <v>8030700</v>
      </c>
      <c r="AB31" cm="1">
        <f t="array" aca="1" ref="AB31" ca="1">CELL("contents", INDIRECT("J"&amp;CELL("contents", AB$1)+9))</f>
        <v>9889700</v>
      </c>
      <c r="AC31" cm="1">
        <f t="array" aca="1" ref="AC31" ca="1">CELL("contents", INDIRECT("J"&amp;CELL("contents", AC$1)+9))</f>
        <v>6972700</v>
      </c>
      <c r="AD31" cm="1">
        <f t="array" aca="1" ref="AD31" ca="1">CELL("contents", INDIRECT("J"&amp;CELL("contents", AD$1)+9))</f>
        <v>7311700</v>
      </c>
      <c r="AE31" cm="1">
        <f t="array" aca="1" ref="AE31" ca="1">CELL("contents", INDIRECT("J"&amp;CELL("contents", AE$1)+9))</f>
        <v>8119400</v>
      </c>
      <c r="AF31" cm="1">
        <f t="array" aca="1" ref="AF31" ca="1">CELL("contents", INDIRECT("J"&amp;CELL("contents", AF$1)+9))</f>
        <v>8308900</v>
      </c>
      <c r="AG31" cm="1">
        <f t="array" aca="1" ref="AG31" ca="1">CELL("contents", INDIRECT("J"&amp;CELL("contents", AG$1)+9))</f>
        <v>8231900</v>
      </c>
      <c r="AH31" cm="1">
        <f t="array" aca="1" ref="AH31" ca="1">CELL("contents", INDIRECT("J"&amp;CELL("contents", AH$1)+9))</f>
        <v>7064600</v>
      </c>
      <c r="AI31" cm="1">
        <f t="array" aca="1" ref="AI31" ca="1">CELL("contents", INDIRECT("J"&amp;CELL("contents", AI$1)+9))</f>
        <v>8053100</v>
      </c>
      <c r="AJ31" cm="1">
        <f t="array" aca="1" ref="AJ31" ca="1">CELL("contents", INDIRECT("J"&amp;CELL("contents", AJ$1)+9))</f>
        <v>7260800</v>
      </c>
      <c r="AK31" cm="1">
        <f t="array" aca="1" ref="AK31" ca="1">CELL("contents", INDIRECT("J"&amp;CELL("contents", AK$1)+9))</f>
        <v>7062800</v>
      </c>
      <c r="AL31" cm="1">
        <f t="array" aca="1" ref="AL31" ca="1">CELL("contents", INDIRECT("J"&amp;CELL("contents", AL$1)+9))</f>
        <v>7371200</v>
      </c>
      <c r="AM31" cm="1">
        <f t="array" aca="1" ref="AM31" ca="1">CELL("contents", INDIRECT("J"&amp;CELL("contents", AM$1)+9))</f>
        <v>9171400</v>
      </c>
      <c r="AN31" cm="1">
        <f t="array" aca="1" ref="AN31" ca="1">CELL("contents", INDIRECT("J"&amp;CELL("contents", AN$1)+9))</f>
        <v>7447600</v>
      </c>
      <c r="AO31" cm="1">
        <f t="array" aca="1" ref="AO31" ca="1">CELL("contents", INDIRECT("J"&amp;CELL("contents", AO$1)+9))</f>
        <v>7698200</v>
      </c>
      <c r="AP31" cm="1">
        <f t="array" aca="1" ref="AP31" ca="1">CELL("contents", INDIRECT("J"&amp;CELL("contents", AP$1)+9))</f>
        <v>7786500</v>
      </c>
      <c r="AQ31" cm="1">
        <f t="array" aca="1" ref="AQ31" ca="1">CELL("contents", INDIRECT("J"&amp;CELL("contents", AQ$1)+9))</f>
        <v>12410700</v>
      </c>
      <c r="AR31" cm="1">
        <f t="array" aca="1" ref="AR31" ca="1">CELL("contents", INDIRECT("J"&amp;CELL("contents", AR$1)+9))</f>
        <v>12827100</v>
      </c>
      <c r="AS31" cm="1">
        <f t="array" aca="1" ref="AS31" ca="1">CELL("contents", INDIRECT("J"&amp;CELL("contents", AS$1)+9))</f>
        <v>11360700</v>
      </c>
      <c r="AT31" cm="1">
        <f t="array" aca="1" ref="AT31" ca="1">CELL("contents", INDIRECT("J"&amp;CELL("contents", AT$1)+9))</f>
        <v>11884100</v>
      </c>
      <c r="AU31" cm="1">
        <f t="array" aca="1" ref="AU31" ca="1">CELL("contents", INDIRECT("J"&amp;CELL("contents", AU$1)+9))</f>
        <v>11128700</v>
      </c>
      <c r="AV31" cm="1">
        <f t="array" aca="1" ref="AV31" ca="1">CELL("contents", INDIRECT("J"&amp;CELL("contents", AV$1)+9))</f>
        <v>11938000</v>
      </c>
      <c r="AW31" cm="1">
        <f t="array" aca="1" ref="AW31" ca="1">CELL("contents", INDIRECT("J"&amp;CELL("contents", AW$1)+9))</f>
        <v>12677600</v>
      </c>
      <c r="AX31" cm="1">
        <f t="array" aca="1" ref="AX31" ca="1">CELL("contents", INDIRECT("J"&amp;CELL("contents", AX$1)+9))</f>
        <v>11586400</v>
      </c>
      <c r="AY31" cm="1">
        <f t="array" aca="1" ref="AY31" ca="1">CELL("contents", INDIRECT("J"&amp;CELL("contents", AY$1)+9))</f>
        <v>13115500</v>
      </c>
      <c r="AZ31" cm="1">
        <f t="array" aca="1" ref="AZ31" ca="1">CELL("contents", INDIRECT("J"&amp;CELL("contents", AZ$1)+9))</f>
        <v>12239600</v>
      </c>
      <c r="BA31" cm="1">
        <f t="array" aca="1" ref="BA31" ca="1">CELL("contents", INDIRECT("J"&amp;CELL("contents", BA$1)+9))</f>
        <v>12046600</v>
      </c>
      <c r="BB31" cm="1">
        <f t="array" aca="1" ref="BB31" ca="1">CELL("contents", INDIRECT("J"&amp;CELL("contents", BB$1)+9))</f>
        <v>12726800</v>
      </c>
      <c r="BC31" cm="1">
        <f t="array" aca="1" ref="BC31" ca="1">CELL("contents", INDIRECT("J"&amp;CELL("contents", BC$1)+9))</f>
        <v>10827400</v>
      </c>
      <c r="BD31" cm="1">
        <f t="array" aca="1" ref="BD31" ca="1">CELL("contents", INDIRECT("J"&amp;CELL("contents", BD$1)+9))</f>
        <v>12033200</v>
      </c>
      <c r="BE31" cm="1">
        <f t="array" aca="1" ref="BE31" ca="1">CELL("contents", INDIRECT("J"&amp;CELL("contents", BE$1)+9))</f>
        <v>11696400</v>
      </c>
      <c r="BF31" cm="1">
        <f t="array" aca="1" ref="BF31" ca="1">CELL("contents", INDIRECT("J"&amp;CELL("contents", BF$1)+9))</f>
        <v>11789800</v>
      </c>
    </row>
    <row r="32" spans="1:58" x14ac:dyDescent="0.25">
      <c r="A32">
        <v>1E-3</v>
      </c>
      <c r="B32">
        <v>1.0128205128205101</v>
      </c>
      <c r="C32">
        <v>130</v>
      </c>
      <c r="D32">
        <v>-0.29119832525412898</v>
      </c>
      <c r="E32">
        <v>0.49726393242393901</v>
      </c>
      <c r="F32">
        <v>0.53207240769361397</v>
      </c>
      <c r="G32">
        <v>2.1803815720779999E-3</v>
      </c>
      <c r="H32">
        <v>0.498909809213961</v>
      </c>
      <c r="I32">
        <v>2.2083351819764401E-3</v>
      </c>
      <c r="J32">
        <v>5929000</v>
      </c>
      <c r="K32">
        <v>2231</v>
      </c>
      <c r="L32">
        <v>35683600</v>
      </c>
      <c r="M32">
        <v>0.49961543033875899</v>
      </c>
      <c r="N32">
        <v>2.1989362010095201E-3</v>
      </c>
      <c r="O32">
        <v>0.49890053189949501</v>
      </c>
      <c r="P32">
        <v>2.22712769076605E-3</v>
      </c>
      <c r="R32" t="s">
        <v>44</v>
      </c>
      <c r="S32" cm="1">
        <f t="array" aca="1" ref="S32" ca="1">CELL("contents", INDIRECT("J"&amp;CELL("contents", S$1)+10))</f>
        <v>209800</v>
      </c>
      <c r="T32" cm="1">
        <f t="array" aca="1" ref="T32" ca="1">CELL("contents", INDIRECT("J"&amp;CELL("contents", T$1)+10))</f>
        <v>5659500</v>
      </c>
      <c r="U32" cm="1">
        <f t="array" aca="1" ref="U32" ca="1">CELL("contents", INDIRECT("J"&amp;CELL("contents", U$1)+10))</f>
        <v>4953700</v>
      </c>
      <c r="V32" cm="1">
        <f t="array" aca="1" ref="V32" ca="1">CELL("contents", INDIRECT("J"&amp;CELL("contents", V$1)+10))</f>
        <v>5563000</v>
      </c>
      <c r="W32" cm="1">
        <f t="array" aca="1" ref="W32" ca="1">CELL("contents", INDIRECT("J"&amp;CELL("contents", W$1)+10))</f>
        <v>9437600</v>
      </c>
      <c r="X32" cm="1">
        <f t="array" aca="1" ref="X32" ca="1">CELL("contents", INDIRECT("J"&amp;CELL("contents", X$1)+10))</f>
        <v>7862900</v>
      </c>
      <c r="Y32" cm="1">
        <f t="array" aca="1" ref="Y32" ca="1">CELL("contents", INDIRECT("J"&amp;CELL("contents", Y$1)+10))</f>
        <v>9228300</v>
      </c>
      <c r="Z32" cm="1">
        <f t="array" aca="1" ref="Z32" ca="1">CELL("contents", INDIRECT("J"&amp;CELL("contents", Z$1)+10))</f>
        <v>8863300</v>
      </c>
      <c r="AA32" cm="1">
        <f t="array" aca="1" ref="AA32" ca="1">CELL("contents", INDIRECT("J"&amp;CELL("contents", AA$1)+10))</f>
        <v>8578200</v>
      </c>
      <c r="AB32" cm="1">
        <f t="array" aca="1" ref="AB32" ca="1">CELL("contents", INDIRECT("J"&amp;CELL("contents", AB$1)+10))</f>
        <v>9630700</v>
      </c>
      <c r="AC32" cm="1">
        <f t="array" aca="1" ref="AC32" ca="1">CELL("contents", INDIRECT("J"&amp;CELL("contents", AC$1)+10))</f>
        <v>8562300</v>
      </c>
      <c r="AD32" cm="1">
        <f t="array" aca="1" ref="AD32" ca="1">CELL("contents", INDIRECT("J"&amp;CELL("contents", AD$1)+10))</f>
        <v>6261900</v>
      </c>
      <c r="AE32" cm="1">
        <f t="array" aca="1" ref="AE32" ca="1">CELL("contents", INDIRECT("J"&amp;CELL("contents", AE$1)+10))</f>
        <v>9782300</v>
      </c>
      <c r="AF32" cm="1">
        <f t="array" aca="1" ref="AF32" ca="1">CELL("contents", INDIRECT("J"&amp;CELL("contents", AF$1)+10))</f>
        <v>8147600</v>
      </c>
      <c r="AG32" cm="1">
        <f t="array" aca="1" ref="AG32" ca="1">CELL("contents", INDIRECT("J"&amp;CELL("contents", AG$1)+10))</f>
        <v>8997600</v>
      </c>
      <c r="AH32" cm="1">
        <f t="array" aca="1" ref="AH32" ca="1">CELL("contents", INDIRECT("J"&amp;CELL("contents", AH$1)+10))</f>
        <v>7326600</v>
      </c>
      <c r="AI32" cm="1">
        <f t="array" aca="1" ref="AI32" ca="1">CELL("contents", INDIRECT("J"&amp;CELL("contents", AI$1)+10))</f>
        <v>7337100</v>
      </c>
      <c r="AJ32" cm="1">
        <f t="array" aca="1" ref="AJ32" ca="1">CELL("contents", INDIRECT("J"&amp;CELL("contents", AJ$1)+10))</f>
        <v>7614100</v>
      </c>
      <c r="AK32" cm="1">
        <f t="array" aca="1" ref="AK32" ca="1">CELL("contents", INDIRECT("J"&amp;CELL("contents", AK$1)+10))</f>
        <v>6933100</v>
      </c>
      <c r="AL32" cm="1">
        <f t="array" aca="1" ref="AL32" ca="1">CELL("contents", INDIRECT("J"&amp;CELL("contents", AL$1)+10))</f>
        <v>7723500</v>
      </c>
      <c r="AM32" cm="1">
        <f t="array" aca="1" ref="AM32" ca="1">CELL("contents", INDIRECT("J"&amp;CELL("contents", AM$1)+10))</f>
        <v>7651300</v>
      </c>
      <c r="AN32" cm="1">
        <f t="array" aca="1" ref="AN32" ca="1">CELL("contents", INDIRECT("J"&amp;CELL("contents", AN$1)+10))</f>
        <v>8101000</v>
      </c>
      <c r="AO32" cm="1">
        <f t="array" aca="1" ref="AO32" ca="1">CELL("contents", INDIRECT("J"&amp;CELL("contents", AO$1)+10))</f>
        <v>8327500</v>
      </c>
      <c r="AP32" cm="1">
        <f t="array" aca="1" ref="AP32" ca="1">CELL("contents", INDIRECT("J"&amp;CELL("contents", AP$1)+10))</f>
        <v>7958000</v>
      </c>
      <c r="AQ32" cm="1">
        <f t="array" aca="1" ref="AQ32" ca="1">CELL("contents", INDIRECT("J"&amp;CELL("contents", AQ$1)+10))</f>
        <v>8581500</v>
      </c>
      <c r="AR32" cm="1">
        <f t="array" aca="1" ref="AR32" ca="1">CELL("contents", INDIRECT("J"&amp;CELL("contents", AR$1)+10))</f>
        <v>10003600</v>
      </c>
      <c r="AS32" cm="1">
        <f t="array" aca="1" ref="AS32" ca="1">CELL("contents", INDIRECT("J"&amp;CELL("contents", AS$1)+10))</f>
        <v>8318900</v>
      </c>
      <c r="AT32" cm="1">
        <f t="array" aca="1" ref="AT32" ca="1">CELL("contents", INDIRECT("J"&amp;CELL("contents", AT$1)+10))</f>
        <v>12878800</v>
      </c>
      <c r="AU32" cm="1">
        <f t="array" aca="1" ref="AU32" ca="1">CELL("contents", INDIRECT("J"&amp;CELL("contents", AU$1)+10))</f>
        <v>12429100</v>
      </c>
      <c r="AV32" cm="1">
        <f t="array" aca="1" ref="AV32" ca="1">CELL("contents", INDIRECT("J"&amp;CELL("contents", AV$1)+10))</f>
        <v>12178400</v>
      </c>
      <c r="AW32" cm="1">
        <f t="array" aca="1" ref="AW32" ca="1">CELL("contents", INDIRECT("J"&amp;CELL("contents", AW$1)+10))</f>
        <v>13411000</v>
      </c>
      <c r="AX32" cm="1">
        <f t="array" aca="1" ref="AX32" ca="1">CELL("contents", INDIRECT("J"&amp;CELL("contents", AX$1)+10))</f>
        <v>13080200</v>
      </c>
      <c r="AY32" cm="1">
        <f t="array" aca="1" ref="AY32" ca="1">CELL("contents", INDIRECT("J"&amp;CELL("contents", AY$1)+10))</f>
        <v>17148400</v>
      </c>
      <c r="AZ32" cm="1">
        <f t="array" aca="1" ref="AZ32" ca="1">CELL("contents", INDIRECT("J"&amp;CELL("contents", AZ$1)+10))</f>
        <v>12214700</v>
      </c>
      <c r="BA32" cm="1">
        <f t="array" aca="1" ref="BA32" ca="1">CELL("contents", INDIRECT("J"&amp;CELL("contents", BA$1)+10))</f>
        <v>13123000</v>
      </c>
      <c r="BB32" cm="1">
        <f t="array" aca="1" ref="BB32" ca="1">CELL("contents", INDIRECT("J"&amp;CELL("contents", BB$1)+10))</f>
        <v>15349000</v>
      </c>
      <c r="BC32" cm="1">
        <f t="array" aca="1" ref="BC32" ca="1">CELL("contents", INDIRECT("J"&amp;CELL("contents", BC$1)+10))</f>
        <v>13909000</v>
      </c>
      <c r="BD32" cm="1">
        <f t="array" aca="1" ref="BD32" ca="1">CELL("contents", INDIRECT("J"&amp;CELL("contents", BD$1)+10))</f>
        <v>13313900</v>
      </c>
      <c r="BE32" cm="1">
        <f t="array" aca="1" ref="BE32" ca="1">CELL("contents", INDIRECT("J"&amp;CELL("contents", BE$1)+10))</f>
        <v>16553400</v>
      </c>
      <c r="BF32" cm="1">
        <f t="array" aca="1" ref="BF32" ca="1">CELL("contents", INDIRECT("J"&amp;CELL("contents", BF$1)+10))</f>
        <v>12921300</v>
      </c>
    </row>
    <row r="33" spans="1:58" x14ac:dyDescent="0.25">
      <c r="A33" s="1">
        <v>5.0000000000000001E-4</v>
      </c>
      <c r="B33">
        <v>1.0128205128205101</v>
      </c>
      <c r="C33">
        <v>134</v>
      </c>
      <c r="D33">
        <v>-0.29121301524896698</v>
      </c>
      <c r="E33">
        <v>0.49698686866540798</v>
      </c>
      <c r="F33">
        <v>0.53177594947198703</v>
      </c>
      <c r="G33">
        <v>2.1844571911211401E-3</v>
      </c>
      <c r="H33">
        <v>0.49890777140443898</v>
      </c>
      <c r="I33">
        <v>2.2124630525457698E-3</v>
      </c>
      <c r="J33">
        <v>5827800</v>
      </c>
      <c r="K33">
        <v>2231</v>
      </c>
      <c r="L33">
        <v>35683600</v>
      </c>
      <c r="M33">
        <v>0.49961543033875899</v>
      </c>
      <c r="N33">
        <v>2.1989362010095201E-3</v>
      </c>
      <c r="O33">
        <v>0.49890053189949501</v>
      </c>
      <c r="P33">
        <v>2.22712769076605E-3</v>
      </c>
      <c r="R33" t="s">
        <v>45</v>
      </c>
      <c r="S33" cm="1">
        <f t="array" aca="1" ref="S33" ca="1">CELL("contents", INDIRECT("J"&amp;CELL("contents", S$1)+11))</f>
        <v>193000</v>
      </c>
      <c r="T33" cm="1">
        <f t="array" aca="1" ref="T33" ca="1">CELL("contents", INDIRECT("J"&amp;CELL("contents", T$1)+11))</f>
        <v>5929000</v>
      </c>
      <c r="U33" cm="1">
        <f t="array" aca="1" ref="U33" ca="1">CELL("contents", INDIRECT("J"&amp;CELL("contents", U$1)+11))</f>
        <v>5131800</v>
      </c>
      <c r="V33" cm="1">
        <f t="array" aca="1" ref="V33" ca="1">CELL("contents", INDIRECT("J"&amp;CELL("contents", V$1)+11))</f>
        <v>6071800</v>
      </c>
      <c r="W33" cm="1">
        <f t="array" aca="1" ref="W33" ca="1">CELL("contents", INDIRECT("J"&amp;CELL("contents", W$1)+11))</f>
        <v>7778100</v>
      </c>
      <c r="X33" cm="1">
        <f t="array" aca="1" ref="X33" ca="1">CELL("contents", INDIRECT("J"&amp;CELL("contents", X$1)+11))</f>
        <v>7908400</v>
      </c>
      <c r="Y33" cm="1">
        <f t="array" aca="1" ref="Y33" ca="1">CELL("contents", INDIRECT("J"&amp;CELL("contents", Y$1)+11))</f>
        <v>11709900</v>
      </c>
      <c r="Z33" cm="1">
        <f t="array" aca="1" ref="Z33" ca="1">CELL("contents", INDIRECT("J"&amp;CELL("contents", Z$1)+11))</f>
        <v>8336400</v>
      </c>
      <c r="AA33" cm="1">
        <f t="array" aca="1" ref="AA33" ca="1">CELL("contents", INDIRECT("J"&amp;CELL("contents", AA$1)+11))</f>
        <v>8414300</v>
      </c>
      <c r="AB33" cm="1">
        <f t="array" aca="1" ref="AB33" ca="1">CELL("contents", INDIRECT("J"&amp;CELL("contents", AB$1)+11))</f>
        <v>9256000</v>
      </c>
      <c r="AC33" cm="1">
        <f t="array" aca="1" ref="AC33" ca="1">CELL("contents", INDIRECT("J"&amp;CELL("contents", AC$1)+11))</f>
        <v>9251200</v>
      </c>
      <c r="AD33" cm="1">
        <f t="array" aca="1" ref="AD33" ca="1">CELL("contents", INDIRECT("J"&amp;CELL("contents", AD$1)+11))</f>
        <v>5535600</v>
      </c>
      <c r="AE33" cm="1">
        <f t="array" aca="1" ref="AE33" ca="1">CELL("contents", INDIRECT("J"&amp;CELL("contents", AE$1)+11))</f>
        <v>8000900</v>
      </c>
      <c r="AF33" cm="1">
        <f t="array" aca="1" ref="AF33" ca="1">CELL("contents", INDIRECT("J"&amp;CELL("contents", AF$1)+11))</f>
        <v>7631100</v>
      </c>
      <c r="AG33" cm="1">
        <f t="array" aca="1" ref="AG33" ca="1">CELL("contents", INDIRECT("J"&amp;CELL("contents", AG$1)+11))</f>
        <v>9471100</v>
      </c>
      <c r="AH33" cm="1">
        <f t="array" aca="1" ref="AH33" ca="1">CELL("contents", INDIRECT("J"&amp;CELL("contents", AH$1)+11))</f>
        <v>6941800</v>
      </c>
      <c r="AI33" cm="1">
        <f t="array" aca="1" ref="AI33" ca="1">CELL("contents", INDIRECT("J"&amp;CELL("contents", AI$1)+11))</f>
        <v>7653500</v>
      </c>
      <c r="AJ33" cm="1">
        <f t="array" aca="1" ref="AJ33" ca="1">CELL("contents", INDIRECT("J"&amp;CELL("contents", AJ$1)+11))</f>
        <v>9990800</v>
      </c>
      <c r="AK33" cm="1">
        <f t="array" aca="1" ref="AK33" ca="1">CELL("contents", INDIRECT("J"&amp;CELL("contents", AK$1)+11))</f>
        <v>7908000</v>
      </c>
      <c r="AL33" cm="1">
        <f t="array" aca="1" ref="AL33" ca="1">CELL("contents", INDIRECT("J"&amp;CELL("contents", AL$1)+11))</f>
        <v>8326200</v>
      </c>
      <c r="AM33" cm="1">
        <f t="array" aca="1" ref="AM33" ca="1">CELL("contents", INDIRECT("J"&amp;CELL("contents", AM$1)+11))</f>
        <v>8848700</v>
      </c>
      <c r="AN33" cm="1">
        <f t="array" aca="1" ref="AN33" ca="1">CELL("contents", INDIRECT("J"&amp;CELL("contents", AN$1)+11))</f>
        <v>8719000</v>
      </c>
      <c r="AO33" cm="1">
        <f t="array" aca="1" ref="AO33" ca="1">CELL("contents", INDIRECT("J"&amp;CELL("contents", AO$1)+11))</f>
        <v>8840600</v>
      </c>
      <c r="AP33" cm="1">
        <f t="array" aca="1" ref="AP33" ca="1">CELL("contents", INDIRECT("J"&amp;CELL("contents", AP$1)+11))</f>
        <v>8089400</v>
      </c>
      <c r="AQ33" cm="1">
        <f t="array" aca="1" ref="AQ33" ca="1">CELL("contents", INDIRECT("J"&amp;CELL("contents", AQ$1)+11))</f>
        <v>8295900</v>
      </c>
      <c r="AR33" cm="1">
        <f t="array" aca="1" ref="AR33" ca="1">CELL("contents", INDIRECT("J"&amp;CELL("contents", AR$1)+11))</f>
        <v>9053700</v>
      </c>
      <c r="AS33" cm="1">
        <f t="array" aca="1" ref="AS33" ca="1">CELL("contents", INDIRECT("J"&amp;CELL("contents", AS$1)+11))</f>
        <v>8929000</v>
      </c>
      <c r="AT33" cm="1">
        <f t="array" aca="1" ref="AT33" ca="1">CELL("contents", INDIRECT("J"&amp;CELL("contents", AT$1)+11))</f>
        <v>8623100</v>
      </c>
      <c r="AU33" cm="1">
        <f t="array" aca="1" ref="AU33" ca="1">CELL("contents", INDIRECT("J"&amp;CELL("contents", AU$1)+11))</f>
        <v>8943500</v>
      </c>
      <c r="AV33" cm="1">
        <f t="array" aca="1" ref="AV33" ca="1">CELL("contents", INDIRECT("J"&amp;CELL("contents", AV$1)+11))</f>
        <v>8613300</v>
      </c>
      <c r="AW33" cm="1">
        <f t="array" aca="1" ref="AW33" ca="1">CELL("contents", INDIRECT("J"&amp;CELL("contents", AW$1)+11))</f>
        <v>10562600</v>
      </c>
      <c r="AX33" cm="1">
        <f t="array" aca="1" ref="AX33" ca="1">CELL("contents", INDIRECT("J"&amp;CELL("contents", AX$1)+11))</f>
        <v>9536000</v>
      </c>
      <c r="AY33" cm="1">
        <f t="array" aca="1" ref="AY33" ca="1">CELL("contents", INDIRECT("J"&amp;CELL("contents", AY$1)+11))</f>
        <v>14018400</v>
      </c>
      <c r="AZ33" cm="1">
        <f t="array" aca="1" ref="AZ33" ca="1">CELL("contents", INDIRECT("J"&amp;CELL("contents", AZ$1)+11))</f>
        <v>14402000</v>
      </c>
      <c r="BA33" cm="1">
        <f t="array" aca="1" ref="BA33" ca="1">CELL("contents", INDIRECT("J"&amp;CELL("contents", BA$1)+11))</f>
        <v>13009500</v>
      </c>
      <c r="BB33" cm="1">
        <f t="array" aca="1" ref="BB33" ca="1">CELL("contents", INDIRECT("J"&amp;CELL("contents", BB$1)+11))</f>
        <v>12561100</v>
      </c>
      <c r="BC33" cm="1">
        <f t="array" aca="1" ref="BC33" ca="1">CELL("contents", INDIRECT("J"&amp;CELL("contents", BC$1)+11))</f>
        <v>13754700</v>
      </c>
      <c r="BD33" cm="1">
        <f t="array" aca="1" ref="BD33" ca="1">CELL("contents", INDIRECT("J"&amp;CELL("contents", BD$1)+11))</f>
        <v>15238000</v>
      </c>
      <c r="BE33" cm="1">
        <f t="array" aca="1" ref="BE33" ca="1">CELL("contents", INDIRECT("J"&amp;CELL("contents", BE$1)+11))</f>
        <v>14563800</v>
      </c>
      <c r="BF33" cm="1">
        <f t="array" aca="1" ref="BF33" ca="1">CELL("contents", INDIRECT("J"&amp;CELL("contents", BF$1)+11))</f>
        <v>15373200</v>
      </c>
    </row>
    <row r="34" spans="1:58" x14ac:dyDescent="0.25">
      <c r="A34" s="1">
        <v>2.5000000000000001E-4</v>
      </c>
      <c r="B34">
        <v>1.0128205128205101</v>
      </c>
      <c r="C34">
        <v>136</v>
      </c>
      <c r="D34">
        <v>-0.29122951167618</v>
      </c>
      <c r="E34">
        <v>0.49767867615093903</v>
      </c>
      <c r="F34">
        <v>0.53251618348150498</v>
      </c>
      <c r="G34">
        <v>2.1963682712110499E-3</v>
      </c>
      <c r="H34">
        <v>0.49890181586439403</v>
      </c>
      <c r="I34">
        <v>2.2245268387906798E-3</v>
      </c>
      <c r="J34">
        <v>6149900</v>
      </c>
      <c r="K34">
        <v>2231</v>
      </c>
      <c r="L34">
        <v>35683600</v>
      </c>
      <c r="M34">
        <v>0.49961543033875899</v>
      </c>
      <c r="N34">
        <v>2.1989362010095201E-3</v>
      </c>
      <c r="O34">
        <v>0.49890053189949501</v>
      </c>
      <c r="P34">
        <v>2.22712769076605E-3</v>
      </c>
      <c r="R34" t="s">
        <v>46</v>
      </c>
      <c r="S34" cm="1">
        <f t="array" aca="1" ref="S34" ca="1">CELL("contents", INDIRECT("J"&amp;CELL("contents", S$1)+12))</f>
        <v>226800</v>
      </c>
      <c r="T34" cm="1">
        <f t="array" aca="1" ref="T34" ca="1">CELL("contents", INDIRECT("J"&amp;CELL("contents", T$1)+12))</f>
        <v>5827800</v>
      </c>
      <c r="U34" cm="1">
        <f t="array" aca="1" ref="U34" ca="1">CELL("contents", INDIRECT("J"&amp;CELL("contents", U$1)+12))</f>
        <v>8668600</v>
      </c>
      <c r="V34" cm="1">
        <f t="array" aca="1" ref="V34" ca="1">CELL("contents", INDIRECT("J"&amp;CELL("contents", V$1)+12))</f>
        <v>6900200</v>
      </c>
      <c r="W34" cm="1">
        <f t="array" aca="1" ref="W34" ca="1">CELL("contents", INDIRECT("J"&amp;CELL("contents", W$1)+12))</f>
        <v>8983500</v>
      </c>
      <c r="X34" cm="1">
        <f t="array" aca="1" ref="X34" ca="1">CELL("contents", INDIRECT("J"&amp;CELL("contents", X$1)+12))</f>
        <v>11231900</v>
      </c>
      <c r="Y34" cm="1">
        <f t="array" aca="1" ref="Y34" ca="1">CELL("contents", INDIRECT("J"&amp;CELL("contents", Y$1)+12))</f>
        <v>11269300</v>
      </c>
      <c r="Z34" cm="1">
        <f t="array" aca="1" ref="Z34" ca="1">CELL("contents", INDIRECT("J"&amp;CELL("contents", Z$1)+12))</f>
        <v>10838900</v>
      </c>
      <c r="AA34" cm="1">
        <f t="array" aca="1" ref="AA34" ca="1">CELL("contents", INDIRECT("J"&amp;CELL("contents", AA$1)+12))</f>
        <v>8495900</v>
      </c>
      <c r="AB34" cm="1">
        <f t="array" aca="1" ref="AB34" ca="1">CELL("contents", INDIRECT("J"&amp;CELL("contents", AB$1)+12))</f>
        <v>7962700</v>
      </c>
      <c r="AC34" cm="1">
        <f t="array" aca="1" ref="AC34" ca="1">CELL("contents", INDIRECT("J"&amp;CELL("contents", AC$1)+12))</f>
        <v>7680200</v>
      </c>
      <c r="AD34" cm="1">
        <f t="array" aca="1" ref="AD34" ca="1">CELL("contents", INDIRECT("J"&amp;CELL("contents", AD$1)+12))</f>
        <v>9927800</v>
      </c>
      <c r="AE34" cm="1">
        <f t="array" aca="1" ref="AE34" ca="1">CELL("contents", INDIRECT("J"&amp;CELL("contents", AE$1)+12))</f>
        <v>8563500</v>
      </c>
      <c r="AF34" cm="1">
        <f t="array" aca="1" ref="AF34" ca="1">CELL("contents", INDIRECT("J"&amp;CELL("contents", AF$1)+12))</f>
        <v>8713600</v>
      </c>
      <c r="AG34" cm="1">
        <f t="array" aca="1" ref="AG34" ca="1">CELL("contents", INDIRECT("J"&amp;CELL("contents", AG$1)+12))</f>
        <v>9249600</v>
      </c>
      <c r="AH34" cm="1">
        <f t="array" aca="1" ref="AH34" ca="1">CELL("contents", INDIRECT("J"&amp;CELL("contents", AH$1)+12))</f>
        <v>8943700</v>
      </c>
      <c r="AI34" cm="1">
        <f t="array" aca="1" ref="AI34" ca="1">CELL("contents", INDIRECT("J"&amp;CELL("contents", AI$1)+12))</f>
        <v>8735700</v>
      </c>
      <c r="AJ34" cm="1">
        <f t="array" aca="1" ref="AJ34" ca="1">CELL("contents", INDIRECT("J"&amp;CELL("contents", AJ$1)+12))</f>
        <v>13704100</v>
      </c>
      <c r="AK34" cm="1">
        <f t="array" aca="1" ref="AK34" ca="1">CELL("contents", INDIRECT("J"&amp;CELL("contents", AK$1)+12))</f>
        <v>8409500</v>
      </c>
      <c r="AL34" cm="1">
        <f t="array" aca="1" ref="AL34" ca="1">CELL("contents", INDIRECT("J"&amp;CELL("contents", AL$1)+12))</f>
        <v>8545600</v>
      </c>
      <c r="AM34" cm="1">
        <f t="array" aca="1" ref="AM34" ca="1">CELL("contents", INDIRECT("J"&amp;CELL("contents", AM$1)+12))</f>
        <v>8783800</v>
      </c>
      <c r="AN34" cm="1">
        <f t="array" aca="1" ref="AN34" ca="1">CELL("contents", INDIRECT("J"&amp;CELL("contents", AN$1)+12))</f>
        <v>11123700</v>
      </c>
      <c r="AO34" cm="1">
        <f t="array" aca="1" ref="AO34" ca="1">CELL("contents", INDIRECT("J"&amp;CELL("contents", AO$1)+12))</f>
        <v>8388000</v>
      </c>
      <c r="AP34" cm="1">
        <f t="array" aca="1" ref="AP34" ca="1">CELL("contents", INDIRECT("J"&amp;CELL("contents", AP$1)+12))</f>
        <v>8359300</v>
      </c>
      <c r="AQ34" cm="1">
        <f t="array" aca="1" ref="AQ34" ca="1">CELL("contents", INDIRECT("J"&amp;CELL("contents", AQ$1)+12))</f>
        <v>9714400</v>
      </c>
      <c r="AR34" cm="1">
        <f t="array" aca="1" ref="AR34" ca="1">CELL("contents", INDIRECT("J"&amp;CELL("contents", AR$1)+12))</f>
        <v>8920500</v>
      </c>
      <c r="AS34" cm="1">
        <f t="array" aca="1" ref="AS34" ca="1">CELL("contents", INDIRECT("J"&amp;CELL("contents", AS$1)+12))</f>
        <v>9433100</v>
      </c>
      <c r="AT34" cm="1">
        <f t="array" aca="1" ref="AT34" ca="1">CELL("contents", INDIRECT("J"&amp;CELL("contents", AT$1)+12))</f>
        <v>9033900</v>
      </c>
      <c r="AU34" cm="1">
        <f t="array" aca="1" ref="AU34" ca="1">CELL("contents", INDIRECT("J"&amp;CELL("contents", AU$1)+12))</f>
        <v>10562900</v>
      </c>
      <c r="AV34" cm="1">
        <f t="array" aca="1" ref="AV34" ca="1">CELL("contents", INDIRECT("J"&amp;CELL("contents", AV$1)+12))</f>
        <v>9348800</v>
      </c>
      <c r="AW34" cm="1">
        <f t="array" aca="1" ref="AW34" ca="1">CELL("contents", INDIRECT("J"&amp;CELL("contents", AW$1)+12))</f>
        <v>9396300</v>
      </c>
      <c r="AX34" cm="1">
        <f t="array" aca="1" ref="AX34" ca="1">CELL("contents", INDIRECT("J"&amp;CELL("contents", AX$1)+12))</f>
        <v>9445000</v>
      </c>
      <c r="AY34" cm="1">
        <f t="array" aca="1" ref="AY34" ca="1">CELL("contents", INDIRECT("J"&amp;CELL("contents", AY$1)+12))</f>
        <v>11062500</v>
      </c>
      <c r="AZ34" cm="1">
        <f t="array" aca="1" ref="AZ34" ca="1">CELL("contents", INDIRECT("J"&amp;CELL("contents", AZ$1)+12))</f>
        <v>10134100</v>
      </c>
      <c r="BA34" cm="1">
        <f t="array" aca="1" ref="BA34" ca="1">CELL("contents", INDIRECT("J"&amp;CELL("contents", BA$1)+12))</f>
        <v>10089100</v>
      </c>
      <c r="BB34" cm="1">
        <f t="array" aca="1" ref="BB34" ca="1">CELL("contents", INDIRECT("J"&amp;CELL("contents", BB$1)+12))</f>
        <v>9996400</v>
      </c>
      <c r="BC34" cm="1">
        <f t="array" aca="1" ref="BC34" ca="1">CELL("contents", INDIRECT("J"&amp;CELL("contents", BC$1)+12))</f>
        <v>10642000</v>
      </c>
      <c r="BD34" cm="1">
        <f t="array" aca="1" ref="BD34" ca="1">CELL("contents", INDIRECT("J"&amp;CELL("contents", BD$1)+12))</f>
        <v>10331600</v>
      </c>
      <c r="BE34" cm="1">
        <f t="array" aca="1" ref="BE34" ca="1">CELL("contents", INDIRECT("J"&amp;CELL("contents", BE$1)+12))</f>
        <v>10610000</v>
      </c>
      <c r="BF34" cm="1">
        <f t="array" aca="1" ref="BF34" ca="1">CELL("contents", INDIRECT("J"&amp;CELL("contents", BF$1)+12))</f>
        <v>10714800</v>
      </c>
    </row>
    <row r="35" spans="1:58" x14ac:dyDescent="0.25">
      <c r="A35" s="1">
        <v>1.25E-4</v>
      </c>
      <c r="B35">
        <v>1.0128205128205101</v>
      </c>
      <c r="C35">
        <v>116</v>
      </c>
      <c r="D35">
        <v>-0.29169490012169802</v>
      </c>
      <c r="E35">
        <v>0.498027584150251</v>
      </c>
      <c r="F35">
        <v>0.53288951504076898</v>
      </c>
      <c r="G35">
        <v>2.1773685843072799E-3</v>
      </c>
      <c r="H35">
        <v>0.49891131570784603</v>
      </c>
      <c r="I35">
        <v>2.2052835661573698E-3</v>
      </c>
      <c r="J35">
        <v>6987900</v>
      </c>
      <c r="K35">
        <v>2231</v>
      </c>
      <c r="L35">
        <v>35683600</v>
      </c>
      <c r="M35">
        <v>0.49961543033875899</v>
      </c>
      <c r="N35">
        <v>2.1989362010095201E-3</v>
      </c>
      <c r="O35">
        <v>0.49890053189949501</v>
      </c>
      <c r="P35">
        <v>2.22712769076605E-3</v>
      </c>
      <c r="R35" t="s">
        <v>47</v>
      </c>
      <c r="S35" cm="1">
        <f t="array" aca="1" ref="S35" ca="1">CELL("contents", INDIRECT("J"&amp;CELL("contents", S$1)+13))</f>
        <v>333300</v>
      </c>
      <c r="T35" cm="1">
        <f t="array" aca="1" ref="T35" ca="1">CELL("contents", INDIRECT("J"&amp;CELL("contents", T$1)+13))</f>
        <v>6149900</v>
      </c>
      <c r="U35" cm="1">
        <f t="array" aca="1" ref="U35" ca="1">CELL("contents", INDIRECT("J"&amp;CELL("contents", U$1)+13))</f>
        <v>6444800</v>
      </c>
      <c r="V35" cm="1">
        <f t="array" aca="1" ref="V35" ca="1">CELL("contents", INDIRECT("J"&amp;CELL("contents", V$1)+13))</f>
        <v>7883900</v>
      </c>
      <c r="W35" cm="1">
        <f t="array" aca="1" ref="W35" ca="1">CELL("contents", INDIRECT("J"&amp;CELL("contents", W$1)+13))</f>
        <v>10066300</v>
      </c>
      <c r="X35" cm="1">
        <f t="array" aca="1" ref="X35" ca="1">CELL("contents", INDIRECT("J"&amp;CELL("contents", X$1)+13))</f>
        <v>14667400</v>
      </c>
      <c r="Y35" cm="1">
        <f t="array" aca="1" ref="Y35" ca="1">CELL("contents", INDIRECT("J"&amp;CELL("contents", Y$1)+13))</f>
        <v>9690900</v>
      </c>
      <c r="Z35" cm="1">
        <f t="array" aca="1" ref="Z35" ca="1">CELL("contents", INDIRECT("J"&amp;CELL("contents", Z$1)+13))</f>
        <v>11998600</v>
      </c>
      <c r="AA35" cm="1">
        <f t="array" aca="1" ref="AA35" ca="1">CELL("contents", INDIRECT("J"&amp;CELL("contents", AA$1)+13))</f>
        <v>9864500</v>
      </c>
      <c r="AB35" cm="1">
        <f t="array" aca="1" ref="AB35" ca="1">CELL("contents", INDIRECT("J"&amp;CELL("contents", AB$1)+13))</f>
        <v>7671600</v>
      </c>
      <c r="AC35" cm="1">
        <f t="array" aca="1" ref="AC35" ca="1">CELL("contents", INDIRECT("J"&amp;CELL("contents", AC$1)+13))</f>
        <v>9055500</v>
      </c>
      <c r="AD35" cm="1">
        <f t="array" aca="1" ref="AD35" ca="1">CELL("contents", INDIRECT("J"&amp;CELL("contents", AD$1)+13))</f>
        <v>9709000</v>
      </c>
      <c r="AE35" cm="1">
        <f t="array" aca="1" ref="AE35" ca="1">CELL("contents", INDIRECT("J"&amp;CELL("contents", AE$1)+13))</f>
        <v>11610600</v>
      </c>
      <c r="AF35" cm="1">
        <f t="array" aca="1" ref="AF35" ca="1">CELL("contents", INDIRECT("J"&amp;CELL("contents", AF$1)+13))</f>
        <v>10621800</v>
      </c>
      <c r="AG35" cm="1">
        <f t="array" aca="1" ref="AG35" ca="1">CELL("contents", INDIRECT("J"&amp;CELL("contents", AG$1)+13))</f>
        <v>11329700</v>
      </c>
      <c r="AH35" cm="1">
        <f t="array" aca="1" ref="AH35" ca="1">CELL("contents", INDIRECT("J"&amp;CELL("contents", AH$1)+13))</f>
        <v>10098900</v>
      </c>
      <c r="AI35" cm="1">
        <f t="array" aca="1" ref="AI35" ca="1">CELL("contents", INDIRECT("J"&amp;CELL("contents", AI$1)+13))</f>
        <v>10846000</v>
      </c>
      <c r="AJ35" cm="1">
        <f t="array" aca="1" ref="AJ35" ca="1">CELL("contents", INDIRECT("J"&amp;CELL("contents", AJ$1)+13))</f>
        <v>16671100</v>
      </c>
      <c r="AK35" cm="1">
        <f t="array" aca="1" ref="AK35" ca="1">CELL("contents", INDIRECT("J"&amp;CELL("contents", AK$1)+13))</f>
        <v>10578300</v>
      </c>
      <c r="AL35" cm="1">
        <f t="array" aca="1" ref="AL35" ca="1">CELL("contents", INDIRECT("J"&amp;CELL("contents", AL$1)+13))</f>
        <v>11657100</v>
      </c>
      <c r="AM35" cm="1">
        <f t="array" aca="1" ref="AM35" ca="1">CELL("contents", INDIRECT("J"&amp;CELL("contents", AM$1)+13))</f>
        <v>10845500</v>
      </c>
      <c r="AN35" cm="1">
        <f t="array" aca="1" ref="AN35" ca="1">CELL("contents", INDIRECT("J"&amp;CELL("contents", AN$1)+13))</f>
        <v>12775200</v>
      </c>
      <c r="AO35" cm="1">
        <f t="array" aca="1" ref="AO35" ca="1">CELL("contents", INDIRECT("J"&amp;CELL("contents", AO$1)+13))</f>
        <v>12248500</v>
      </c>
      <c r="AP35" cm="1">
        <f t="array" aca="1" ref="AP35" ca="1">CELL("contents", INDIRECT("J"&amp;CELL("contents", AP$1)+13))</f>
        <v>11888900</v>
      </c>
      <c r="AQ35" cm="1">
        <f t="array" aca="1" ref="AQ35" ca="1">CELL("contents", INDIRECT("J"&amp;CELL("contents", AQ$1)+13))</f>
        <v>11646600</v>
      </c>
      <c r="AR35" cm="1">
        <f t="array" aca="1" ref="AR35" ca="1">CELL("contents", INDIRECT("J"&amp;CELL("contents", AR$1)+13))</f>
        <v>11775600</v>
      </c>
      <c r="AS35" cm="1">
        <f t="array" aca="1" ref="AS35" ca="1">CELL("contents", INDIRECT("J"&amp;CELL("contents", AS$1)+13))</f>
        <v>12478400</v>
      </c>
      <c r="AT35" cm="1">
        <f t="array" aca="1" ref="AT35" ca="1">CELL("contents", INDIRECT("J"&amp;CELL("contents", AT$1)+13))</f>
        <v>12557800</v>
      </c>
      <c r="AU35" cm="1">
        <f t="array" aca="1" ref="AU35" ca="1">CELL("contents", INDIRECT("J"&amp;CELL("contents", AU$1)+13))</f>
        <v>11719500</v>
      </c>
      <c r="AV35" cm="1">
        <f t="array" aca="1" ref="AV35" ca="1">CELL("contents", INDIRECT("J"&amp;CELL("contents", AV$1)+13))</f>
        <v>13314000</v>
      </c>
      <c r="AW35" cm="1">
        <f t="array" aca="1" ref="AW35" ca="1">CELL("contents", INDIRECT("J"&amp;CELL("contents", AW$1)+13))</f>
        <v>12244600</v>
      </c>
      <c r="AX35" cm="1">
        <f t="array" aca="1" ref="AX35" ca="1">CELL("contents", INDIRECT("J"&amp;CELL("contents", AX$1)+13))</f>
        <v>11149500</v>
      </c>
      <c r="AY35" cm="1">
        <f t="array" aca="1" ref="AY35" ca="1">CELL("contents", INDIRECT("J"&amp;CELL("contents", AY$1)+13))</f>
        <v>11565300</v>
      </c>
      <c r="AZ35" cm="1">
        <f t="array" aca="1" ref="AZ35" ca="1">CELL("contents", INDIRECT("J"&amp;CELL("contents", AZ$1)+13))</f>
        <v>11425700</v>
      </c>
      <c r="BA35" cm="1">
        <f t="array" aca="1" ref="BA35" ca="1">CELL("contents", INDIRECT("J"&amp;CELL("contents", BA$1)+13))</f>
        <v>11469600</v>
      </c>
      <c r="BB35" cm="1">
        <f t="array" aca="1" ref="BB35" ca="1">CELL("contents", INDIRECT("J"&amp;CELL("contents", BB$1)+13))</f>
        <v>11334200</v>
      </c>
      <c r="BC35" cm="1">
        <f t="array" aca="1" ref="BC35" ca="1">CELL("contents", INDIRECT("J"&amp;CELL("contents", BC$1)+13))</f>
        <v>11144600</v>
      </c>
      <c r="BD35" cm="1">
        <f t="array" aca="1" ref="BD35" ca="1">CELL("contents", INDIRECT("J"&amp;CELL("contents", BD$1)+13))</f>
        <v>11070800</v>
      </c>
      <c r="BE35" cm="1">
        <f t="array" aca="1" ref="BE35" ca="1">CELL("contents", INDIRECT("J"&amp;CELL("contents", BE$1)+13))</f>
        <v>10975600</v>
      </c>
      <c r="BF35" cm="1">
        <f t="array" aca="1" ref="BF35" ca="1">CELL("contents", INDIRECT("J"&amp;CELL("contents", BF$1)+13))</f>
        <v>12513100</v>
      </c>
    </row>
    <row r="36" spans="1:58" x14ac:dyDescent="0.25">
      <c r="A36" s="1">
        <v>6.2500000000000001E-5</v>
      </c>
      <c r="B36">
        <v>1.0128205128205101</v>
      </c>
      <c r="C36">
        <v>114</v>
      </c>
      <c r="D36">
        <v>-0.291680024810409</v>
      </c>
      <c r="E36">
        <v>0.49664590788152002</v>
      </c>
      <c r="F36">
        <v>0.531411121433226</v>
      </c>
      <c r="G36">
        <v>2.1798081584825102E-3</v>
      </c>
      <c r="H36">
        <v>0.49891009592075802</v>
      </c>
      <c r="I36">
        <v>2.20775441692459E-3</v>
      </c>
      <c r="J36">
        <v>5683200</v>
      </c>
      <c r="K36">
        <v>2231</v>
      </c>
      <c r="L36">
        <v>35683600</v>
      </c>
      <c r="M36">
        <v>0.49961543033875899</v>
      </c>
      <c r="N36">
        <v>2.1989362010095201E-3</v>
      </c>
      <c r="O36">
        <v>0.49890053189949501</v>
      </c>
      <c r="P36">
        <v>2.22712769076605E-3</v>
      </c>
      <c r="R36" t="s">
        <v>48</v>
      </c>
      <c r="S36" cm="1">
        <f t="array" aca="1" ref="S36" ca="1">CELL("contents", INDIRECT("J"&amp;CELL("contents", S$1)+14))</f>
        <v>202300</v>
      </c>
      <c r="T36" cm="1">
        <f t="array" aca="1" ref="T36" ca="1">CELL("contents", INDIRECT("J"&amp;CELL("contents", T$1)+14))</f>
        <v>6987900</v>
      </c>
      <c r="U36" cm="1">
        <f t="array" aca="1" ref="U36" ca="1">CELL("contents", INDIRECT("J"&amp;CELL("contents", U$1)+14))</f>
        <v>6560800</v>
      </c>
      <c r="V36" cm="1">
        <f t="array" aca="1" ref="V36" ca="1">CELL("contents", INDIRECT("J"&amp;CELL("contents", V$1)+14))</f>
        <v>8658600</v>
      </c>
      <c r="W36" cm="1">
        <f t="array" aca="1" ref="W36" ca="1">CELL("contents", INDIRECT("J"&amp;CELL("contents", W$1)+14))</f>
        <v>14139900</v>
      </c>
      <c r="X36" cm="1">
        <f t="array" aca="1" ref="X36" ca="1">CELL("contents", INDIRECT("J"&amp;CELL("contents", X$1)+14))</f>
        <v>16443100</v>
      </c>
      <c r="Y36" cm="1">
        <f t="array" aca="1" ref="Y36" ca="1">CELL("contents", INDIRECT("J"&amp;CELL("contents", Y$1)+14))</f>
        <v>9225900</v>
      </c>
      <c r="Z36" cm="1">
        <f t="array" aca="1" ref="Z36" ca="1">CELL("contents", INDIRECT("J"&amp;CELL("contents", Z$1)+14))</f>
        <v>12080000</v>
      </c>
      <c r="AA36" cm="1">
        <f t="array" aca="1" ref="AA36" ca="1">CELL("contents", INDIRECT("J"&amp;CELL("contents", AA$1)+14))</f>
        <v>11074900</v>
      </c>
      <c r="AB36" cm="1">
        <f t="array" aca="1" ref="AB36" ca="1">CELL("contents", INDIRECT("J"&amp;CELL("contents", AB$1)+14))</f>
        <v>10657900</v>
      </c>
      <c r="AC36" cm="1">
        <f t="array" aca="1" ref="AC36" ca="1">CELL("contents", INDIRECT("J"&amp;CELL("contents", AC$1)+14))</f>
        <v>11067500</v>
      </c>
      <c r="AD36" cm="1">
        <f t="array" aca="1" ref="AD36" ca="1">CELL("contents", INDIRECT("J"&amp;CELL("contents", AD$1)+14))</f>
        <v>13659800</v>
      </c>
      <c r="AE36" cm="1">
        <f t="array" aca="1" ref="AE36" ca="1">CELL("contents", INDIRECT("J"&amp;CELL("contents", AE$1)+14))</f>
        <v>10070000</v>
      </c>
      <c r="AF36" cm="1">
        <f t="array" aca="1" ref="AF36" ca="1">CELL("contents", INDIRECT("J"&amp;CELL("contents", AF$1)+14))</f>
        <v>11963700</v>
      </c>
      <c r="AG36" cm="1">
        <f t="array" aca="1" ref="AG36" ca="1">CELL("contents", INDIRECT("J"&amp;CELL("contents", AG$1)+14))</f>
        <v>11606800</v>
      </c>
      <c r="AH36" cm="1">
        <f t="array" aca="1" ref="AH36" ca="1">CELL("contents", INDIRECT("J"&amp;CELL("contents", AH$1)+14))</f>
        <v>11900200</v>
      </c>
      <c r="AI36" cm="1">
        <f t="array" aca="1" ref="AI36" ca="1">CELL("contents", INDIRECT("J"&amp;CELL("contents", AI$1)+14))</f>
        <v>11994200</v>
      </c>
      <c r="AJ36" cm="1">
        <f t="array" aca="1" ref="AJ36" ca="1">CELL("contents", INDIRECT("J"&amp;CELL("contents", AJ$1)+14))</f>
        <v>14945100</v>
      </c>
      <c r="AK36" cm="1">
        <f t="array" aca="1" ref="AK36" ca="1">CELL("contents", INDIRECT("J"&amp;CELL("contents", AK$1)+14))</f>
        <v>13603200</v>
      </c>
      <c r="AL36" cm="1">
        <f t="array" aca="1" ref="AL36" ca="1">CELL("contents", INDIRECT("J"&amp;CELL("contents", AL$1)+14))</f>
        <v>12188200</v>
      </c>
      <c r="AM36" cm="1">
        <f t="array" aca="1" ref="AM36" ca="1">CELL("contents", INDIRECT("J"&amp;CELL("contents", AM$1)+14))</f>
        <v>12114100</v>
      </c>
      <c r="AN36" cm="1">
        <f t="array" aca="1" ref="AN36" ca="1">CELL("contents", INDIRECT("J"&amp;CELL("contents", AN$1)+14))</f>
        <v>15039900</v>
      </c>
      <c r="AO36" cm="1">
        <f t="array" aca="1" ref="AO36" ca="1">CELL("contents", INDIRECT("J"&amp;CELL("contents", AO$1)+14))</f>
        <v>13005400</v>
      </c>
      <c r="AP36" cm="1">
        <f t="array" aca="1" ref="AP36" ca="1">CELL("contents", INDIRECT("J"&amp;CELL("contents", AP$1)+14))</f>
        <v>13854700</v>
      </c>
      <c r="AQ36" cm="1">
        <f t="array" aca="1" ref="AQ36" ca="1">CELL("contents", INDIRECT("J"&amp;CELL("contents", AQ$1)+14))</f>
        <v>13968800</v>
      </c>
      <c r="AR36" cm="1">
        <f t="array" aca="1" ref="AR36" ca="1">CELL("contents", INDIRECT("J"&amp;CELL("contents", AR$1)+14))</f>
        <v>12969700</v>
      </c>
      <c r="AS36" cm="1">
        <f t="array" aca="1" ref="AS36" ca="1">CELL("contents", INDIRECT("J"&amp;CELL("contents", AS$1)+14))</f>
        <v>14348100</v>
      </c>
      <c r="AT36" cm="1">
        <f t="array" aca="1" ref="AT36" ca="1">CELL("contents", INDIRECT("J"&amp;CELL("contents", AT$1)+14))</f>
        <v>13617500</v>
      </c>
      <c r="AU36" cm="1">
        <f t="array" aca="1" ref="AU36" ca="1">CELL("contents", INDIRECT("J"&amp;CELL("contents", AU$1)+14))</f>
        <v>15105300</v>
      </c>
      <c r="AV36" cm="1">
        <f t="array" aca="1" ref="AV36" ca="1">CELL("contents", INDIRECT("J"&amp;CELL("contents", AV$1)+14))</f>
        <v>15218100</v>
      </c>
      <c r="AW36" cm="1">
        <f t="array" aca="1" ref="AW36" ca="1">CELL("contents", INDIRECT("J"&amp;CELL("contents", AW$1)+14))</f>
        <v>14001100</v>
      </c>
      <c r="AX36" cm="1">
        <f t="array" aca="1" ref="AX36" ca="1">CELL("contents", INDIRECT("J"&amp;CELL("contents", AX$1)+14))</f>
        <v>13390900</v>
      </c>
      <c r="AY36" cm="1">
        <f t="array" aca="1" ref="AY36" ca="1">CELL("contents", INDIRECT("J"&amp;CELL("contents", AY$1)+14))</f>
        <v>14001800</v>
      </c>
      <c r="AZ36" cm="1">
        <f t="array" aca="1" ref="AZ36" ca="1">CELL("contents", INDIRECT("J"&amp;CELL("contents", AZ$1)+14))</f>
        <v>13885000</v>
      </c>
      <c r="BA36" cm="1">
        <f t="array" aca="1" ref="BA36" ca="1">CELL("contents", INDIRECT("J"&amp;CELL("contents", BA$1)+14))</f>
        <v>15626600</v>
      </c>
      <c r="BB36" cm="1">
        <f t="array" aca="1" ref="BB36" ca="1">CELL("contents", INDIRECT("J"&amp;CELL("contents", BB$1)+14))</f>
        <v>14912900</v>
      </c>
      <c r="BC36" cm="1">
        <f t="array" aca="1" ref="BC36" ca="1">CELL("contents", INDIRECT("J"&amp;CELL("contents", BC$1)+14))</f>
        <v>14237100</v>
      </c>
      <c r="BD36" cm="1">
        <f t="array" aca="1" ref="BD36" ca="1">CELL("contents", INDIRECT("J"&amp;CELL("contents", BD$1)+14))</f>
        <v>14600500</v>
      </c>
      <c r="BE36" cm="1">
        <f t="array" aca="1" ref="BE36" ca="1">CELL("contents", INDIRECT("J"&amp;CELL("contents", BE$1)+14))</f>
        <v>14402100</v>
      </c>
      <c r="BF36" cm="1">
        <f t="array" aca="1" ref="BF36" ca="1">CELL("contents", INDIRECT("J"&amp;CELL("contents", BF$1)+14))</f>
        <v>14303600</v>
      </c>
    </row>
    <row r="37" spans="1:58" x14ac:dyDescent="0.25">
      <c r="A37" s="1">
        <v>3.1250000000000001E-5</v>
      </c>
      <c r="B37">
        <v>1.0128205128205101</v>
      </c>
      <c r="C37">
        <v>124</v>
      </c>
      <c r="D37">
        <v>-0.29147078770703</v>
      </c>
      <c r="E37">
        <v>0.49759308981199202</v>
      </c>
      <c r="F37">
        <v>0.53242460609883102</v>
      </c>
      <c r="G37">
        <v>2.1920620209707701E-3</v>
      </c>
      <c r="H37">
        <v>0.498903968989514</v>
      </c>
      <c r="I37">
        <v>2.2201653802139901E-3</v>
      </c>
      <c r="J37">
        <v>6659100</v>
      </c>
      <c r="K37">
        <v>2231</v>
      </c>
      <c r="L37">
        <v>35683600</v>
      </c>
      <c r="M37">
        <v>0.49961543033875899</v>
      </c>
      <c r="N37">
        <v>2.1989362010095201E-3</v>
      </c>
      <c r="O37">
        <v>0.49890053189949501</v>
      </c>
      <c r="P37">
        <v>2.22712769076605E-3</v>
      </c>
      <c r="R37" t="s">
        <v>49</v>
      </c>
      <c r="S37" cm="1">
        <f t="array" aca="1" ref="S37" ca="1">CELL("contents", INDIRECT("J"&amp;CELL("contents", S$1)+15))</f>
        <v>219100</v>
      </c>
      <c r="T37" cm="1">
        <f t="array" aca="1" ref="T37" ca="1">CELL("contents", INDIRECT("J"&amp;CELL("contents", T$1)+15))</f>
        <v>5683200</v>
      </c>
      <c r="U37" cm="1">
        <f t="array" aca="1" ref="U37" ca="1">CELL("contents", INDIRECT("J"&amp;CELL("contents", U$1)+15))</f>
        <v>7155100</v>
      </c>
      <c r="V37" cm="1">
        <f t="array" aca="1" ref="V37" ca="1">CELL("contents", INDIRECT("J"&amp;CELL("contents", V$1)+15))</f>
        <v>11259700</v>
      </c>
      <c r="W37" cm="1">
        <f t="array" aca="1" ref="W37" ca="1">CELL("contents", INDIRECT("J"&amp;CELL("contents", W$1)+15))</f>
        <v>13537800</v>
      </c>
      <c r="X37" cm="1">
        <f t="array" aca="1" ref="X37" ca="1">CELL("contents", INDIRECT("J"&amp;CELL("contents", X$1)+15))</f>
        <v>14572700</v>
      </c>
      <c r="Y37" cm="1">
        <f t="array" aca="1" ref="Y37" ca="1">CELL("contents", INDIRECT("J"&amp;CELL("contents", Y$1)+15))</f>
        <v>10710400</v>
      </c>
      <c r="Z37" cm="1">
        <f t="array" aca="1" ref="Z37" ca="1">CELL("contents", INDIRECT("J"&amp;CELL("contents", Z$1)+15))</f>
        <v>10852200</v>
      </c>
      <c r="AA37" cm="1">
        <f t="array" aca="1" ref="AA37" ca="1">CELL("contents", INDIRECT("J"&amp;CELL("contents", AA$1)+15))</f>
        <v>12909300</v>
      </c>
      <c r="AB37" cm="1">
        <f t="array" aca="1" ref="AB37" ca="1">CELL("contents", INDIRECT("J"&amp;CELL("contents", AB$1)+15))</f>
        <v>10445000</v>
      </c>
      <c r="AC37" cm="1">
        <f t="array" aca="1" ref="AC37" ca="1">CELL("contents", INDIRECT("J"&amp;CELL("contents", AC$1)+15))</f>
        <v>11440100</v>
      </c>
      <c r="AD37" cm="1">
        <f t="array" aca="1" ref="AD37" ca="1">CELL("contents", INDIRECT("J"&amp;CELL("contents", AD$1)+15))</f>
        <v>13479100</v>
      </c>
      <c r="AE37" cm="1">
        <f t="array" aca="1" ref="AE37" ca="1">CELL("contents", INDIRECT("J"&amp;CELL("contents", AE$1)+15))</f>
        <v>11850800</v>
      </c>
      <c r="AF37" cm="1">
        <f t="array" aca="1" ref="AF37" ca="1">CELL("contents", INDIRECT("J"&amp;CELL("contents", AF$1)+15))</f>
        <v>11103200</v>
      </c>
      <c r="AG37" cm="1">
        <f t="array" aca="1" ref="AG37" ca="1">CELL("contents", INDIRECT("J"&amp;CELL("contents", AG$1)+15))</f>
        <v>11688500</v>
      </c>
      <c r="AH37" cm="1">
        <f t="array" aca="1" ref="AH37" ca="1">CELL("contents", INDIRECT("J"&amp;CELL("contents", AH$1)+15))</f>
        <v>12790900</v>
      </c>
      <c r="AI37" cm="1">
        <f t="array" aca="1" ref="AI37" ca="1">CELL("contents", INDIRECT("J"&amp;CELL("contents", AI$1)+15))</f>
        <v>12703200</v>
      </c>
      <c r="AJ37" cm="1">
        <f t="array" aca="1" ref="AJ37" ca="1">CELL("contents", INDIRECT("J"&amp;CELL("contents", AJ$1)+15))</f>
        <v>13193300</v>
      </c>
      <c r="AK37" cm="1">
        <f t="array" aca="1" ref="AK37" ca="1">CELL("contents", INDIRECT("J"&amp;CELL("contents", AK$1)+15))</f>
        <v>12874300</v>
      </c>
      <c r="AL37" cm="1">
        <f t="array" aca="1" ref="AL37" ca="1">CELL("contents", INDIRECT("J"&amp;CELL("contents", AL$1)+15))</f>
        <v>13106900</v>
      </c>
      <c r="AM37" cm="1">
        <f t="array" aca="1" ref="AM37" ca="1">CELL("contents", INDIRECT("J"&amp;CELL("contents", AM$1)+15))</f>
        <v>12984400</v>
      </c>
      <c r="AN37" cm="1">
        <f t="array" aca="1" ref="AN37" ca="1">CELL("contents", INDIRECT("J"&amp;CELL("contents", AN$1)+15))</f>
        <v>13949000</v>
      </c>
      <c r="AO37" cm="1">
        <f t="array" aca="1" ref="AO37" ca="1">CELL("contents", INDIRECT("J"&amp;CELL("contents", AO$1)+15))</f>
        <v>13644600</v>
      </c>
      <c r="AP37" cm="1">
        <f t="array" aca="1" ref="AP37" ca="1">CELL("contents", INDIRECT("J"&amp;CELL("contents", AP$1)+15))</f>
        <v>15642100</v>
      </c>
      <c r="AQ37" cm="1">
        <f t="array" aca="1" ref="AQ37" ca="1">CELL("contents", INDIRECT("J"&amp;CELL("contents", AQ$1)+15))</f>
        <v>15595700</v>
      </c>
      <c r="AR37" cm="1">
        <f t="array" aca="1" ref="AR37" ca="1">CELL("contents", INDIRECT("J"&amp;CELL("contents", AR$1)+15))</f>
        <v>15348700</v>
      </c>
      <c r="AS37" cm="1">
        <f t="array" aca="1" ref="AS37" ca="1">CELL("contents", INDIRECT("J"&amp;CELL("contents", AS$1)+15))</f>
        <v>14985200</v>
      </c>
      <c r="AT37" cm="1">
        <f t="array" aca="1" ref="AT37" ca="1">CELL("contents", INDIRECT("J"&amp;CELL("contents", AT$1)+15))</f>
        <v>15371900</v>
      </c>
      <c r="AU37" cm="1">
        <f t="array" aca="1" ref="AU37" ca="1">CELL("contents", INDIRECT("J"&amp;CELL("contents", AU$1)+15))</f>
        <v>13853600</v>
      </c>
      <c r="AV37" cm="1">
        <f t="array" aca="1" ref="AV37" ca="1">CELL("contents", INDIRECT("J"&amp;CELL("contents", AV$1)+15))</f>
        <v>14603800</v>
      </c>
      <c r="AW37" cm="1">
        <f t="array" aca="1" ref="AW37" ca="1">CELL("contents", INDIRECT("J"&amp;CELL("contents", AW$1)+15))</f>
        <v>14321100</v>
      </c>
      <c r="AX37" cm="1">
        <f t="array" aca="1" ref="AX37" ca="1">CELL("contents", INDIRECT("J"&amp;CELL("contents", AX$1)+15))</f>
        <v>14681100</v>
      </c>
      <c r="AY37" cm="1">
        <f t="array" aca="1" ref="AY37" ca="1">CELL("contents", INDIRECT("J"&amp;CELL("contents", AY$1)+15))</f>
        <v>14239000</v>
      </c>
      <c r="AZ37" cm="1">
        <f t="array" aca="1" ref="AZ37" ca="1">CELL("contents", INDIRECT("J"&amp;CELL("contents", AZ$1)+15))</f>
        <v>13974200</v>
      </c>
      <c r="BA37" cm="1">
        <f t="array" aca="1" ref="BA37" ca="1">CELL("contents", INDIRECT("J"&amp;CELL("contents", BA$1)+15))</f>
        <v>14744600</v>
      </c>
      <c r="BB37" cm="1">
        <f t="array" aca="1" ref="BB37" ca="1">CELL("contents", INDIRECT("J"&amp;CELL("contents", BB$1)+15))</f>
        <v>15065500</v>
      </c>
      <c r="BC37" cm="1">
        <f t="array" aca="1" ref="BC37" ca="1">CELL("contents", INDIRECT("J"&amp;CELL("contents", BC$1)+15))</f>
        <v>14392700</v>
      </c>
      <c r="BD37" cm="1">
        <f t="array" aca="1" ref="BD37" ca="1">CELL("contents", INDIRECT("J"&amp;CELL("contents", BD$1)+15))</f>
        <v>16318700</v>
      </c>
      <c r="BE37" cm="1">
        <f t="array" aca="1" ref="BE37" ca="1">CELL("contents", INDIRECT("J"&amp;CELL("contents", BE$1)+15))</f>
        <v>14523700</v>
      </c>
      <c r="BF37" cm="1">
        <f t="array" aca="1" ref="BF37" ca="1">CELL("contents", INDIRECT("J"&amp;CELL("contents", BF$1)+15))</f>
        <v>14827000</v>
      </c>
    </row>
    <row r="38" spans="1:58" x14ac:dyDescent="0.25">
      <c r="A38" s="1">
        <v>1.5625E-5</v>
      </c>
      <c r="B38">
        <v>1.0128205128205101</v>
      </c>
      <c r="C38">
        <v>123</v>
      </c>
      <c r="D38">
        <v>-0.291501524513476</v>
      </c>
      <c r="E38">
        <v>0.49781315268179299</v>
      </c>
      <c r="F38">
        <v>0.53266007336951904</v>
      </c>
      <c r="G38">
        <v>2.172079731107E-3</v>
      </c>
      <c r="H38">
        <v>0.498913960134446</v>
      </c>
      <c r="I38">
        <v>2.1999269071468299E-3</v>
      </c>
      <c r="J38">
        <v>6569300</v>
      </c>
      <c r="K38">
        <v>2231</v>
      </c>
      <c r="L38">
        <v>35683600</v>
      </c>
      <c r="M38">
        <v>0.49961543033875899</v>
      </c>
      <c r="N38">
        <v>2.1989362010095201E-3</v>
      </c>
      <c r="O38">
        <v>0.49890053189949501</v>
      </c>
      <c r="P38">
        <v>2.22712769076605E-3</v>
      </c>
      <c r="R38" t="s">
        <v>50</v>
      </c>
      <c r="S38" cm="1">
        <f t="array" aca="1" ref="S38" ca="1">CELL("contents", INDIRECT("J"&amp;CELL("contents", S$1)+16))</f>
        <v>267500</v>
      </c>
      <c r="T38" cm="1">
        <f t="array" aca="1" ref="T38" ca="1">CELL("contents", INDIRECT("J"&amp;CELL("contents", T$1)+16))</f>
        <v>6659100</v>
      </c>
      <c r="U38" cm="1">
        <f t="array" aca="1" ref="U38" ca="1">CELL("contents", INDIRECT("J"&amp;CELL("contents", U$1)+16))</f>
        <v>7874800</v>
      </c>
      <c r="V38" cm="1">
        <f t="array" aca="1" ref="V38" ca="1">CELL("contents", INDIRECT("J"&amp;CELL("contents", V$1)+16))</f>
        <v>15797100</v>
      </c>
      <c r="W38" cm="1">
        <f t="array" aca="1" ref="W38" ca="1">CELL("contents", INDIRECT("J"&amp;CELL("contents", W$1)+16))</f>
        <v>16161200</v>
      </c>
      <c r="X38" cm="1">
        <f t="array" aca="1" ref="X38" ca="1">CELL("contents", INDIRECT("J"&amp;CELL("contents", X$1)+16))</f>
        <v>19460900</v>
      </c>
      <c r="Y38" cm="1">
        <f t="array" aca="1" ref="Y38" ca="1">CELL("contents", INDIRECT("J"&amp;CELL("contents", Y$1)+16))</f>
        <v>11846400</v>
      </c>
      <c r="Z38" cm="1">
        <f t="array" aca="1" ref="Z38" ca="1">CELL("contents", INDIRECT("J"&amp;CELL("contents", Z$1)+16))</f>
        <v>12736800</v>
      </c>
      <c r="AA38" cm="1">
        <f t="array" aca="1" ref="AA38" ca="1">CELL("contents", INDIRECT("J"&amp;CELL("contents", AA$1)+16))</f>
        <v>15082100</v>
      </c>
      <c r="AB38" cm="1">
        <f t="array" aca="1" ref="AB38" ca="1">CELL("contents", INDIRECT("J"&amp;CELL("contents", AB$1)+16))</f>
        <v>12112200</v>
      </c>
      <c r="AC38" cm="1">
        <f t="array" aca="1" ref="AC38" ca="1">CELL("contents", INDIRECT("J"&amp;CELL("contents", AC$1)+16))</f>
        <v>11108400</v>
      </c>
      <c r="AD38" cm="1">
        <f t="array" aca="1" ref="AD38" ca="1">CELL("contents", INDIRECT("J"&amp;CELL("contents", AD$1)+16))</f>
        <v>15848000</v>
      </c>
      <c r="AE38" cm="1">
        <f t="array" aca="1" ref="AE38" ca="1">CELL("contents", INDIRECT("J"&amp;CELL("contents", AE$1)+16))</f>
        <v>11497600</v>
      </c>
      <c r="AF38" cm="1">
        <f t="array" aca="1" ref="AF38" ca="1">CELL("contents", INDIRECT("J"&amp;CELL("contents", AF$1)+16))</f>
        <v>12042100</v>
      </c>
      <c r="AG38" cm="1">
        <f t="array" aca="1" ref="AG38" ca="1">CELL("contents", INDIRECT("J"&amp;CELL("contents", AG$1)+16))</f>
        <v>13065800</v>
      </c>
      <c r="AH38" cm="1">
        <f t="array" aca="1" ref="AH38" ca="1">CELL("contents", INDIRECT("J"&amp;CELL("contents", AH$1)+16))</f>
        <v>15081800</v>
      </c>
      <c r="AI38" cm="1">
        <f t="array" aca="1" ref="AI38" ca="1">CELL("contents", INDIRECT("J"&amp;CELL("contents", AI$1)+16))</f>
        <v>13702600</v>
      </c>
      <c r="AJ38" cm="1">
        <f t="array" aca="1" ref="AJ38" ca="1">CELL("contents", INDIRECT("J"&amp;CELL("contents", AJ$1)+16))</f>
        <v>14816300</v>
      </c>
      <c r="AK38" cm="1">
        <f t="array" aca="1" ref="AK38" ca="1">CELL("contents", INDIRECT("J"&amp;CELL("contents", AK$1)+16))</f>
        <v>16464900</v>
      </c>
      <c r="AL38" cm="1">
        <f t="array" aca="1" ref="AL38" ca="1">CELL("contents", INDIRECT("J"&amp;CELL("contents", AL$1)+16))</f>
        <v>14576900</v>
      </c>
      <c r="AM38" cm="1">
        <f t="array" aca="1" ref="AM38" ca="1">CELL("contents", INDIRECT("J"&amp;CELL("contents", AM$1)+16))</f>
        <v>14919600</v>
      </c>
      <c r="AN38" cm="1">
        <f t="array" aca="1" ref="AN38" ca="1">CELL("contents", INDIRECT("J"&amp;CELL("contents", AN$1)+16))</f>
        <v>15680900</v>
      </c>
      <c r="AO38" cm="1">
        <f t="array" aca="1" ref="AO38" ca="1">CELL("contents", INDIRECT("J"&amp;CELL("contents", AO$1)+16))</f>
        <v>14697500</v>
      </c>
      <c r="AP38" cm="1">
        <f t="array" aca="1" ref="AP38" ca="1">CELL("contents", INDIRECT("J"&amp;CELL("contents", AP$1)+16))</f>
        <v>16901700</v>
      </c>
      <c r="AQ38" cm="1">
        <f t="array" aca="1" ref="AQ38" ca="1">CELL("contents", INDIRECT("J"&amp;CELL("contents", AQ$1)+16))</f>
        <v>14925900</v>
      </c>
      <c r="AR38" cm="1">
        <f t="array" aca="1" ref="AR38" ca="1">CELL("contents", INDIRECT("J"&amp;CELL("contents", AR$1)+16))</f>
        <v>18929100</v>
      </c>
      <c r="AS38" cm="1">
        <f t="array" aca="1" ref="AS38" ca="1">CELL("contents", INDIRECT("J"&amp;CELL("contents", AS$1)+16))</f>
        <v>14282200</v>
      </c>
      <c r="AT38" cm="1">
        <f t="array" aca="1" ref="AT38" ca="1">CELL("contents", INDIRECT("J"&amp;CELL("contents", AT$1)+16))</f>
        <v>16932700</v>
      </c>
      <c r="AU38" cm="1">
        <f t="array" aca="1" ref="AU38" ca="1">CELL("contents", INDIRECT("J"&amp;CELL("contents", AU$1)+16))</f>
        <v>15055300</v>
      </c>
      <c r="AV38" cm="1">
        <f t="array" aca="1" ref="AV38" ca="1">CELL("contents", INDIRECT("J"&amp;CELL("contents", AV$1)+16))</f>
        <v>14966200</v>
      </c>
      <c r="AW38" cm="1">
        <f t="array" aca="1" ref="AW38" ca="1">CELL("contents", INDIRECT("J"&amp;CELL("contents", AW$1)+16))</f>
        <v>15466800</v>
      </c>
      <c r="AX38" cm="1">
        <f t="array" aca="1" ref="AX38" ca="1">CELL("contents", INDIRECT("J"&amp;CELL("contents", AX$1)+16))</f>
        <v>15559100</v>
      </c>
      <c r="AY38" cm="1">
        <f t="array" aca="1" ref="AY38" ca="1">CELL("contents", INDIRECT("J"&amp;CELL("contents", AY$1)+16))</f>
        <v>15873000</v>
      </c>
      <c r="AZ38" cm="1">
        <f t="array" aca="1" ref="AZ38" ca="1">CELL("contents", INDIRECT("J"&amp;CELL("contents", AZ$1)+16))</f>
        <v>17698800</v>
      </c>
      <c r="BA38" cm="1">
        <f t="array" aca="1" ref="BA38" ca="1">CELL("contents", INDIRECT("J"&amp;CELL("contents", BA$1)+16))</f>
        <v>15933100</v>
      </c>
      <c r="BB38" cm="1">
        <f t="array" aca="1" ref="BB38" ca="1">CELL("contents", INDIRECT("J"&amp;CELL("contents", BB$1)+16))</f>
        <v>18225500</v>
      </c>
      <c r="BC38" cm="1">
        <f t="array" aca="1" ref="BC38" ca="1">CELL("contents", INDIRECT("J"&amp;CELL("contents", BC$1)+16))</f>
        <v>15800700</v>
      </c>
      <c r="BD38" cm="1">
        <f t="array" aca="1" ref="BD38" ca="1">CELL("contents", INDIRECT("J"&amp;CELL("contents", BD$1)+16))</f>
        <v>16212800</v>
      </c>
      <c r="BE38" cm="1">
        <f t="array" aca="1" ref="BE38" ca="1">CELL("contents", INDIRECT("J"&amp;CELL("contents", BE$1)+16))</f>
        <v>17656900</v>
      </c>
      <c r="BF38" cm="1">
        <f t="array" aca="1" ref="BF38" ca="1">CELL("contents", INDIRECT("J"&amp;CELL("contents", BF$1)+16))</f>
        <v>17122800</v>
      </c>
    </row>
    <row r="39" spans="1:58" x14ac:dyDescent="0.25">
      <c r="A39" t="s">
        <v>0</v>
      </c>
      <c r="B39">
        <v>1.52564102564102</v>
      </c>
      <c r="C39">
        <v>2072</v>
      </c>
      <c r="D39">
        <v>-0.32814780225979101</v>
      </c>
      <c r="E39">
        <v>0.496300702682682</v>
      </c>
      <c r="F39">
        <v>0.53104175187046998</v>
      </c>
      <c r="G39">
        <v>1.08047794092502E-3</v>
      </c>
      <c r="H39">
        <v>0.49945976102953699</v>
      </c>
      <c r="I39">
        <v>1.64842147397536E-3</v>
      </c>
      <c r="J39">
        <v>28912600</v>
      </c>
      <c r="R39" t="s">
        <v>51</v>
      </c>
      <c r="S39" cm="1">
        <f t="array" aca="1" ref="S39" ca="1">CELL("contents", INDIRECT("J"&amp;CELL("contents", S$1)+17))</f>
        <v>266300</v>
      </c>
      <c r="T39" cm="1">
        <f t="array" aca="1" ref="T39" ca="1">CELL("contents", INDIRECT("J"&amp;CELL("contents", T$1)+17))</f>
        <v>6569300</v>
      </c>
      <c r="U39" cm="1">
        <f t="array" aca="1" ref="U39" ca="1">CELL("contents", INDIRECT("J"&amp;CELL("contents", U$1)+17))</f>
        <v>9953600</v>
      </c>
      <c r="V39" cm="1">
        <f t="array" aca="1" ref="V39" ca="1">CELL("contents", INDIRECT("J"&amp;CELL("contents", V$1)+17))</f>
        <v>12666000</v>
      </c>
      <c r="W39" cm="1">
        <f t="array" aca="1" ref="W39" ca="1">CELL("contents", INDIRECT("J"&amp;CELL("contents", W$1)+17))</f>
        <v>15760700</v>
      </c>
      <c r="X39" cm="1">
        <f t="array" aca="1" ref="X39" ca="1">CELL("contents", INDIRECT("J"&amp;CELL("contents", X$1)+17))</f>
        <v>13637000</v>
      </c>
      <c r="Y39" cm="1">
        <f t="array" aca="1" ref="Y39" ca="1">CELL("contents", INDIRECT("J"&amp;CELL("contents", Y$1)+17))</f>
        <v>12306400</v>
      </c>
      <c r="Z39" cm="1">
        <f t="array" aca="1" ref="Z39" ca="1">CELL("contents", INDIRECT("J"&amp;CELL("contents", Z$1)+17))</f>
        <v>12904300</v>
      </c>
      <c r="AA39" cm="1">
        <f t="array" aca="1" ref="AA39" ca="1">CELL("contents", INDIRECT("J"&amp;CELL("contents", AA$1)+17))</f>
        <v>14554900</v>
      </c>
      <c r="AB39" cm="1">
        <f t="array" aca="1" ref="AB39" ca="1">CELL("contents", INDIRECT("J"&amp;CELL("contents", AB$1)+17))</f>
        <v>12276600</v>
      </c>
      <c r="AC39" cm="1">
        <f t="array" aca="1" ref="AC39" ca="1">CELL("contents", INDIRECT("J"&amp;CELL("contents", AC$1)+17))</f>
        <v>12306500</v>
      </c>
      <c r="AD39" cm="1">
        <f t="array" aca="1" ref="AD39" ca="1">CELL("contents", INDIRECT("J"&amp;CELL("contents", AD$1)+17))</f>
        <v>13171600</v>
      </c>
      <c r="AE39" cm="1">
        <f t="array" aca="1" ref="AE39" ca="1">CELL("contents", INDIRECT("J"&amp;CELL("contents", AE$1)+17))</f>
        <v>12683500</v>
      </c>
      <c r="AF39" cm="1">
        <f t="array" aca="1" ref="AF39" ca="1">CELL("contents", INDIRECT("J"&amp;CELL("contents", AF$1)+17))</f>
        <v>16408400</v>
      </c>
      <c r="AG39" cm="1">
        <f t="array" aca="1" ref="AG39" ca="1">CELL("contents", INDIRECT("J"&amp;CELL("contents", AG$1)+17))</f>
        <v>13404300</v>
      </c>
      <c r="AH39" cm="1">
        <f t="array" aca="1" ref="AH39" ca="1">CELL("contents", INDIRECT("J"&amp;CELL("contents", AH$1)+17))</f>
        <v>15768000</v>
      </c>
      <c r="AI39" cm="1">
        <f t="array" aca="1" ref="AI39" ca="1">CELL("contents", INDIRECT("J"&amp;CELL("contents", AI$1)+17))</f>
        <v>14612400</v>
      </c>
      <c r="AJ39" cm="1">
        <f t="array" aca="1" ref="AJ39" ca="1">CELL("contents", INDIRECT("J"&amp;CELL("contents", AJ$1)+17))</f>
        <v>15848300</v>
      </c>
      <c r="AK39" cm="1">
        <f t="array" aca="1" ref="AK39" ca="1">CELL("contents", INDIRECT("J"&amp;CELL("contents", AK$1)+17))</f>
        <v>17767000</v>
      </c>
      <c r="AL39" cm="1">
        <f t="array" aca="1" ref="AL39" ca="1">CELL("contents", INDIRECT("J"&amp;CELL("contents", AL$1)+17))</f>
        <v>15736700</v>
      </c>
      <c r="AM39" cm="1">
        <f t="array" aca="1" ref="AM39" ca="1">CELL("contents", INDIRECT("J"&amp;CELL("contents", AM$1)+17))</f>
        <v>16285600</v>
      </c>
      <c r="AN39" cm="1">
        <f t="array" aca="1" ref="AN39" ca="1">CELL("contents", INDIRECT("J"&amp;CELL("contents", AN$1)+17))</f>
        <v>16362600</v>
      </c>
      <c r="AO39" cm="1">
        <f t="array" aca="1" ref="AO39" ca="1">CELL("contents", INDIRECT("J"&amp;CELL("contents", AO$1)+17))</f>
        <v>16739800</v>
      </c>
      <c r="AP39" cm="1">
        <f t="array" aca="1" ref="AP39" ca="1">CELL("contents", INDIRECT("J"&amp;CELL("contents", AP$1)+17))</f>
        <v>17337900</v>
      </c>
      <c r="AQ39" cm="1">
        <f t="array" aca="1" ref="AQ39" ca="1">CELL("contents", INDIRECT("J"&amp;CELL("contents", AQ$1)+17))</f>
        <v>16167300</v>
      </c>
      <c r="AR39" cm="1">
        <f t="array" aca="1" ref="AR39" ca="1">CELL("contents", INDIRECT("J"&amp;CELL("contents", AR$1)+17))</f>
        <v>16168300</v>
      </c>
      <c r="AS39" cm="1">
        <f t="array" aca="1" ref="AS39" ca="1">CELL("contents", INDIRECT("J"&amp;CELL("contents", AS$1)+17))</f>
        <v>15719500</v>
      </c>
      <c r="AT39" cm="1">
        <f t="array" aca="1" ref="AT39" ca="1">CELL("contents", INDIRECT("J"&amp;CELL("contents", AT$1)+17))</f>
        <v>17962500</v>
      </c>
      <c r="AU39" cm="1">
        <f t="array" aca="1" ref="AU39" ca="1">CELL("contents", INDIRECT("J"&amp;CELL("contents", AU$1)+17))</f>
        <v>15863400</v>
      </c>
      <c r="AV39" cm="1">
        <f t="array" aca="1" ref="AV39" ca="1">CELL("contents", INDIRECT("J"&amp;CELL("contents", AV$1)+17))</f>
        <v>18795700</v>
      </c>
      <c r="AW39" cm="1">
        <f t="array" aca="1" ref="AW39" ca="1">CELL("contents", INDIRECT("J"&amp;CELL("contents", AW$1)+17))</f>
        <v>18104000</v>
      </c>
      <c r="AX39" cm="1">
        <f t="array" aca="1" ref="AX39" ca="1">CELL("contents", INDIRECT("J"&amp;CELL("contents", AX$1)+17))</f>
        <v>16722200</v>
      </c>
      <c r="AY39" cm="1">
        <f t="array" aca="1" ref="AY39" ca="1">CELL("contents", INDIRECT("J"&amp;CELL("contents", AY$1)+17))</f>
        <v>17276800</v>
      </c>
      <c r="AZ39" cm="1">
        <f t="array" aca="1" ref="AZ39" ca="1">CELL("contents", INDIRECT("J"&amp;CELL("contents", AZ$1)+17))</f>
        <v>16883400</v>
      </c>
      <c r="BA39" cm="1">
        <f t="array" aca="1" ref="BA39" ca="1">CELL("contents", INDIRECT("J"&amp;CELL("contents", BA$1)+17))</f>
        <v>17118600</v>
      </c>
      <c r="BB39" cm="1">
        <f t="array" aca="1" ref="BB39" ca="1">CELL("contents", INDIRECT("J"&amp;CELL("contents", BB$1)+17))</f>
        <v>18545100</v>
      </c>
      <c r="BC39" cm="1">
        <f t="array" aca="1" ref="BC39" ca="1">CELL("contents", INDIRECT("J"&amp;CELL("contents", BC$1)+17))</f>
        <v>17890800</v>
      </c>
      <c r="BD39" cm="1">
        <f t="array" aca="1" ref="BD39" ca="1">CELL("contents", INDIRECT("J"&amp;CELL("contents", BD$1)+17))</f>
        <v>16548000</v>
      </c>
      <c r="BE39" cm="1">
        <f t="array" aca="1" ref="BE39" ca="1">CELL("contents", INDIRECT("J"&amp;CELL("contents", BE$1)+17))</f>
        <v>18221100</v>
      </c>
      <c r="BF39" cm="1">
        <f t="array" aca="1" ref="BF39" ca="1">CELL("contents", INDIRECT("J"&amp;CELL("contents", BF$1)+17))</f>
        <v>16831700</v>
      </c>
    </row>
    <row r="40" spans="1:58" x14ac:dyDescent="0.25">
      <c r="A40">
        <v>1.024</v>
      </c>
      <c r="B40">
        <v>1.52564102564102</v>
      </c>
      <c r="C40">
        <v>50</v>
      </c>
      <c r="D40">
        <v>-0.30272256386007701</v>
      </c>
      <c r="E40">
        <v>0.49638693136811501</v>
      </c>
      <c r="F40">
        <v>0.53113401656388304</v>
      </c>
      <c r="G40">
        <v>1.07221483416219E-3</v>
      </c>
      <c r="H40">
        <v>0.49946389258291801</v>
      </c>
      <c r="I40">
        <v>1.6358149392987401E-3</v>
      </c>
      <c r="J40">
        <v>2101800</v>
      </c>
      <c r="K40">
        <v>2072</v>
      </c>
      <c r="L40">
        <v>28912600</v>
      </c>
      <c r="M40">
        <v>0.496300702682682</v>
      </c>
      <c r="N40">
        <v>1.08047794092502E-3</v>
      </c>
      <c r="O40">
        <v>0.49945976102953699</v>
      </c>
      <c r="P40">
        <v>1.64842147397536E-3</v>
      </c>
    </row>
    <row r="41" spans="1:58" x14ac:dyDescent="0.25">
      <c r="A41">
        <v>0.51200000000000001</v>
      </c>
      <c r="B41">
        <v>1.52564102564102</v>
      </c>
      <c r="C41">
        <v>94</v>
      </c>
      <c r="D41">
        <v>-0.31079434783777599</v>
      </c>
      <c r="E41">
        <v>0.49649428908230198</v>
      </c>
      <c r="F41">
        <v>0.53124888931806302</v>
      </c>
      <c r="G41">
        <v>1.0827366888448401E-3</v>
      </c>
      <c r="H41">
        <v>0.49945863165557702</v>
      </c>
      <c r="I41">
        <v>1.6518675124684099E-3</v>
      </c>
      <c r="J41">
        <v>3956300</v>
      </c>
      <c r="K41">
        <v>2072</v>
      </c>
      <c r="L41">
        <v>28912600</v>
      </c>
      <c r="M41">
        <v>0.496300702682682</v>
      </c>
      <c r="N41">
        <v>1.08047794092502E-3</v>
      </c>
      <c r="O41">
        <v>0.49945976102953699</v>
      </c>
      <c r="P41">
        <v>1.64842147397536E-3</v>
      </c>
    </row>
    <row r="42" spans="1:58" x14ac:dyDescent="0.25">
      <c r="A42">
        <v>0.25600000000000001</v>
      </c>
      <c r="B42">
        <v>1.52564102564102</v>
      </c>
      <c r="C42">
        <v>125</v>
      </c>
      <c r="D42">
        <v>-0.30315351209233798</v>
      </c>
      <c r="E42">
        <v>0.49891607253621101</v>
      </c>
      <c r="F42">
        <v>0.53384019761374601</v>
      </c>
      <c r="G42">
        <v>1.07682802398523E-3</v>
      </c>
      <c r="H42">
        <v>0.499461585988007</v>
      </c>
      <c r="I42">
        <v>1.6428530109518201E-3</v>
      </c>
      <c r="J42">
        <v>5110000</v>
      </c>
      <c r="K42">
        <v>2072</v>
      </c>
      <c r="L42">
        <v>28912600</v>
      </c>
      <c r="M42">
        <v>0.496300702682682</v>
      </c>
      <c r="N42">
        <v>1.08047794092502E-3</v>
      </c>
      <c r="O42">
        <v>0.49945976102953699</v>
      </c>
      <c r="P42">
        <v>1.64842147397536E-3</v>
      </c>
    </row>
    <row r="43" spans="1:58" x14ac:dyDescent="0.25">
      <c r="A43">
        <v>0.128</v>
      </c>
      <c r="B43">
        <v>1.52564102564102</v>
      </c>
      <c r="C43">
        <v>102</v>
      </c>
      <c r="D43">
        <v>-0.28496450203952101</v>
      </c>
      <c r="E43">
        <v>0.49679499103535302</v>
      </c>
      <c r="F43">
        <v>0.53157064040782798</v>
      </c>
      <c r="G43">
        <v>1.0823801407533399E-3</v>
      </c>
      <c r="H43">
        <v>0.49945880992962299</v>
      </c>
      <c r="I43">
        <v>1.6513235480724101E-3</v>
      </c>
      <c r="J43">
        <v>4152000</v>
      </c>
      <c r="K43">
        <v>2072</v>
      </c>
      <c r="L43">
        <v>28912600</v>
      </c>
      <c r="M43">
        <v>0.496300702682682</v>
      </c>
      <c r="N43">
        <v>1.08047794092502E-3</v>
      </c>
      <c r="O43">
        <v>0.49945976102953699</v>
      </c>
      <c r="P43">
        <v>1.64842147397536E-3</v>
      </c>
    </row>
    <row r="44" spans="1:58" x14ac:dyDescent="0.25">
      <c r="A44">
        <v>6.4000000000000001E-2</v>
      </c>
      <c r="B44">
        <v>1.52564102564102</v>
      </c>
      <c r="C44">
        <v>100</v>
      </c>
      <c r="D44">
        <v>-0.28692995442338898</v>
      </c>
      <c r="E44">
        <v>0.49816951920112301</v>
      </c>
      <c r="F44">
        <v>0.53304138554520197</v>
      </c>
      <c r="G44">
        <v>1.0755585383392899E-3</v>
      </c>
      <c r="H44">
        <v>0.49946222073083002</v>
      </c>
      <c r="I44">
        <v>1.6409162315689199E-3</v>
      </c>
      <c r="J44">
        <v>4178300</v>
      </c>
      <c r="K44">
        <v>2072</v>
      </c>
      <c r="L44">
        <v>28912600</v>
      </c>
      <c r="M44">
        <v>0.496300702682682</v>
      </c>
      <c r="N44">
        <v>1.08047794092502E-3</v>
      </c>
      <c r="O44">
        <v>0.49945976102953699</v>
      </c>
      <c r="P44">
        <v>1.64842147397536E-3</v>
      </c>
    </row>
    <row r="45" spans="1:58" x14ac:dyDescent="0.25">
      <c r="A45">
        <v>3.2000000000000001E-2</v>
      </c>
      <c r="B45">
        <v>1.52564102564102</v>
      </c>
      <c r="C45">
        <v>73</v>
      </c>
      <c r="D45">
        <v>-0.29237135768501299</v>
      </c>
      <c r="E45">
        <v>0.498296772743129</v>
      </c>
      <c r="F45">
        <v>0.53317754683514895</v>
      </c>
      <c r="G45">
        <v>1.07226835190321E-3</v>
      </c>
      <c r="H45">
        <v>0.499463865824048</v>
      </c>
      <c r="I45">
        <v>1.63589658816003E-3</v>
      </c>
      <c r="J45">
        <v>2975500</v>
      </c>
      <c r="K45">
        <v>2072</v>
      </c>
      <c r="L45">
        <v>28912600</v>
      </c>
      <c r="M45">
        <v>0.496300702682682</v>
      </c>
      <c r="N45">
        <v>1.08047794092502E-3</v>
      </c>
      <c r="O45">
        <v>0.49945976102953699</v>
      </c>
      <c r="P45">
        <v>1.64842147397536E-3</v>
      </c>
    </row>
    <row r="46" spans="1:58" x14ac:dyDescent="0.25">
      <c r="A46">
        <v>1.6E-2</v>
      </c>
      <c r="B46">
        <v>1.52564102564102</v>
      </c>
      <c r="C46">
        <v>108</v>
      </c>
      <c r="D46">
        <v>-0.29583950621142402</v>
      </c>
      <c r="E46">
        <v>0.49771480676910801</v>
      </c>
      <c r="F46">
        <v>0.532554843242945</v>
      </c>
      <c r="G46">
        <v>1.07153082194599E-3</v>
      </c>
      <c r="H46">
        <v>0.499464234589027</v>
      </c>
      <c r="I46">
        <v>1.6347713821996601E-3</v>
      </c>
      <c r="J46">
        <v>4363100</v>
      </c>
      <c r="K46">
        <v>2072</v>
      </c>
      <c r="L46">
        <v>28912600</v>
      </c>
      <c r="M46">
        <v>0.496300702682682</v>
      </c>
      <c r="N46">
        <v>1.08047794092502E-3</v>
      </c>
      <c r="O46">
        <v>0.49945976102953699</v>
      </c>
      <c r="P46">
        <v>1.64842147397536E-3</v>
      </c>
    </row>
    <row r="47" spans="1:58" x14ac:dyDescent="0.25">
      <c r="A47">
        <v>8.0000000000000002E-3</v>
      </c>
      <c r="B47">
        <v>1.52564102564102</v>
      </c>
      <c r="C47">
        <v>120</v>
      </c>
      <c r="D47">
        <v>-0.29144207626185198</v>
      </c>
      <c r="E47">
        <v>0.49676895773755297</v>
      </c>
      <c r="F47">
        <v>0.53154278477918104</v>
      </c>
      <c r="G47">
        <v>1.0791291686650299E-3</v>
      </c>
      <c r="H47">
        <v>0.49946043541566698</v>
      </c>
      <c r="I47">
        <v>1.6463637316812699E-3</v>
      </c>
      <c r="J47">
        <v>4929400</v>
      </c>
      <c r="K47">
        <v>2072</v>
      </c>
      <c r="L47">
        <v>28912600</v>
      </c>
      <c r="M47">
        <v>0.496300702682682</v>
      </c>
      <c r="N47">
        <v>1.08047794092502E-3</v>
      </c>
      <c r="O47">
        <v>0.49945976102953699</v>
      </c>
      <c r="P47">
        <v>1.64842147397536E-3</v>
      </c>
    </row>
    <row r="48" spans="1:58" x14ac:dyDescent="0.25">
      <c r="A48">
        <v>4.0000000000000001E-3</v>
      </c>
      <c r="B48">
        <v>1.52564102564102</v>
      </c>
      <c r="C48">
        <v>119</v>
      </c>
      <c r="D48">
        <v>-0.28980896966660302</v>
      </c>
      <c r="E48">
        <v>0.49726282218673901</v>
      </c>
      <c r="F48">
        <v>0.53207121973981097</v>
      </c>
      <c r="G48">
        <v>1.0802308878126101E-3</v>
      </c>
      <c r="H48">
        <v>0.49945988455609303</v>
      </c>
      <c r="I48">
        <v>1.64804455961155E-3</v>
      </c>
      <c r="J48">
        <v>5014800</v>
      </c>
      <c r="K48">
        <v>2072</v>
      </c>
      <c r="L48">
        <v>28912600</v>
      </c>
      <c r="M48">
        <v>0.496300702682682</v>
      </c>
      <c r="N48">
        <v>1.08047794092502E-3</v>
      </c>
      <c r="O48">
        <v>0.49945976102953699</v>
      </c>
      <c r="P48">
        <v>1.64842147397536E-3</v>
      </c>
    </row>
    <row r="49" spans="1:16" x14ac:dyDescent="0.25">
      <c r="A49">
        <v>2E-3</v>
      </c>
      <c r="B49">
        <v>1.52564102564102</v>
      </c>
      <c r="C49">
        <v>119</v>
      </c>
      <c r="D49">
        <v>-0.28973847824721299</v>
      </c>
      <c r="E49">
        <v>0.49838591950156003</v>
      </c>
      <c r="F49">
        <v>0.53327293386666896</v>
      </c>
      <c r="G49">
        <v>1.08101995910003E-3</v>
      </c>
      <c r="H49">
        <v>0.49945949002044998</v>
      </c>
      <c r="I49">
        <v>1.6492483991398001E-3</v>
      </c>
      <c r="J49">
        <v>4953700</v>
      </c>
      <c r="K49">
        <v>2072</v>
      </c>
      <c r="L49">
        <v>28912600</v>
      </c>
      <c r="M49">
        <v>0.496300702682682</v>
      </c>
      <c r="N49">
        <v>1.08047794092502E-3</v>
      </c>
      <c r="O49">
        <v>0.49945976102953699</v>
      </c>
      <c r="P49">
        <v>1.64842147397536E-3</v>
      </c>
    </row>
    <row r="50" spans="1:16" x14ac:dyDescent="0.25">
      <c r="A50">
        <v>1E-3</v>
      </c>
      <c r="B50">
        <v>1.52564102564102</v>
      </c>
      <c r="C50">
        <v>122</v>
      </c>
      <c r="D50">
        <v>-0.29100210610393201</v>
      </c>
      <c r="E50">
        <v>0.49813980249717799</v>
      </c>
      <c r="F50">
        <v>0.533009588671981</v>
      </c>
      <c r="G50">
        <v>1.0705111740711901E-3</v>
      </c>
      <c r="H50">
        <v>0.49946474441296401</v>
      </c>
      <c r="I50">
        <v>1.6332157655701599E-3</v>
      </c>
      <c r="J50">
        <v>5131800</v>
      </c>
      <c r="K50">
        <v>2072</v>
      </c>
      <c r="L50">
        <v>28912600</v>
      </c>
      <c r="M50">
        <v>0.496300702682682</v>
      </c>
      <c r="N50">
        <v>1.08047794092502E-3</v>
      </c>
      <c r="O50">
        <v>0.49945976102953699</v>
      </c>
      <c r="P50">
        <v>1.64842147397536E-3</v>
      </c>
    </row>
    <row r="51" spans="1:16" x14ac:dyDescent="0.25">
      <c r="A51" s="1">
        <v>5.0000000000000001E-4</v>
      </c>
      <c r="B51">
        <v>1.52564102564102</v>
      </c>
      <c r="C51">
        <v>142</v>
      </c>
      <c r="D51">
        <v>-0.29092222602571799</v>
      </c>
      <c r="E51">
        <v>0.49377504610811901</v>
      </c>
      <c r="F51">
        <v>0.52833929933568802</v>
      </c>
      <c r="G51">
        <v>1.07924474649045E-3</v>
      </c>
      <c r="H51">
        <v>0.49946037762675399</v>
      </c>
      <c r="I51">
        <v>1.6465400619533901E-3</v>
      </c>
      <c r="J51">
        <v>8668600</v>
      </c>
      <c r="K51">
        <v>2072</v>
      </c>
      <c r="L51">
        <v>28912600</v>
      </c>
      <c r="M51">
        <v>0.496300702682682</v>
      </c>
      <c r="N51">
        <v>1.08047794092502E-3</v>
      </c>
      <c r="O51">
        <v>0.49945976102953699</v>
      </c>
      <c r="P51">
        <v>1.64842147397536E-3</v>
      </c>
    </row>
    <row r="52" spans="1:16" x14ac:dyDescent="0.25">
      <c r="A52" s="1">
        <v>2.5000000000000001E-4</v>
      </c>
      <c r="B52">
        <v>1.52564102564102</v>
      </c>
      <c r="C52">
        <v>143</v>
      </c>
      <c r="D52">
        <v>-0.29091550045848702</v>
      </c>
      <c r="E52">
        <v>0.49713773258245397</v>
      </c>
      <c r="F52">
        <v>0.53193737386322504</v>
      </c>
      <c r="G52">
        <v>1.07397230184236E-3</v>
      </c>
      <c r="H52">
        <v>0.49946301384907799</v>
      </c>
      <c r="I52">
        <v>1.63849620409283E-3</v>
      </c>
      <c r="J52">
        <v>6444800</v>
      </c>
      <c r="K52">
        <v>2072</v>
      </c>
      <c r="L52">
        <v>28912600</v>
      </c>
      <c r="M52">
        <v>0.496300702682682</v>
      </c>
      <c r="N52">
        <v>1.08047794092502E-3</v>
      </c>
      <c r="O52">
        <v>0.49945976102953699</v>
      </c>
      <c r="P52">
        <v>1.64842147397536E-3</v>
      </c>
    </row>
    <row r="53" spans="1:16" x14ac:dyDescent="0.25">
      <c r="A53" s="1">
        <v>1.25E-4</v>
      </c>
      <c r="B53">
        <v>1.52564102564102</v>
      </c>
      <c r="C53">
        <v>137</v>
      </c>
      <c r="D53">
        <v>-0.29169895102725302</v>
      </c>
      <c r="E53">
        <v>0.498535772611019</v>
      </c>
      <c r="F53">
        <v>0.53343327669379104</v>
      </c>
      <c r="G53">
        <v>1.07591847167209E-3</v>
      </c>
      <c r="H53">
        <v>0.49946204076416301</v>
      </c>
      <c r="I53">
        <v>1.64146536062794E-3</v>
      </c>
      <c r="J53">
        <v>6560800</v>
      </c>
      <c r="K53">
        <v>2072</v>
      </c>
      <c r="L53">
        <v>28912600</v>
      </c>
      <c r="M53">
        <v>0.496300702682682</v>
      </c>
      <c r="N53">
        <v>1.08047794092502E-3</v>
      </c>
      <c r="O53">
        <v>0.49945976102953699</v>
      </c>
      <c r="P53">
        <v>1.64842147397536E-3</v>
      </c>
    </row>
    <row r="54" spans="1:16" x14ac:dyDescent="0.25">
      <c r="A54" s="1">
        <v>6.2500000000000001E-5</v>
      </c>
      <c r="B54">
        <v>1.52564102564102</v>
      </c>
      <c r="C54">
        <v>136</v>
      </c>
      <c r="D54">
        <v>-0.29168222753969397</v>
      </c>
      <c r="E54">
        <v>0.49516717965235402</v>
      </c>
      <c r="F54">
        <v>0.52982888222801905</v>
      </c>
      <c r="G54">
        <v>1.0795694985810101E-3</v>
      </c>
      <c r="H54">
        <v>0.49946021525070899</v>
      </c>
      <c r="I54">
        <v>1.6470355170658999E-3</v>
      </c>
      <c r="J54">
        <v>7155100</v>
      </c>
      <c r="K54">
        <v>2072</v>
      </c>
      <c r="L54">
        <v>28912600</v>
      </c>
      <c r="M54">
        <v>0.496300702682682</v>
      </c>
      <c r="N54">
        <v>1.08047794092502E-3</v>
      </c>
      <c r="O54">
        <v>0.49945976102953699</v>
      </c>
      <c r="P54">
        <v>1.64842147397536E-3</v>
      </c>
    </row>
    <row r="55" spans="1:16" x14ac:dyDescent="0.25">
      <c r="A55" s="1">
        <v>3.1250000000000001E-5</v>
      </c>
      <c r="B55">
        <v>1.52564102564102</v>
      </c>
      <c r="C55">
        <v>140</v>
      </c>
      <c r="D55">
        <v>-0.291645706614726</v>
      </c>
      <c r="E55">
        <v>0.49502795125412802</v>
      </c>
      <c r="F55">
        <v>0.52967990784191699</v>
      </c>
      <c r="G55">
        <v>1.0768352814169899E-3</v>
      </c>
      <c r="H55">
        <v>0.499461582359291</v>
      </c>
      <c r="I55">
        <v>1.6428640831874701E-3</v>
      </c>
      <c r="J55">
        <v>7874800</v>
      </c>
      <c r="K55">
        <v>2072</v>
      </c>
      <c r="L55">
        <v>28912600</v>
      </c>
      <c r="M55">
        <v>0.496300702682682</v>
      </c>
      <c r="N55">
        <v>1.08047794092502E-3</v>
      </c>
      <c r="O55">
        <v>0.49945976102953699</v>
      </c>
      <c r="P55">
        <v>1.64842147397536E-3</v>
      </c>
    </row>
    <row r="56" spans="1:16" x14ac:dyDescent="0.25">
      <c r="A56" s="1">
        <v>1.5625E-5</v>
      </c>
      <c r="B56">
        <v>1.52564102564102</v>
      </c>
      <c r="C56">
        <v>140</v>
      </c>
      <c r="D56">
        <v>-0.29154067837672798</v>
      </c>
      <c r="E56">
        <v>0.49812707793688099</v>
      </c>
      <c r="F56">
        <v>0.53299597339246296</v>
      </c>
      <c r="G56">
        <v>1.0778205520601801E-3</v>
      </c>
      <c r="H56">
        <v>0.49946108972396902</v>
      </c>
      <c r="I56">
        <v>1.6443672525020699E-3</v>
      </c>
      <c r="J56">
        <v>9953600</v>
      </c>
      <c r="K56">
        <v>2072</v>
      </c>
      <c r="L56">
        <v>28912600</v>
      </c>
      <c r="M56">
        <v>0.496300702682682</v>
      </c>
      <c r="N56">
        <v>1.08047794092502E-3</v>
      </c>
      <c r="O56">
        <v>0.49945976102953699</v>
      </c>
      <c r="P56">
        <v>1.64842147397536E-3</v>
      </c>
    </row>
    <row r="57" spans="1:16" x14ac:dyDescent="0.25">
      <c r="A57" t="s">
        <v>0</v>
      </c>
      <c r="B57">
        <v>2.0384615384615299</v>
      </c>
      <c r="C57">
        <v>2224</v>
      </c>
      <c r="D57">
        <v>-0.32889110170356201</v>
      </c>
      <c r="E57">
        <v>0.49580339505079002</v>
      </c>
      <c r="F57">
        <v>0.53050963270434603</v>
      </c>
      <c r="G57" s="1">
        <v>6.5178239074892199E-4</v>
      </c>
      <c r="H57">
        <v>0.49967410880462498</v>
      </c>
      <c r="I57">
        <v>1.3286333349881801E-3</v>
      </c>
      <c r="J57">
        <v>31662300</v>
      </c>
    </row>
    <row r="58" spans="1:16" x14ac:dyDescent="0.25">
      <c r="A58">
        <v>1.024</v>
      </c>
      <c r="B58">
        <v>2.0384615384615299</v>
      </c>
      <c r="C58">
        <v>84</v>
      </c>
      <c r="D58">
        <v>-0.28324820276261797</v>
      </c>
      <c r="E58">
        <v>0.49765233448169899</v>
      </c>
      <c r="F58">
        <v>0.53248799789541801</v>
      </c>
      <c r="G58" s="1">
        <v>6.48886045405361E-4</v>
      </c>
      <c r="H58">
        <v>0.49967555697729699</v>
      </c>
      <c r="I58">
        <v>1.32272924640323E-3</v>
      </c>
      <c r="J58">
        <v>4906900</v>
      </c>
      <c r="K58">
        <v>2224</v>
      </c>
      <c r="L58">
        <v>31662300</v>
      </c>
      <c r="M58">
        <v>0.49580339505079002</v>
      </c>
      <c r="N58" s="1">
        <v>6.5178239074892199E-4</v>
      </c>
      <c r="O58">
        <v>0.49967410880462498</v>
      </c>
      <c r="P58">
        <v>1.3286333349881801E-3</v>
      </c>
    </row>
    <row r="59" spans="1:16" x14ac:dyDescent="0.25">
      <c r="A59">
        <v>0.51200000000000001</v>
      </c>
      <c r="B59">
        <v>2.0384615384615299</v>
      </c>
      <c r="C59">
        <v>62</v>
      </c>
      <c r="D59">
        <v>-0.322450855836937</v>
      </c>
      <c r="E59">
        <v>0.49809790478578297</v>
      </c>
      <c r="F59">
        <v>0.53296475812078803</v>
      </c>
      <c r="G59" s="1">
        <v>6.4857925985317699E-4</v>
      </c>
      <c r="H59">
        <v>0.49967571037007302</v>
      </c>
      <c r="I59">
        <v>1.3221038758545499E-3</v>
      </c>
      <c r="J59">
        <v>2650900</v>
      </c>
      <c r="K59">
        <v>2224</v>
      </c>
      <c r="L59">
        <v>31662300</v>
      </c>
      <c r="M59">
        <v>0.49580339505079002</v>
      </c>
      <c r="N59" s="1">
        <v>6.5178239074892199E-4</v>
      </c>
      <c r="O59">
        <v>0.49967410880462498</v>
      </c>
      <c r="P59">
        <v>1.3286333349881801E-3</v>
      </c>
    </row>
    <row r="60" spans="1:16" x14ac:dyDescent="0.25">
      <c r="A60">
        <v>0.25600000000000001</v>
      </c>
      <c r="B60">
        <v>2.0384615384615299</v>
      </c>
      <c r="C60">
        <v>40</v>
      </c>
      <c r="D60">
        <v>-0.28290695303041702</v>
      </c>
      <c r="E60">
        <v>0.49768457561905899</v>
      </c>
      <c r="F60">
        <v>0.53252249591239398</v>
      </c>
      <c r="G60" s="1">
        <v>6.4768399981285298E-4</v>
      </c>
      <c r="H60">
        <v>0.49967615800009302</v>
      </c>
      <c r="I60">
        <v>1.3202789226954301E-3</v>
      </c>
      <c r="J60">
        <v>1805100</v>
      </c>
      <c r="K60">
        <v>2224</v>
      </c>
      <c r="L60">
        <v>31662300</v>
      </c>
      <c r="M60">
        <v>0.49580339505079002</v>
      </c>
      <c r="N60" s="1">
        <v>6.5178239074892199E-4</v>
      </c>
      <c r="O60">
        <v>0.49967410880462498</v>
      </c>
      <c r="P60">
        <v>1.3286333349881801E-3</v>
      </c>
    </row>
    <row r="61" spans="1:16" x14ac:dyDescent="0.25">
      <c r="A61">
        <v>0.128</v>
      </c>
      <c r="B61">
        <v>2.0384615384615299</v>
      </c>
      <c r="C61">
        <v>40</v>
      </c>
      <c r="D61">
        <v>-0.28290695303041702</v>
      </c>
      <c r="E61">
        <v>0.49768457561905899</v>
      </c>
      <c r="F61">
        <v>0.53252249591239398</v>
      </c>
      <c r="G61" s="1">
        <v>6.4768399981285298E-4</v>
      </c>
      <c r="H61">
        <v>0.49967615800009302</v>
      </c>
      <c r="I61">
        <v>1.3202789226954301E-3</v>
      </c>
      <c r="J61">
        <v>1816900</v>
      </c>
      <c r="K61">
        <v>2224</v>
      </c>
      <c r="L61">
        <v>31662300</v>
      </c>
      <c r="M61">
        <v>0.49580339505079002</v>
      </c>
      <c r="N61" s="1">
        <v>6.5178239074892199E-4</v>
      </c>
      <c r="O61">
        <v>0.49967410880462498</v>
      </c>
      <c r="P61">
        <v>1.3286333349881801E-3</v>
      </c>
    </row>
    <row r="62" spans="1:16" x14ac:dyDescent="0.25">
      <c r="A62">
        <v>6.4000000000000001E-2</v>
      </c>
      <c r="B62">
        <v>2.0384615384615299</v>
      </c>
      <c r="C62">
        <v>100</v>
      </c>
      <c r="D62">
        <v>-0.28978233202941001</v>
      </c>
      <c r="E62">
        <v>0.49709443726750502</v>
      </c>
      <c r="F62">
        <v>0.53189104787622998</v>
      </c>
      <c r="G62" s="1">
        <v>6.4951822128123105E-4</v>
      </c>
      <c r="H62">
        <v>0.499675240889359</v>
      </c>
      <c r="I62">
        <v>1.3240179126117399E-3</v>
      </c>
      <c r="J62">
        <v>4327200</v>
      </c>
      <c r="K62">
        <v>2224</v>
      </c>
      <c r="L62">
        <v>31662300</v>
      </c>
      <c r="M62">
        <v>0.49580339505079002</v>
      </c>
      <c r="N62" s="1">
        <v>6.5178239074892199E-4</v>
      </c>
      <c r="O62">
        <v>0.49967410880462498</v>
      </c>
      <c r="P62">
        <v>1.3286333349881801E-3</v>
      </c>
    </row>
    <row r="63" spans="1:16" x14ac:dyDescent="0.25">
      <c r="A63">
        <v>3.2000000000000001E-2</v>
      </c>
      <c r="B63">
        <v>2.0384615384615299</v>
      </c>
      <c r="C63">
        <v>84</v>
      </c>
      <c r="D63">
        <v>-0.28811692589568499</v>
      </c>
      <c r="E63">
        <v>0.49782611482133099</v>
      </c>
      <c r="F63">
        <v>0.53267394285882497</v>
      </c>
      <c r="G63" s="1">
        <v>6.4999950100108595E-4</v>
      </c>
      <c r="H63">
        <v>0.49967500024949901</v>
      </c>
      <c r="I63">
        <v>1.3249989828099001E-3</v>
      </c>
      <c r="J63">
        <v>3733500</v>
      </c>
      <c r="K63">
        <v>2224</v>
      </c>
      <c r="L63">
        <v>31662300</v>
      </c>
      <c r="M63">
        <v>0.49580339505079002</v>
      </c>
      <c r="N63" s="1">
        <v>6.5178239074892199E-4</v>
      </c>
      <c r="O63">
        <v>0.49967410880462498</v>
      </c>
      <c r="P63">
        <v>1.3286333349881801E-3</v>
      </c>
    </row>
    <row r="64" spans="1:16" x14ac:dyDescent="0.25">
      <c r="A64">
        <v>1.6E-2</v>
      </c>
      <c r="B64">
        <v>2.0384615384615299</v>
      </c>
      <c r="C64">
        <v>100</v>
      </c>
      <c r="D64">
        <v>-0.290713901370862</v>
      </c>
      <c r="E64">
        <v>0.48983943103878302</v>
      </c>
      <c r="F64">
        <v>0.52412819121149801</v>
      </c>
      <c r="G64" s="1">
        <v>6.4842922412300299E-4</v>
      </c>
      <c r="H64">
        <v>0.499675785387938</v>
      </c>
      <c r="I64">
        <v>1.3217980337892001E-3</v>
      </c>
      <c r="J64">
        <v>4344900</v>
      </c>
      <c r="K64">
        <v>2224</v>
      </c>
      <c r="L64">
        <v>31662300</v>
      </c>
      <c r="M64">
        <v>0.49580339505079002</v>
      </c>
      <c r="N64" s="1">
        <v>6.5178239074892199E-4</v>
      </c>
      <c r="O64">
        <v>0.49967410880462498</v>
      </c>
      <c r="P64">
        <v>1.3286333349881801E-3</v>
      </c>
    </row>
    <row r="65" spans="1:16" x14ac:dyDescent="0.25">
      <c r="A65">
        <v>8.0000000000000002E-3</v>
      </c>
      <c r="B65">
        <v>2.0384615384615299</v>
      </c>
      <c r="C65">
        <v>115</v>
      </c>
      <c r="D65">
        <v>-0.29444703525699301</v>
      </c>
      <c r="E65">
        <v>0.49620492748612599</v>
      </c>
      <c r="F65">
        <v>0.53093927241015504</v>
      </c>
      <c r="G65" s="1">
        <v>6.4599493609052096E-4</v>
      </c>
      <c r="H65">
        <v>0.49967700253195402</v>
      </c>
      <c r="I65">
        <v>1.31683583126144E-3</v>
      </c>
      <c r="J65">
        <v>5118100</v>
      </c>
      <c r="K65">
        <v>2224</v>
      </c>
      <c r="L65">
        <v>31662300</v>
      </c>
      <c r="M65">
        <v>0.49580339505079002</v>
      </c>
      <c r="N65" s="1">
        <v>6.5178239074892199E-4</v>
      </c>
      <c r="O65">
        <v>0.49967410880462498</v>
      </c>
      <c r="P65">
        <v>1.3286333349881801E-3</v>
      </c>
    </row>
    <row r="66" spans="1:16" x14ac:dyDescent="0.25">
      <c r="A66">
        <v>4.0000000000000001E-3</v>
      </c>
      <c r="B66">
        <v>2.0384615384615299</v>
      </c>
      <c r="C66">
        <v>128</v>
      </c>
      <c r="D66">
        <v>-0.29094321578309801</v>
      </c>
      <c r="E66">
        <v>0.49750720885872701</v>
      </c>
      <c r="F66">
        <v>0.53233271347883804</v>
      </c>
      <c r="G66" s="1">
        <v>6.49463938652616E-4</v>
      </c>
      <c r="H66">
        <v>0.49967526803067303</v>
      </c>
      <c r="I66">
        <v>1.3239072595611001E-3</v>
      </c>
      <c r="J66">
        <v>5482200</v>
      </c>
      <c r="K66">
        <v>2224</v>
      </c>
      <c r="L66">
        <v>31662300</v>
      </c>
      <c r="M66">
        <v>0.49580339505079002</v>
      </c>
      <c r="N66" s="1">
        <v>6.5178239074892199E-4</v>
      </c>
      <c r="O66">
        <v>0.49967410880462498</v>
      </c>
      <c r="P66">
        <v>1.3286333349881801E-3</v>
      </c>
    </row>
    <row r="67" spans="1:16" x14ac:dyDescent="0.25">
      <c r="A67">
        <v>2E-3</v>
      </c>
      <c r="B67">
        <v>2.0384615384615299</v>
      </c>
      <c r="C67">
        <v>129</v>
      </c>
      <c r="D67">
        <v>-0.29081329192837302</v>
      </c>
      <c r="E67">
        <v>0.49760800458897297</v>
      </c>
      <c r="F67">
        <v>0.53244056491020098</v>
      </c>
      <c r="G67" s="1">
        <v>6.50676240864567E-4</v>
      </c>
      <c r="H67">
        <v>0.49967466187956699</v>
      </c>
      <c r="I67">
        <v>1.32637849099315E-3</v>
      </c>
      <c r="J67">
        <v>5563000</v>
      </c>
      <c r="K67">
        <v>2224</v>
      </c>
      <c r="L67">
        <v>31662300</v>
      </c>
      <c r="M67">
        <v>0.49580339505079002</v>
      </c>
      <c r="N67" s="1">
        <v>6.5178239074892199E-4</v>
      </c>
      <c r="O67">
        <v>0.49967410880462498</v>
      </c>
      <c r="P67">
        <v>1.3286333349881801E-3</v>
      </c>
    </row>
    <row r="68" spans="1:16" x14ac:dyDescent="0.25">
      <c r="A68">
        <v>1E-3</v>
      </c>
      <c r="B68">
        <v>2.0384615384615299</v>
      </c>
      <c r="C68">
        <v>128</v>
      </c>
      <c r="D68">
        <v>-0.29088007133865901</v>
      </c>
      <c r="E68">
        <v>0.49611728950558698</v>
      </c>
      <c r="F68">
        <v>0.53084549977097795</v>
      </c>
      <c r="G68" s="1">
        <v>6.5278662749679295E-4</v>
      </c>
      <c r="H68">
        <v>0.49967360668625099</v>
      </c>
      <c r="I68">
        <v>1.3306804329742299E-3</v>
      </c>
      <c r="J68">
        <v>6071800</v>
      </c>
      <c r="K68">
        <v>2224</v>
      </c>
      <c r="L68">
        <v>31662300</v>
      </c>
      <c r="M68">
        <v>0.49580339505079002</v>
      </c>
      <c r="N68" s="1">
        <v>6.5178239074892199E-4</v>
      </c>
      <c r="O68">
        <v>0.49967410880462498</v>
      </c>
      <c r="P68">
        <v>1.3286333349881801E-3</v>
      </c>
    </row>
    <row r="69" spans="1:16" x14ac:dyDescent="0.25">
      <c r="A69" s="1">
        <v>5.0000000000000001E-4</v>
      </c>
      <c r="B69">
        <v>2.0384615384615299</v>
      </c>
      <c r="C69">
        <v>148</v>
      </c>
      <c r="D69">
        <v>-0.29087382899300401</v>
      </c>
      <c r="E69">
        <v>0.497050785135835</v>
      </c>
      <c r="F69">
        <v>0.53184434009534298</v>
      </c>
      <c r="G69" s="1">
        <v>6.5074200460557498E-4</v>
      </c>
      <c r="H69">
        <v>0.49967462899769699</v>
      </c>
      <c r="I69">
        <v>1.3265125478498199E-3</v>
      </c>
      <c r="J69">
        <v>6900200</v>
      </c>
      <c r="K69">
        <v>2224</v>
      </c>
      <c r="L69">
        <v>31662300</v>
      </c>
      <c r="M69">
        <v>0.49580339505079002</v>
      </c>
      <c r="N69" s="1">
        <v>6.5178239074892199E-4</v>
      </c>
      <c r="O69">
        <v>0.49967410880462498</v>
      </c>
      <c r="P69">
        <v>1.3286333349881801E-3</v>
      </c>
    </row>
    <row r="70" spans="1:16" x14ac:dyDescent="0.25">
      <c r="A70" s="1">
        <v>2.5000000000000001E-4</v>
      </c>
      <c r="B70">
        <v>2.0384615384615299</v>
      </c>
      <c r="C70">
        <v>161</v>
      </c>
      <c r="D70">
        <v>-0.29124503511739103</v>
      </c>
      <c r="E70">
        <v>0.497889986873993</v>
      </c>
      <c r="F70">
        <v>0.53274228595517203</v>
      </c>
      <c r="G70" s="1">
        <v>6.4853496813810298E-4</v>
      </c>
      <c r="H70">
        <v>0.49967573251593</v>
      </c>
      <c r="I70">
        <v>1.3220135888968999E-3</v>
      </c>
      <c r="J70">
        <v>7883900</v>
      </c>
      <c r="K70">
        <v>2224</v>
      </c>
      <c r="L70">
        <v>31662300</v>
      </c>
      <c r="M70">
        <v>0.49580339505079002</v>
      </c>
      <c r="N70" s="1">
        <v>6.5178239074892199E-4</v>
      </c>
      <c r="O70">
        <v>0.49967410880462498</v>
      </c>
      <c r="P70">
        <v>1.3286333349881801E-3</v>
      </c>
    </row>
    <row r="71" spans="1:16" x14ac:dyDescent="0.25">
      <c r="A71" s="1">
        <v>1.25E-4</v>
      </c>
      <c r="B71">
        <v>2.0384615384615299</v>
      </c>
      <c r="C71">
        <v>160</v>
      </c>
      <c r="D71">
        <v>-0.29135087598119402</v>
      </c>
      <c r="E71">
        <v>0.49675667854632499</v>
      </c>
      <c r="F71">
        <v>0.53152964604456798</v>
      </c>
      <c r="G71" s="1">
        <v>6.5070387001020503E-4</v>
      </c>
      <c r="H71">
        <v>0.49967464806499401</v>
      </c>
      <c r="I71">
        <v>1.32643481194387E-3</v>
      </c>
      <c r="J71">
        <v>8658600</v>
      </c>
      <c r="K71">
        <v>2224</v>
      </c>
      <c r="L71">
        <v>31662300</v>
      </c>
      <c r="M71">
        <v>0.49580339505079002</v>
      </c>
      <c r="N71" s="1">
        <v>6.5178239074892199E-4</v>
      </c>
      <c r="O71">
        <v>0.49967410880462498</v>
      </c>
      <c r="P71">
        <v>1.3286333349881801E-3</v>
      </c>
    </row>
    <row r="72" spans="1:16" x14ac:dyDescent="0.25">
      <c r="A72" s="1">
        <v>6.2500000000000001E-5</v>
      </c>
      <c r="B72">
        <v>2.0384615384615299</v>
      </c>
      <c r="C72">
        <v>166</v>
      </c>
      <c r="D72">
        <v>-0.29133936698699697</v>
      </c>
      <c r="E72">
        <v>0.49713140719325</v>
      </c>
      <c r="F72">
        <v>0.53193060569677797</v>
      </c>
      <c r="G72" s="1">
        <v>6.5247049387018297E-4</v>
      </c>
      <c r="H72">
        <v>0.49967376475306402</v>
      </c>
      <c r="I72">
        <v>1.33003600673537E-3</v>
      </c>
      <c r="J72">
        <v>11259700</v>
      </c>
      <c r="K72">
        <v>2224</v>
      </c>
      <c r="L72">
        <v>31662300</v>
      </c>
      <c r="M72">
        <v>0.49580339505079002</v>
      </c>
      <c r="N72" s="1">
        <v>6.5178239074892199E-4</v>
      </c>
      <c r="O72">
        <v>0.49967410880462498</v>
      </c>
      <c r="P72">
        <v>1.3286333349881801E-3</v>
      </c>
    </row>
    <row r="73" spans="1:16" x14ac:dyDescent="0.25">
      <c r="A73" s="1">
        <v>3.1250000000000001E-5</v>
      </c>
      <c r="B73">
        <v>2.0384615384615299</v>
      </c>
      <c r="C73">
        <v>155</v>
      </c>
      <c r="D73">
        <v>-0.29154259676524102</v>
      </c>
      <c r="E73">
        <v>0.49534562672625798</v>
      </c>
      <c r="F73">
        <v>0.53001982059709596</v>
      </c>
      <c r="G73" s="1">
        <v>6.50330335079774E-4</v>
      </c>
      <c r="H73">
        <v>0.49967483483246</v>
      </c>
      <c r="I73">
        <v>1.32567337535492E-3</v>
      </c>
      <c r="J73">
        <v>15797100</v>
      </c>
      <c r="K73">
        <v>2224</v>
      </c>
      <c r="L73">
        <v>31662300</v>
      </c>
      <c r="M73">
        <v>0.49580339505079002</v>
      </c>
      <c r="N73" s="1">
        <v>6.5178239074892199E-4</v>
      </c>
      <c r="O73">
        <v>0.49967410880462498</v>
      </c>
      <c r="P73">
        <v>1.3286333349881801E-3</v>
      </c>
    </row>
    <row r="74" spans="1:16" x14ac:dyDescent="0.25">
      <c r="A74" s="1">
        <v>1.5625E-5</v>
      </c>
      <c r="B74">
        <v>2.0384615384615299</v>
      </c>
      <c r="C74">
        <v>161</v>
      </c>
      <c r="D74">
        <v>-0.29170278416976703</v>
      </c>
      <c r="E74">
        <v>0.49678001327054599</v>
      </c>
      <c r="F74">
        <v>0.53155461419948502</v>
      </c>
      <c r="G74" s="1">
        <v>6.4756910022256697E-4</v>
      </c>
      <c r="H74">
        <v>0.49967621544988799</v>
      </c>
      <c r="I74">
        <v>1.3200447042998401E-3</v>
      </c>
      <c r="J74">
        <v>12666000</v>
      </c>
      <c r="K74">
        <v>2224</v>
      </c>
      <c r="L74">
        <v>31662300</v>
      </c>
      <c r="M74">
        <v>0.49580339505079002</v>
      </c>
      <c r="N74" s="1">
        <v>6.5178239074892199E-4</v>
      </c>
      <c r="O74">
        <v>0.49967410880462498</v>
      </c>
      <c r="P74">
        <v>1.3286333349881801E-3</v>
      </c>
    </row>
    <row r="75" spans="1:16" x14ac:dyDescent="0.25">
      <c r="A75" t="s">
        <v>0</v>
      </c>
      <c r="B75">
        <v>2.5512820512820502</v>
      </c>
      <c r="C75">
        <v>2424</v>
      </c>
      <c r="D75">
        <v>-0.32934759281172499</v>
      </c>
      <c r="E75">
        <v>0.49600182763482997</v>
      </c>
      <c r="F75">
        <v>0.53072195556926804</v>
      </c>
      <c r="G75" s="1">
        <v>4.6118586486987301E-4</v>
      </c>
      <c r="H75">
        <v>0.49976940706756501</v>
      </c>
      <c r="I75">
        <v>1.17661521934749E-3</v>
      </c>
      <c r="J75">
        <v>40412600</v>
      </c>
    </row>
    <row r="76" spans="1:16" x14ac:dyDescent="0.25">
      <c r="A76">
        <v>1.024</v>
      </c>
      <c r="B76">
        <v>2.5512820512820502</v>
      </c>
      <c r="C76">
        <v>87</v>
      </c>
      <c r="D76">
        <v>-0.27130017808759199</v>
      </c>
      <c r="E76">
        <v>0.49534737540108398</v>
      </c>
      <c r="F76">
        <v>0.53002169167916002</v>
      </c>
      <c r="G76" s="1">
        <v>4.6001472888623697E-4</v>
      </c>
      <c r="H76">
        <v>0.49976999263555599</v>
      </c>
      <c r="I76">
        <v>1.17362732113283E-3</v>
      </c>
      <c r="J76">
        <v>4214500</v>
      </c>
      <c r="K76">
        <v>2424</v>
      </c>
      <c r="L76">
        <v>40412600</v>
      </c>
      <c r="M76">
        <v>0.49600182763482997</v>
      </c>
      <c r="N76" s="1">
        <v>4.6118586486987301E-4</v>
      </c>
      <c r="O76">
        <v>0.49976940706756501</v>
      </c>
      <c r="P76">
        <v>1.17661521934749E-3</v>
      </c>
    </row>
    <row r="77" spans="1:16" x14ac:dyDescent="0.25">
      <c r="A77">
        <v>0.51200000000000001</v>
      </c>
      <c r="B77">
        <v>2.5512820512820502</v>
      </c>
      <c r="C77">
        <v>100</v>
      </c>
      <c r="D77">
        <v>-0.28891361871281701</v>
      </c>
      <c r="E77">
        <v>0.49801477343220002</v>
      </c>
      <c r="F77">
        <v>0.53287580757245501</v>
      </c>
      <c r="G77" s="1">
        <v>4.5928108869131002E-4</v>
      </c>
      <c r="H77">
        <v>0.49977035945565401</v>
      </c>
      <c r="I77">
        <v>1.1717555980714099E-3</v>
      </c>
      <c r="J77">
        <v>4628800</v>
      </c>
      <c r="K77">
        <v>2424</v>
      </c>
      <c r="L77">
        <v>40412600</v>
      </c>
      <c r="M77">
        <v>0.49600182763482997</v>
      </c>
      <c r="N77" s="1">
        <v>4.6118586486987301E-4</v>
      </c>
      <c r="O77">
        <v>0.49976940706756501</v>
      </c>
      <c r="P77">
        <v>1.17661521934749E-3</v>
      </c>
    </row>
    <row r="78" spans="1:16" x14ac:dyDescent="0.25">
      <c r="A78">
        <v>0.25600000000000001</v>
      </c>
      <c r="B78">
        <v>2.5512820512820502</v>
      </c>
      <c r="C78">
        <v>98</v>
      </c>
      <c r="D78">
        <v>-0.27970156352621101</v>
      </c>
      <c r="E78">
        <v>0.49685399547313303</v>
      </c>
      <c r="F78">
        <v>0.53163377515625299</v>
      </c>
      <c r="G78" s="1">
        <v>4.6074008968810499E-4</v>
      </c>
      <c r="H78">
        <v>0.499769629955155</v>
      </c>
      <c r="I78">
        <v>1.1754779211273401E-3</v>
      </c>
      <c r="J78">
        <v>6436000</v>
      </c>
      <c r="K78">
        <v>2424</v>
      </c>
      <c r="L78">
        <v>40412600</v>
      </c>
      <c r="M78">
        <v>0.49600182763482997</v>
      </c>
      <c r="N78" s="1">
        <v>4.6118586486987301E-4</v>
      </c>
      <c r="O78">
        <v>0.49976940706756501</v>
      </c>
      <c r="P78">
        <v>1.17661521934749E-3</v>
      </c>
    </row>
    <row r="79" spans="1:16" x14ac:dyDescent="0.25">
      <c r="A79">
        <v>0.128</v>
      </c>
      <c r="B79">
        <v>2.5512820512820502</v>
      </c>
      <c r="C79">
        <v>98</v>
      </c>
      <c r="D79">
        <v>-0.27970156352621101</v>
      </c>
      <c r="E79">
        <v>0.49685399547313303</v>
      </c>
      <c r="F79">
        <v>0.53163377515625299</v>
      </c>
      <c r="G79" s="1">
        <v>4.6074008968810499E-4</v>
      </c>
      <c r="H79">
        <v>0.499769629955155</v>
      </c>
      <c r="I79">
        <v>1.1754779211273401E-3</v>
      </c>
      <c r="J79">
        <v>6751500</v>
      </c>
      <c r="K79">
        <v>2424</v>
      </c>
      <c r="L79">
        <v>40412600</v>
      </c>
      <c r="M79">
        <v>0.49600182763482997</v>
      </c>
      <c r="N79" s="1">
        <v>4.6118586486987301E-4</v>
      </c>
      <c r="O79">
        <v>0.49976940706756501</v>
      </c>
      <c r="P79">
        <v>1.17661521934749E-3</v>
      </c>
    </row>
    <row r="80" spans="1:16" x14ac:dyDescent="0.25">
      <c r="A80">
        <v>6.4000000000000001E-2</v>
      </c>
      <c r="B80">
        <v>2.5512820512820502</v>
      </c>
      <c r="C80">
        <v>137</v>
      </c>
      <c r="D80">
        <v>-0.29979009343608198</v>
      </c>
      <c r="E80">
        <v>0.49707762064094502</v>
      </c>
      <c r="F80">
        <v>0.53187305408581098</v>
      </c>
      <c r="G80" s="1">
        <v>4.5866928101934103E-4</v>
      </c>
      <c r="H80">
        <v>0.49977066535949</v>
      </c>
      <c r="I80">
        <v>1.17019470413908E-3</v>
      </c>
      <c r="J80">
        <v>11287300</v>
      </c>
      <c r="K80">
        <v>2424</v>
      </c>
      <c r="L80">
        <v>40412600</v>
      </c>
      <c r="M80">
        <v>0.49600182763482997</v>
      </c>
      <c r="N80" s="1">
        <v>4.6118586486987301E-4</v>
      </c>
      <c r="O80">
        <v>0.49976940706756501</v>
      </c>
      <c r="P80">
        <v>1.17661521934749E-3</v>
      </c>
    </row>
    <row r="81" spans="1:16" x14ac:dyDescent="0.25">
      <c r="A81">
        <v>3.2000000000000001E-2</v>
      </c>
      <c r="B81">
        <v>2.5512820512820502</v>
      </c>
      <c r="C81">
        <v>133</v>
      </c>
      <c r="D81">
        <v>-0.29640884332695</v>
      </c>
      <c r="E81">
        <v>0.49467952008516902</v>
      </c>
      <c r="F81">
        <v>0.52930708649113101</v>
      </c>
      <c r="G81" s="1">
        <v>4.6011387879885102E-4</v>
      </c>
      <c r="H81">
        <v>0.49976994306060002</v>
      </c>
      <c r="I81">
        <v>1.1738802805252701E-3</v>
      </c>
      <c r="J81">
        <v>9106600</v>
      </c>
      <c r="K81">
        <v>2424</v>
      </c>
      <c r="L81">
        <v>40412600</v>
      </c>
      <c r="M81">
        <v>0.49600182763482997</v>
      </c>
      <c r="N81" s="1">
        <v>4.6118586486987301E-4</v>
      </c>
      <c r="O81">
        <v>0.49976940706756501</v>
      </c>
      <c r="P81">
        <v>1.17661521934749E-3</v>
      </c>
    </row>
    <row r="82" spans="1:16" x14ac:dyDescent="0.25">
      <c r="A82">
        <v>1.6E-2</v>
      </c>
      <c r="B82">
        <v>2.5512820512820502</v>
      </c>
      <c r="C82">
        <v>122</v>
      </c>
      <c r="D82">
        <v>-0.28791021361686903</v>
      </c>
      <c r="E82">
        <v>0.4992461727852</v>
      </c>
      <c r="F82">
        <v>0.53419340488016398</v>
      </c>
      <c r="G82" s="1">
        <v>4.58222167970201E-4</v>
      </c>
      <c r="H82">
        <v>0.49977088891601401</v>
      </c>
      <c r="I82">
        <v>1.16905399264192E-3</v>
      </c>
      <c r="J82">
        <v>6649900</v>
      </c>
      <c r="K82">
        <v>2424</v>
      </c>
      <c r="L82">
        <v>40412600</v>
      </c>
      <c r="M82">
        <v>0.49600182763482997</v>
      </c>
      <c r="N82" s="1">
        <v>4.6118586486987301E-4</v>
      </c>
      <c r="O82">
        <v>0.49976940706756501</v>
      </c>
      <c r="P82">
        <v>1.17661521934749E-3</v>
      </c>
    </row>
    <row r="83" spans="1:16" x14ac:dyDescent="0.25">
      <c r="A83">
        <v>8.0000000000000002E-3</v>
      </c>
      <c r="B83">
        <v>2.5512820512820502</v>
      </c>
      <c r="C83">
        <v>136</v>
      </c>
      <c r="D83">
        <v>-0.29054966328641202</v>
      </c>
      <c r="E83">
        <v>0.49532614503497002</v>
      </c>
      <c r="F83">
        <v>0.52999897518741801</v>
      </c>
      <c r="G83" s="1">
        <v>4.5993617156092598E-4</v>
      </c>
      <c r="H83">
        <v>0.49977003191421898</v>
      </c>
      <c r="I83">
        <v>1.17342689923877E-3</v>
      </c>
      <c r="J83">
        <v>7145500</v>
      </c>
      <c r="K83">
        <v>2424</v>
      </c>
      <c r="L83">
        <v>40412600</v>
      </c>
      <c r="M83">
        <v>0.49600182763482997</v>
      </c>
      <c r="N83" s="1">
        <v>4.6118586486987301E-4</v>
      </c>
      <c r="O83">
        <v>0.49976940706756501</v>
      </c>
      <c r="P83">
        <v>1.17661521934749E-3</v>
      </c>
    </row>
    <row r="84" spans="1:16" x14ac:dyDescent="0.25">
      <c r="A84">
        <v>4.0000000000000001E-3</v>
      </c>
      <c r="B84">
        <v>2.5512820512820502</v>
      </c>
      <c r="C84">
        <v>138</v>
      </c>
      <c r="D84">
        <v>-0.29070333233020001</v>
      </c>
      <c r="E84">
        <v>0.49831146536278698</v>
      </c>
      <c r="F84">
        <v>0.533193267938182</v>
      </c>
      <c r="G84" s="1">
        <v>4.5970447727294801E-4</v>
      </c>
      <c r="H84">
        <v>0.49977014776136303</v>
      </c>
      <c r="I84">
        <v>1.1728357817604701E-3</v>
      </c>
      <c r="J84">
        <v>8663000</v>
      </c>
      <c r="K84">
        <v>2424</v>
      </c>
      <c r="L84">
        <v>40412600</v>
      </c>
      <c r="M84">
        <v>0.49600182763482997</v>
      </c>
      <c r="N84" s="1">
        <v>4.6118586486987301E-4</v>
      </c>
      <c r="O84">
        <v>0.49976940706756501</v>
      </c>
      <c r="P84">
        <v>1.17661521934749E-3</v>
      </c>
    </row>
    <row r="85" spans="1:16" x14ac:dyDescent="0.25">
      <c r="A85">
        <v>2E-3</v>
      </c>
      <c r="B85">
        <v>2.5512820512820502</v>
      </c>
      <c r="C85">
        <v>136</v>
      </c>
      <c r="D85">
        <v>-0.290996353436343</v>
      </c>
      <c r="E85">
        <v>0.490913256537233</v>
      </c>
      <c r="F85">
        <v>0.52527718449483896</v>
      </c>
      <c r="G85" s="1">
        <v>4.5822355738689403E-4</v>
      </c>
      <c r="H85">
        <v>0.499770888221306</v>
      </c>
      <c r="I85">
        <v>1.1690575374357899E-3</v>
      </c>
      <c r="J85">
        <v>9437600</v>
      </c>
      <c r="K85">
        <v>2424</v>
      </c>
      <c r="L85">
        <v>40412600</v>
      </c>
      <c r="M85">
        <v>0.49600182763482997</v>
      </c>
      <c r="N85" s="1">
        <v>4.6118586486987301E-4</v>
      </c>
      <c r="O85">
        <v>0.49976940706756501</v>
      </c>
      <c r="P85">
        <v>1.17661521934749E-3</v>
      </c>
    </row>
    <row r="86" spans="1:16" x14ac:dyDescent="0.25">
      <c r="A86">
        <v>1E-3</v>
      </c>
      <c r="B86">
        <v>2.5512820512820502</v>
      </c>
      <c r="C86">
        <v>136</v>
      </c>
      <c r="D86">
        <v>-0.29143420737949</v>
      </c>
      <c r="E86">
        <v>0.49284656907343699</v>
      </c>
      <c r="F86">
        <v>0.52734582890857795</v>
      </c>
      <c r="G86" s="1">
        <v>4.5912151674765101E-4</v>
      </c>
      <c r="H86">
        <v>0.49977043924162601</v>
      </c>
      <c r="I86">
        <v>1.1713484850356701E-3</v>
      </c>
      <c r="J86">
        <v>7778100</v>
      </c>
      <c r="K86">
        <v>2424</v>
      </c>
      <c r="L86">
        <v>40412600</v>
      </c>
      <c r="M86">
        <v>0.49600182763482997</v>
      </c>
      <c r="N86" s="1">
        <v>4.6118586486987301E-4</v>
      </c>
      <c r="O86">
        <v>0.49976940706756501</v>
      </c>
      <c r="P86">
        <v>1.17661521934749E-3</v>
      </c>
    </row>
    <row r="87" spans="1:16" x14ac:dyDescent="0.25">
      <c r="A87" s="1">
        <v>5.0000000000000001E-4</v>
      </c>
      <c r="B87">
        <v>2.5512820512820502</v>
      </c>
      <c r="C87">
        <v>148</v>
      </c>
      <c r="D87">
        <v>-0.29146402103576702</v>
      </c>
      <c r="E87">
        <v>0.49832523363604603</v>
      </c>
      <c r="F87">
        <v>0.533207999990569</v>
      </c>
      <c r="G87" s="1">
        <v>4.6011467264450701E-4</v>
      </c>
      <c r="H87">
        <v>0.49976994266367702</v>
      </c>
      <c r="I87">
        <v>1.17388230584944E-3</v>
      </c>
      <c r="J87">
        <v>8983500</v>
      </c>
      <c r="K87">
        <v>2424</v>
      </c>
      <c r="L87">
        <v>40412600</v>
      </c>
      <c r="M87">
        <v>0.49600182763482997</v>
      </c>
      <c r="N87" s="1">
        <v>4.6118586486987301E-4</v>
      </c>
      <c r="O87">
        <v>0.49976940706756501</v>
      </c>
      <c r="P87">
        <v>1.17661521934749E-3</v>
      </c>
    </row>
    <row r="88" spans="1:16" x14ac:dyDescent="0.25">
      <c r="A88" s="1">
        <v>2.5000000000000001E-4</v>
      </c>
      <c r="B88">
        <v>2.5512820512820502</v>
      </c>
      <c r="C88">
        <v>175</v>
      </c>
      <c r="D88">
        <v>-0.291513758189061</v>
      </c>
      <c r="E88">
        <v>0.497913196075632</v>
      </c>
      <c r="F88">
        <v>0.53276711980092595</v>
      </c>
      <c r="G88" s="1">
        <v>4.6071051574703099E-4</v>
      </c>
      <c r="H88">
        <v>0.49976964474212598</v>
      </c>
      <c r="I88">
        <v>1.17540246966229E-3</v>
      </c>
      <c r="J88">
        <v>10066300</v>
      </c>
      <c r="K88">
        <v>2424</v>
      </c>
      <c r="L88">
        <v>40412600</v>
      </c>
      <c r="M88">
        <v>0.49600182763482997</v>
      </c>
      <c r="N88" s="1">
        <v>4.6118586486987301E-4</v>
      </c>
      <c r="O88">
        <v>0.49976940706756501</v>
      </c>
      <c r="P88">
        <v>1.17661521934749E-3</v>
      </c>
    </row>
    <row r="89" spans="1:16" x14ac:dyDescent="0.25">
      <c r="A89" s="1">
        <v>1.25E-4</v>
      </c>
      <c r="B89">
        <v>2.5512820512820502</v>
      </c>
      <c r="C89">
        <v>184</v>
      </c>
      <c r="D89">
        <v>-0.29143729997663798</v>
      </c>
      <c r="E89">
        <v>0.49478068078993898</v>
      </c>
      <c r="F89">
        <v>0.52941532844523498</v>
      </c>
      <c r="G89" s="1">
        <v>4.6056100962277302E-4</v>
      </c>
      <c r="H89">
        <v>0.499769719495188</v>
      </c>
      <c r="I89">
        <v>1.17502103737092E-3</v>
      </c>
      <c r="J89">
        <v>14139900</v>
      </c>
      <c r="K89">
        <v>2424</v>
      </c>
      <c r="L89">
        <v>40412600</v>
      </c>
      <c r="M89">
        <v>0.49600182763482997</v>
      </c>
      <c r="N89" s="1">
        <v>4.6118586486987301E-4</v>
      </c>
      <c r="O89">
        <v>0.49976940706756501</v>
      </c>
      <c r="P89">
        <v>1.17661521934749E-3</v>
      </c>
    </row>
    <row r="90" spans="1:16" x14ac:dyDescent="0.25">
      <c r="A90" s="1">
        <v>6.2500000000000001E-5</v>
      </c>
      <c r="B90">
        <v>2.5512820512820502</v>
      </c>
      <c r="C90">
        <v>166</v>
      </c>
      <c r="D90">
        <v>-0.29173806410706099</v>
      </c>
      <c r="E90">
        <v>0.49694709826923</v>
      </c>
      <c r="F90">
        <v>0.53173339514807605</v>
      </c>
      <c r="G90" s="1">
        <v>4.59716292894318E-4</v>
      </c>
      <c r="H90">
        <v>0.49977014185355201</v>
      </c>
      <c r="I90">
        <v>1.1728659267431899E-3</v>
      </c>
      <c r="J90">
        <v>13537800</v>
      </c>
      <c r="K90">
        <v>2424</v>
      </c>
      <c r="L90">
        <v>40412600</v>
      </c>
      <c r="M90">
        <v>0.49600182763482997</v>
      </c>
      <c r="N90" s="1">
        <v>4.6118586486987301E-4</v>
      </c>
      <c r="O90">
        <v>0.49976940706756501</v>
      </c>
      <c r="P90">
        <v>1.17661521934749E-3</v>
      </c>
    </row>
    <row r="91" spans="1:16" x14ac:dyDescent="0.25">
      <c r="A91" s="1">
        <v>3.1250000000000001E-5</v>
      </c>
      <c r="B91">
        <v>2.5512820512820502</v>
      </c>
      <c r="C91">
        <v>171</v>
      </c>
      <c r="D91">
        <v>-0.29174557698940201</v>
      </c>
      <c r="E91">
        <v>0.49747772485557901</v>
      </c>
      <c r="F91">
        <v>0.53230116559547003</v>
      </c>
      <c r="G91" s="1">
        <v>4.5851792557560702E-4</v>
      </c>
      <c r="H91">
        <v>0.49977074103721197</v>
      </c>
      <c r="I91">
        <v>1.16980855371212E-3</v>
      </c>
      <c r="J91">
        <v>16161200</v>
      </c>
      <c r="K91">
        <v>2424</v>
      </c>
      <c r="L91">
        <v>40412600</v>
      </c>
      <c r="M91">
        <v>0.49600182763482997</v>
      </c>
      <c r="N91" s="1">
        <v>4.6118586486987301E-4</v>
      </c>
      <c r="O91">
        <v>0.49976940706756501</v>
      </c>
      <c r="P91">
        <v>1.17661521934749E-3</v>
      </c>
    </row>
    <row r="92" spans="1:16" x14ac:dyDescent="0.25">
      <c r="A92" s="1">
        <v>1.5625E-5</v>
      </c>
      <c r="B92">
        <v>2.5512820512820502</v>
      </c>
      <c r="C92">
        <v>172</v>
      </c>
      <c r="D92">
        <v>-0.29172126552190503</v>
      </c>
      <c r="E92">
        <v>0.49468201519175498</v>
      </c>
      <c r="F92">
        <v>0.52930975625517795</v>
      </c>
      <c r="G92" s="1">
        <v>4.5825355598616498E-4</v>
      </c>
      <c r="H92">
        <v>0.49977087322200597</v>
      </c>
      <c r="I92">
        <v>1.1691340723236699E-3</v>
      </c>
      <c r="J92">
        <v>15760700</v>
      </c>
      <c r="K92">
        <v>2424</v>
      </c>
      <c r="L92">
        <v>40412600</v>
      </c>
      <c r="M92">
        <v>0.49600182763482997</v>
      </c>
      <c r="N92" s="1">
        <v>4.6118586486987301E-4</v>
      </c>
      <c r="O92">
        <v>0.49976940706756501</v>
      </c>
      <c r="P92">
        <v>1.17661521934749E-3</v>
      </c>
    </row>
    <row r="93" spans="1:16" x14ac:dyDescent="0.25">
      <c r="A93" t="s">
        <v>0</v>
      </c>
      <c r="B93">
        <v>3.0641025641025599</v>
      </c>
      <c r="C93">
        <v>2661</v>
      </c>
      <c r="D93">
        <v>-0.32881672042698301</v>
      </c>
      <c r="E93">
        <v>0.49455395063102597</v>
      </c>
      <c r="F93">
        <v>0.52917272717519803</v>
      </c>
      <c r="G93" s="1">
        <v>3.3366835679882098E-4</v>
      </c>
      <c r="H93">
        <v>0.49983316582159998</v>
      </c>
      <c r="I93">
        <v>1.02239406762715E-3</v>
      </c>
      <c r="J93">
        <v>42338600</v>
      </c>
    </row>
    <row r="94" spans="1:16" x14ac:dyDescent="0.25">
      <c r="A94">
        <v>1.024</v>
      </c>
      <c r="B94">
        <v>3.0641025641025599</v>
      </c>
      <c r="C94">
        <v>117</v>
      </c>
      <c r="D94">
        <v>-0.26601052398876501</v>
      </c>
      <c r="E94">
        <v>0.49605829701020299</v>
      </c>
      <c r="F94">
        <v>0.53078237780091797</v>
      </c>
      <c r="G94" s="1">
        <v>3.33801546012257E-4</v>
      </c>
      <c r="H94">
        <v>0.49983309922699298</v>
      </c>
      <c r="I94">
        <v>1.02280217303755E-3</v>
      </c>
      <c r="J94">
        <v>6267300</v>
      </c>
      <c r="K94">
        <v>2661</v>
      </c>
      <c r="L94">
        <v>42338600</v>
      </c>
      <c r="M94">
        <v>0.49455395063102597</v>
      </c>
      <c r="N94" s="1">
        <v>3.3366835679882098E-4</v>
      </c>
      <c r="O94">
        <v>0.49983316582159998</v>
      </c>
      <c r="P94">
        <v>1.02239406762715E-3</v>
      </c>
    </row>
    <row r="95" spans="1:16" x14ac:dyDescent="0.25">
      <c r="A95">
        <v>0.51200000000000001</v>
      </c>
      <c r="B95">
        <v>3.0641025641025599</v>
      </c>
      <c r="C95">
        <v>138</v>
      </c>
      <c r="D95">
        <v>-0.28785230092087399</v>
      </c>
      <c r="E95">
        <v>0.49525913025523699</v>
      </c>
      <c r="F95">
        <v>0.52992726937310297</v>
      </c>
      <c r="G95" s="1">
        <v>3.3496559391876698E-4</v>
      </c>
      <c r="H95">
        <v>0.49983251720304001</v>
      </c>
      <c r="I95">
        <v>1.0263689352126299E-3</v>
      </c>
      <c r="J95">
        <v>7017100</v>
      </c>
      <c r="K95">
        <v>2661</v>
      </c>
      <c r="L95">
        <v>42338600</v>
      </c>
      <c r="M95">
        <v>0.49455395063102597</v>
      </c>
      <c r="N95" s="1">
        <v>3.3366835679882098E-4</v>
      </c>
      <c r="O95">
        <v>0.49983316582159998</v>
      </c>
      <c r="P95">
        <v>1.02239406762715E-3</v>
      </c>
    </row>
    <row r="96" spans="1:16" x14ac:dyDescent="0.25">
      <c r="A96">
        <v>0.25600000000000001</v>
      </c>
      <c r="B96">
        <v>3.0641025641025599</v>
      </c>
      <c r="C96">
        <v>126</v>
      </c>
      <c r="D96">
        <v>-0.27200365009480099</v>
      </c>
      <c r="E96">
        <v>0.49790786352565403</v>
      </c>
      <c r="F96">
        <v>0.53276141397245003</v>
      </c>
      <c r="G96" s="1">
        <v>3.3174878231123601E-4</v>
      </c>
      <c r="H96">
        <v>0.49983412560884399</v>
      </c>
      <c r="I96">
        <v>1.01651229451776E-3</v>
      </c>
      <c r="J96">
        <v>7113400</v>
      </c>
      <c r="K96">
        <v>2661</v>
      </c>
      <c r="L96">
        <v>42338600</v>
      </c>
      <c r="M96">
        <v>0.49455395063102597</v>
      </c>
      <c r="N96" s="1">
        <v>3.3366835679882098E-4</v>
      </c>
      <c r="O96">
        <v>0.49983316582159998</v>
      </c>
      <c r="P96">
        <v>1.02239406762715E-3</v>
      </c>
    </row>
    <row r="97" spans="1:16" x14ac:dyDescent="0.25">
      <c r="A97">
        <v>0.128</v>
      </c>
      <c r="B97">
        <v>3.0641025641025599</v>
      </c>
      <c r="C97">
        <v>131</v>
      </c>
      <c r="D97">
        <v>-0.27213249691661301</v>
      </c>
      <c r="E97">
        <v>0.49894419738530099</v>
      </c>
      <c r="F97">
        <v>0.53387029120227303</v>
      </c>
      <c r="G97" s="1">
        <v>3.3139515066316002E-4</v>
      </c>
      <c r="H97">
        <v>0.49983430242466798</v>
      </c>
      <c r="I97">
        <v>1.01542873087814E-3</v>
      </c>
      <c r="J97">
        <v>8687100</v>
      </c>
      <c r="K97">
        <v>2661</v>
      </c>
      <c r="L97">
        <v>42338600</v>
      </c>
      <c r="M97">
        <v>0.49455395063102597</v>
      </c>
      <c r="N97" s="1">
        <v>3.3366835679882098E-4</v>
      </c>
      <c r="O97">
        <v>0.49983316582159998</v>
      </c>
      <c r="P97">
        <v>1.02239406762715E-3</v>
      </c>
    </row>
    <row r="98" spans="1:16" x14ac:dyDescent="0.25">
      <c r="A98">
        <v>6.4000000000000001E-2</v>
      </c>
      <c r="B98">
        <v>3.0641025641025599</v>
      </c>
      <c r="C98">
        <v>118</v>
      </c>
      <c r="D98">
        <v>-0.271894604961403</v>
      </c>
      <c r="E98">
        <v>0.49474335130820801</v>
      </c>
      <c r="F98">
        <v>0.52937538589978195</v>
      </c>
      <c r="G98" s="1">
        <v>3.3175601648138798E-4</v>
      </c>
      <c r="H98">
        <v>0.49983412199175897</v>
      </c>
      <c r="I98">
        <v>1.01653446075707E-3</v>
      </c>
      <c r="J98">
        <v>8144300</v>
      </c>
      <c r="K98">
        <v>2661</v>
      </c>
      <c r="L98">
        <v>42338600</v>
      </c>
      <c r="M98">
        <v>0.49455395063102597</v>
      </c>
      <c r="N98" s="1">
        <v>3.3366835679882098E-4</v>
      </c>
      <c r="O98">
        <v>0.49983316582159998</v>
      </c>
      <c r="P98">
        <v>1.02239406762715E-3</v>
      </c>
    </row>
    <row r="99" spans="1:16" x14ac:dyDescent="0.25">
      <c r="A99">
        <v>3.2000000000000001E-2</v>
      </c>
      <c r="B99">
        <v>3.0641025641025599</v>
      </c>
      <c r="C99">
        <v>133</v>
      </c>
      <c r="D99">
        <v>-0.29056772371883999</v>
      </c>
      <c r="E99">
        <v>0.49263568017916498</v>
      </c>
      <c r="F99">
        <v>0.52712017779170595</v>
      </c>
      <c r="G99" s="1">
        <v>3.3317830505674701E-4</v>
      </c>
      <c r="H99">
        <v>0.49983341084747102</v>
      </c>
      <c r="I99">
        <v>1.02089249882772E-3</v>
      </c>
      <c r="J99">
        <v>6631100</v>
      </c>
      <c r="K99">
        <v>2661</v>
      </c>
      <c r="L99">
        <v>42338600</v>
      </c>
      <c r="M99">
        <v>0.49455395063102597</v>
      </c>
      <c r="N99" s="1">
        <v>3.3366835679882098E-4</v>
      </c>
      <c r="O99">
        <v>0.49983316582159998</v>
      </c>
      <c r="P99">
        <v>1.02239406762715E-3</v>
      </c>
    </row>
    <row r="100" spans="1:16" x14ac:dyDescent="0.25">
      <c r="A100">
        <v>1.6E-2</v>
      </c>
      <c r="B100">
        <v>3.0641025641025599</v>
      </c>
      <c r="C100">
        <v>134</v>
      </c>
      <c r="D100">
        <v>-0.28974793811348498</v>
      </c>
      <c r="E100">
        <v>0.49508685200236802</v>
      </c>
      <c r="F100">
        <v>0.52974293164253405</v>
      </c>
      <c r="G100" s="1">
        <v>3.31952818598324E-4</v>
      </c>
      <c r="H100">
        <v>0.49983402359070001</v>
      </c>
      <c r="I100">
        <v>1.01713748262819E-3</v>
      </c>
      <c r="J100">
        <v>6966500</v>
      </c>
      <c r="K100">
        <v>2661</v>
      </c>
      <c r="L100">
        <v>42338600</v>
      </c>
      <c r="M100">
        <v>0.49455395063102597</v>
      </c>
      <c r="N100" s="1">
        <v>3.3366835679882098E-4</v>
      </c>
      <c r="O100">
        <v>0.49983316582159998</v>
      </c>
      <c r="P100">
        <v>1.02239406762715E-3</v>
      </c>
    </row>
    <row r="101" spans="1:16" x14ac:dyDescent="0.25">
      <c r="A101">
        <v>8.0000000000000002E-3</v>
      </c>
      <c r="B101">
        <v>3.0641025641025599</v>
      </c>
      <c r="C101">
        <v>149</v>
      </c>
      <c r="D101">
        <v>-0.28368349819692501</v>
      </c>
      <c r="E101">
        <v>0.49227090301774601</v>
      </c>
      <c r="F101">
        <v>0.52672986622898799</v>
      </c>
      <c r="G101" s="1">
        <v>3.3125764076114001E-4</v>
      </c>
      <c r="H101">
        <v>0.49983437117961899</v>
      </c>
      <c r="I101">
        <v>1.0150073864347701E-3</v>
      </c>
      <c r="J101">
        <v>7905400</v>
      </c>
      <c r="K101">
        <v>2661</v>
      </c>
      <c r="L101">
        <v>42338600</v>
      </c>
      <c r="M101">
        <v>0.49455395063102597</v>
      </c>
      <c r="N101" s="1">
        <v>3.3366835679882098E-4</v>
      </c>
      <c r="O101">
        <v>0.49983316582159998</v>
      </c>
      <c r="P101">
        <v>1.02239406762715E-3</v>
      </c>
    </row>
    <row r="102" spans="1:16" x14ac:dyDescent="0.25">
      <c r="A102">
        <v>4.0000000000000001E-3</v>
      </c>
      <c r="B102">
        <v>3.0641025641025599</v>
      </c>
      <c r="C102">
        <v>146</v>
      </c>
      <c r="D102">
        <v>-0.29148906498570698</v>
      </c>
      <c r="E102">
        <v>0.49476477065914198</v>
      </c>
      <c r="F102">
        <v>0.52939830460528203</v>
      </c>
      <c r="G102" s="1">
        <v>3.3286028389134498E-4</v>
      </c>
      <c r="H102">
        <v>0.49983356985805399</v>
      </c>
      <c r="I102">
        <v>1.01991804935937E-3</v>
      </c>
      <c r="J102">
        <v>7121000</v>
      </c>
      <c r="K102">
        <v>2661</v>
      </c>
      <c r="L102">
        <v>42338600</v>
      </c>
      <c r="M102">
        <v>0.49455395063102597</v>
      </c>
      <c r="N102" s="1">
        <v>3.3366835679882098E-4</v>
      </c>
      <c r="O102">
        <v>0.49983316582159998</v>
      </c>
      <c r="P102">
        <v>1.02239406762715E-3</v>
      </c>
    </row>
    <row r="103" spans="1:16" x14ac:dyDescent="0.25">
      <c r="A103">
        <v>2E-3</v>
      </c>
      <c r="B103">
        <v>3.0641025641025599</v>
      </c>
      <c r="C103">
        <v>145</v>
      </c>
      <c r="D103">
        <v>-0.29146707117234</v>
      </c>
      <c r="E103">
        <v>0.49583602730140403</v>
      </c>
      <c r="F103">
        <v>0.53054454921250205</v>
      </c>
      <c r="G103" s="1">
        <v>3.3270916014393998E-4</v>
      </c>
      <c r="H103">
        <v>0.49983364541992797</v>
      </c>
      <c r="I103">
        <v>1.01945499069745E-3</v>
      </c>
      <c r="J103">
        <v>7862900</v>
      </c>
      <c r="K103">
        <v>2661</v>
      </c>
      <c r="L103">
        <v>42338600</v>
      </c>
      <c r="M103">
        <v>0.49455395063102597</v>
      </c>
      <c r="N103" s="1">
        <v>3.3366835679882098E-4</v>
      </c>
      <c r="O103">
        <v>0.49983316582159998</v>
      </c>
      <c r="P103">
        <v>1.02239406762715E-3</v>
      </c>
    </row>
    <row r="104" spans="1:16" x14ac:dyDescent="0.25">
      <c r="A104">
        <v>1E-3</v>
      </c>
      <c r="B104">
        <v>3.0641025641025599</v>
      </c>
      <c r="C104">
        <v>150</v>
      </c>
      <c r="D104">
        <v>-0.29146293426278203</v>
      </c>
      <c r="E104">
        <v>0.49693138801308001</v>
      </c>
      <c r="F104">
        <v>0.531716585173996</v>
      </c>
      <c r="G104" s="1">
        <v>3.3486503354806998E-4</v>
      </c>
      <c r="H104">
        <v>0.49983256748322502</v>
      </c>
      <c r="I104">
        <v>1.02606080792293E-3</v>
      </c>
      <c r="J104">
        <v>7908400</v>
      </c>
      <c r="K104">
        <v>2661</v>
      </c>
      <c r="L104">
        <v>42338600</v>
      </c>
      <c r="M104">
        <v>0.49455395063102597</v>
      </c>
      <c r="N104" s="1">
        <v>3.3366835679882098E-4</v>
      </c>
      <c r="O104">
        <v>0.49983316582159998</v>
      </c>
      <c r="P104">
        <v>1.02239406762715E-3</v>
      </c>
    </row>
    <row r="105" spans="1:16" x14ac:dyDescent="0.25">
      <c r="A105" s="1">
        <v>5.0000000000000001E-4</v>
      </c>
      <c r="B105">
        <v>3.0641025641025599</v>
      </c>
      <c r="C105">
        <v>169</v>
      </c>
      <c r="D105">
        <v>-0.29151207945865998</v>
      </c>
      <c r="E105">
        <v>0.49845462955689201</v>
      </c>
      <c r="F105">
        <v>0.53334645362587396</v>
      </c>
      <c r="G105" s="1">
        <v>3.3279488067783299E-4</v>
      </c>
      <c r="H105">
        <v>0.49983360255966103</v>
      </c>
      <c r="I105">
        <v>1.01971764720515E-3</v>
      </c>
      <c r="J105">
        <v>11231900</v>
      </c>
      <c r="K105">
        <v>2661</v>
      </c>
      <c r="L105">
        <v>42338600</v>
      </c>
      <c r="M105">
        <v>0.49455395063102597</v>
      </c>
      <c r="N105" s="1">
        <v>3.3366835679882098E-4</v>
      </c>
      <c r="O105">
        <v>0.49983316582159998</v>
      </c>
      <c r="P105">
        <v>1.02239406762715E-3</v>
      </c>
    </row>
    <row r="106" spans="1:16" x14ac:dyDescent="0.25">
      <c r="A106" s="1">
        <v>2.5000000000000001E-4</v>
      </c>
      <c r="B106">
        <v>3.0641025641025599</v>
      </c>
      <c r="C106">
        <v>193</v>
      </c>
      <c r="D106">
        <v>-0.29154524375093499</v>
      </c>
      <c r="E106">
        <v>0.49867850276015302</v>
      </c>
      <c r="F106">
        <v>0.53358599795336403</v>
      </c>
      <c r="G106" s="1">
        <v>3.3189158323432201E-4</v>
      </c>
      <c r="H106">
        <v>0.49983405420838201</v>
      </c>
      <c r="I106">
        <v>1.01694985119234E-3</v>
      </c>
      <c r="J106">
        <v>14667400</v>
      </c>
      <c r="K106">
        <v>2661</v>
      </c>
      <c r="L106">
        <v>42338600</v>
      </c>
      <c r="M106">
        <v>0.49455395063102597</v>
      </c>
      <c r="N106" s="1">
        <v>3.3366835679882098E-4</v>
      </c>
      <c r="O106">
        <v>0.49983316582159998</v>
      </c>
      <c r="P106">
        <v>1.02239406762715E-3</v>
      </c>
    </row>
    <row r="107" spans="1:16" x14ac:dyDescent="0.25">
      <c r="A107" s="1">
        <v>1.25E-4</v>
      </c>
      <c r="B107">
        <v>3.0641025641025599</v>
      </c>
      <c r="C107">
        <v>202</v>
      </c>
      <c r="D107">
        <v>-0.29166982007763897</v>
      </c>
      <c r="E107">
        <v>0.49606012277752898</v>
      </c>
      <c r="F107">
        <v>0.53078433137195602</v>
      </c>
      <c r="G107" s="1">
        <v>3.3047289758691902E-4</v>
      </c>
      <c r="H107">
        <v>0.49983476355120598</v>
      </c>
      <c r="I107">
        <v>1.0126028528624801E-3</v>
      </c>
      <c r="J107">
        <v>16443100</v>
      </c>
      <c r="K107">
        <v>2661</v>
      </c>
      <c r="L107">
        <v>42338600</v>
      </c>
      <c r="M107">
        <v>0.49455395063102597</v>
      </c>
      <c r="N107" s="1">
        <v>3.3366835679882098E-4</v>
      </c>
      <c r="O107">
        <v>0.49983316582159998</v>
      </c>
      <c r="P107">
        <v>1.02239406762715E-3</v>
      </c>
    </row>
    <row r="108" spans="1:16" x14ac:dyDescent="0.25">
      <c r="A108" s="1">
        <v>6.2500000000000001E-5</v>
      </c>
      <c r="B108">
        <v>3.0641025641025599</v>
      </c>
      <c r="C108">
        <v>186</v>
      </c>
      <c r="D108">
        <v>-0.29170697838573501</v>
      </c>
      <c r="E108">
        <v>0.49835523302583301</v>
      </c>
      <c r="F108">
        <v>0.53324009933764105</v>
      </c>
      <c r="G108" s="1">
        <v>3.32817904831417E-4</v>
      </c>
      <c r="H108">
        <v>0.49983359104758401</v>
      </c>
      <c r="I108">
        <v>1.01978819557318E-3</v>
      </c>
      <c r="J108">
        <v>14572700</v>
      </c>
      <c r="K108">
        <v>2661</v>
      </c>
      <c r="L108">
        <v>42338600</v>
      </c>
      <c r="M108">
        <v>0.49455395063102597</v>
      </c>
      <c r="N108" s="1">
        <v>3.3366835679882098E-4</v>
      </c>
      <c r="O108">
        <v>0.49983316582159998</v>
      </c>
      <c r="P108">
        <v>1.02239406762715E-3</v>
      </c>
    </row>
    <row r="109" spans="1:16" x14ac:dyDescent="0.25">
      <c r="A109" s="1">
        <v>3.1250000000000001E-5</v>
      </c>
      <c r="B109">
        <v>3.0641025641025599</v>
      </c>
      <c r="C109">
        <v>189</v>
      </c>
      <c r="D109">
        <v>-0.29170780020582499</v>
      </c>
      <c r="E109">
        <v>0.49466554608813701</v>
      </c>
      <c r="F109">
        <v>0.52929213431430699</v>
      </c>
      <c r="G109" s="1">
        <v>3.3220224480800999E-4</v>
      </c>
      <c r="H109">
        <v>0.49983389887759599</v>
      </c>
      <c r="I109">
        <v>1.01790175011685E-3</v>
      </c>
      <c r="J109">
        <v>19460900</v>
      </c>
      <c r="K109">
        <v>2661</v>
      </c>
      <c r="L109">
        <v>42338600</v>
      </c>
      <c r="M109">
        <v>0.49455395063102597</v>
      </c>
      <c r="N109" s="1">
        <v>3.3366835679882098E-4</v>
      </c>
      <c r="O109">
        <v>0.49983316582159998</v>
      </c>
      <c r="P109">
        <v>1.02239406762715E-3</v>
      </c>
    </row>
    <row r="110" spans="1:16" x14ac:dyDescent="0.25">
      <c r="A110" s="1">
        <v>1.5625E-5</v>
      </c>
      <c r="B110">
        <v>3.0641025641025599</v>
      </c>
      <c r="C110">
        <v>153</v>
      </c>
      <c r="D110">
        <v>-0.29170315477617698</v>
      </c>
      <c r="E110">
        <v>0.49544748570656599</v>
      </c>
      <c r="F110">
        <v>0.53012880970602605</v>
      </c>
      <c r="G110" s="1">
        <v>3.30619704020262E-4</v>
      </c>
      <c r="H110">
        <v>0.49983469014798898</v>
      </c>
      <c r="I110">
        <v>1.0130526828313099E-3</v>
      </c>
      <c r="J110">
        <v>13637000</v>
      </c>
      <c r="K110">
        <v>2661</v>
      </c>
      <c r="L110">
        <v>42338600</v>
      </c>
      <c r="M110">
        <v>0.49455395063102597</v>
      </c>
      <c r="N110" s="1">
        <v>3.3366835679882098E-4</v>
      </c>
      <c r="O110">
        <v>0.49983316582159998</v>
      </c>
      <c r="P110">
        <v>1.02239406762715E-3</v>
      </c>
    </row>
    <row r="111" spans="1:16" x14ac:dyDescent="0.25">
      <c r="A111" t="s">
        <v>0</v>
      </c>
      <c r="B111">
        <v>3.57692307692307</v>
      </c>
      <c r="C111">
        <v>2923</v>
      </c>
      <c r="D111">
        <v>-0.32725822114501502</v>
      </c>
      <c r="E111">
        <v>0.49519749104341199</v>
      </c>
      <c r="F111">
        <v>0.52986131541645098</v>
      </c>
      <c r="G111" s="1">
        <v>2.4592969339387502E-4</v>
      </c>
      <c r="H111">
        <v>0.49987703515330301</v>
      </c>
      <c r="I111" s="1">
        <v>8.7967159560117098E-4</v>
      </c>
      <c r="J111">
        <v>44033900</v>
      </c>
    </row>
    <row r="112" spans="1:16" x14ac:dyDescent="0.25">
      <c r="A112">
        <v>1.024</v>
      </c>
      <c r="B112">
        <v>3.57692307692307</v>
      </c>
      <c r="C112">
        <v>139</v>
      </c>
      <c r="D112">
        <v>-0.28463739792515402</v>
      </c>
      <c r="E112">
        <v>0.49615177472357402</v>
      </c>
      <c r="F112">
        <v>0.53088239895422396</v>
      </c>
      <c r="G112" s="1">
        <v>2.44662116303362E-4</v>
      </c>
      <c r="H112">
        <v>0.49987766894184799</v>
      </c>
      <c r="I112" s="1">
        <v>8.7513756985433397E-4</v>
      </c>
      <c r="J112">
        <v>6476000</v>
      </c>
      <c r="K112">
        <v>2923</v>
      </c>
      <c r="L112">
        <v>44033900</v>
      </c>
      <c r="M112">
        <v>0.49519749104341199</v>
      </c>
      <c r="N112" s="1">
        <v>2.4592969339387502E-4</v>
      </c>
      <c r="O112">
        <v>0.49987703515330301</v>
      </c>
      <c r="P112" s="1">
        <v>8.7967159560117098E-4</v>
      </c>
    </row>
    <row r="113" spans="1:16" x14ac:dyDescent="0.25">
      <c r="A113">
        <v>0.51200000000000001</v>
      </c>
      <c r="B113">
        <v>3.57692307692307</v>
      </c>
      <c r="C113">
        <v>156</v>
      </c>
      <c r="D113">
        <v>-0.29159902009785499</v>
      </c>
      <c r="E113">
        <v>0.49652810190272301</v>
      </c>
      <c r="F113">
        <v>0.53128506903591299</v>
      </c>
      <c r="G113" s="1">
        <v>2.4486457853634098E-4</v>
      </c>
      <c r="H113">
        <v>0.499877567710731</v>
      </c>
      <c r="I113" s="1">
        <v>8.7586176168768202E-4</v>
      </c>
      <c r="J113">
        <v>7044500</v>
      </c>
      <c r="K113">
        <v>2923</v>
      </c>
      <c r="L113">
        <v>44033900</v>
      </c>
      <c r="M113">
        <v>0.49519749104341199</v>
      </c>
      <c r="N113" s="1">
        <v>2.4592969339387502E-4</v>
      </c>
      <c r="O113">
        <v>0.49987703515330301</v>
      </c>
      <c r="P113" s="1">
        <v>8.7967159560117098E-4</v>
      </c>
    </row>
    <row r="114" spans="1:16" x14ac:dyDescent="0.25">
      <c r="A114">
        <v>0.25600000000000001</v>
      </c>
      <c r="B114">
        <v>3.57692307692307</v>
      </c>
      <c r="C114">
        <v>132</v>
      </c>
      <c r="D114">
        <v>-0.269783967866564</v>
      </c>
      <c r="E114">
        <v>0.49735854959772602</v>
      </c>
      <c r="F114">
        <v>0.53217364806956602</v>
      </c>
      <c r="G114" s="1">
        <v>2.45272396784068E-4</v>
      </c>
      <c r="H114">
        <v>0.49987736380160702</v>
      </c>
      <c r="I114" s="1">
        <v>8.77320496189168E-4</v>
      </c>
      <c r="J114">
        <v>5977400</v>
      </c>
      <c r="K114">
        <v>2923</v>
      </c>
      <c r="L114">
        <v>44033900</v>
      </c>
      <c r="M114">
        <v>0.49519749104341199</v>
      </c>
      <c r="N114" s="1">
        <v>2.4592969339387502E-4</v>
      </c>
      <c r="O114">
        <v>0.49987703515330301</v>
      </c>
      <c r="P114" s="1">
        <v>8.7967159560117098E-4</v>
      </c>
    </row>
    <row r="115" spans="1:16" x14ac:dyDescent="0.25">
      <c r="A115">
        <v>0.128</v>
      </c>
      <c r="B115">
        <v>3.57692307692307</v>
      </c>
      <c r="C115">
        <v>169</v>
      </c>
      <c r="D115">
        <v>-0.26998826729039999</v>
      </c>
      <c r="E115">
        <v>0.49657509766804098</v>
      </c>
      <c r="F115">
        <v>0.53133535450480396</v>
      </c>
      <c r="G115" s="1">
        <v>2.4523374211116102E-4</v>
      </c>
      <c r="H115">
        <v>0.49987738312894398</v>
      </c>
      <c r="I115" s="1">
        <v>8.7718223139761603E-4</v>
      </c>
      <c r="J115">
        <v>9249900</v>
      </c>
      <c r="K115">
        <v>2923</v>
      </c>
      <c r="L115">
        <v>44033900</v>
      </c>
      <c r="M115">
        <v>0.49519749104341199</v>
      </c>
      <c r="N115" s="1">
        <v>2.4592969339387502E-4</v>
      </c>
      <c r="O115">
        <v>0.49987703515330301</v>
      </c>
      <c r="P115" s="1">
        <v>8.7967159560117098E-4</v>
      </c>
    </row>
    <row r="116" spans="1:16" x14ac:dyDescent="0.25">
      <c r="A116">
        <v>6.4000000000000001E-2</v>
      </c>
      <c r="B116">
        <v>3.57692307692307</v>
      </c>
      <c r="C116">
        <v>128</v>
      </c>
      <c r="D116">
        <v>-0.26998362726692399</v>
      </c>
      <c r="E116">
        <v>0.495885727098405</v>
      </c>
      <c r="F116">
        <v>0.53059772799529303</v>
      </c>
      <c r="G116" s="1">
        <v>2.4530980442472001E-4</v>
      </c>
      <c r="H116">
        <v>0.49987734509778697</v>
      </c>
      <c r="I116" s="1">
        <v>8.77454300442269E-4</v>
      </c>
      <c r="J116">
        <v>6027500</v>
      </c>
      <c r="K116">
        <v>2923</v>
      </c>
      <c r="L116">
        <v>44033900</v>
      </c>
      <c r="M116">
        <v>0.49519749104341199</v>
      </c>
      <c r="N116" s="1">
        <v>2.4592969339387502E-4</v>
      </c>
      <c r="O116">
        <v>0.49987703515330301</v>
      </c>
      <c r="P116" s="1">
        <v>8.7967159560117098E-4</v>
      </c>
    </row>
    <row r="117" spans="1:16" x14ac:dyDescent="0.25">
      <c r="A117">
        <v>3.2000000000000001E-2</v>
      </c>
      <c r="B117">
        <v>3.57692307692307</v>
      </c>
      <c r="C117">
        <v>131</v>
      </c>
      <c r="D117">
        <v>-0.29175590691858799</v>
      </c>
      <c r="E117">
        <v>0.49428880258341501</v>
      </c>
      <c r="F117">
        <v>0.52888901876425398</v>
      </c>
      <c r="G117" s="1">
        <v>2.44679045295237E-4</v>
      </c>
      <c r="H117">
        <v>0.49987766047735199</v>
      </c>
      <c r="I117" s="1">
        <v>8.7519812355604104E-4</v>
      </c>
      <c r="J117">
        <v>6042200</v>
      </c>
      <c r="K117">
        <v>2923</v>
      </c>
      <c r="L117">
        <v>44033900</v>
      </c>
      <c r="M117">
        <v>0.49519749104341199</v>
      </c>
      <c r="N117" s="1">
        <v>2.4592969339387502E-4</v>
      </c>
      <c r="O117">
        <v>0.49987703515330301</v>
      </c>
      <c r="P117" s="1">
        <v>8.7967159560117098E-4</v>
      </c>
    </row>
    <row r="118" spans="1:16" x14ac:dyDescent="0.25">
      <c r="A118">
        <v>1.6E-2</v>
      </c>
      <c r="B118">
        <v>3.57692307692307</v>
      </c>
      <c r="C118">
        <v>150</v>
      </c>
      <c r="D118">
        <v>-0.291889158474473</v>
      </c>
      <c r="E118">
        <v>0.49319931604122502</v>
      </c>
      <c r="F118">
        <v>0.52772326816411097</v>
      </c>
      <c r="G118" s="1">
        <v>2.43551190553525E-4</v>
      </c>
      <c r="H118">
        <v>0.49987822440472301</v>
      </c>
      <c r="I118" s="1">
        <v>8.7116387390299597E-4</v>
      </c>
      <c r="J118">
        <v>6869600</v>
      </c>
      <c r="K118">
        <v>2923</v>
      </c>
      <c r="L118">
        <v>44033900</v>
      </c>
      <c r="M118">
        <v>0.49519749104341199</v>
      </c>
      <c r="N118" s="1">
        <v>2.4592969339387502E-4</v>
      </c>
      <c r="O118">
        <v>0.49987703515330301</v>
      </c>
      <c r="P118" s="1">
        <v>8.7967159560117098E-4</v>
      </c>
    </row>
    <row r="119" spans="1:16" x14ac:dyDescent="0.25">
      <c r="A119">
        <v>8.0000000000000002E-3</v>
      </c>
      <c r="B119">
        <v>3.57692307692307</v>
      </c>
      <c r="C119">
        <v>148</v>
      </c>
      <c r="D119">
        <v>-0.29259715541838199</v>
      </c>
      <c r="E119">
        <v>0.49666294591020899</v>
      </c>
      <c r="F119">
        <v>0.53142935212392395</v>
      </c>
      <c r="G119" s="1">
        <v>2.4419641350314998E-4</v>
      </c>
      <c r="H119">
        <v>0.49987790179324798</v>
      </c>
      <c r="I119" s="1">
        <v>8.7347178676126802E-4</v>
      </c>
      <c r="J119">
        <v>6797200</v>
      </c>
      <c r="K119">
        <v>2923</v>
      </c>
      <c r="L119">
        <v>44033900</v>
      </c>
      <c r="M119">
        <v>0.49519749104341199</v>
      </c>
      <c r="N119" s="1">
        <v>2.4592969339387502E-4</v>
      </c>
      <c r="O119">
        <v>0.49987703515330301</v>
      </c>
      <c r="P119" s="1">
        <v>8.7967159560117098E-4</v>
      </c>
    </row>
    <row r="120" spans="1:16" x14ac:dyDescent="0.25">
      <c r="A120">
        <v>4.0000000000000001E-3</v>
      </c>
      <c r="B120">
        <v>3.57692307692307</v>
      </c>
      <c r="C120">
        <v>148</v>
      </c>
      <c r="D120">
        <v>-0.29259715541838199</v>
      </c>
      <c r="E120">
        <v>0.49666294591020899</v>
      </c>
      <c r="F120">
        <v>0.53142935212392395</v>
      </c>
      <c r="G120" s="1">
        <v>2.4419641350314998E-4</v>
      </c>
      <c r="H120">
        <v>0.49987790179324798</v>
      </c>
      <c r="I120" s="1">
        <v>8.7347178676126802E-4</v>
      </c>
      <c r="J120">
        <v>6792200</v>
      </c>
      <c r="K120">
        <v>2923</v>
      </c>
      <c r="L120">
        <v>44033900</v>
      </c>
      <c r="M120">
        <v>0.49519749104341199</v>
      </c>
      <c r="N120" s="1">
        <v>2.4592969339387502E-4</v>
      </c>
      <c r="O120">
        <v>0.49987703515330301</v>
      </c>
      <c r="P120" s="1">
        <v>8.7967159560117098E-4</v>
      </c>
    </row>
    <row r="121" spans="1:16" x14ac:dyDescent="0.25">
      <c r="A121">
        <v>2E-3</v>
      </c>
      <c r="B121">
        <v>3.57692307692307</v>
      </c>
      <c r="C121">
        <v>161</v>
      </c>
      <c r="D121">
        <v>-0.29121758727103503</v>
      </c>
      <c r="E121">
        <v>0.49037649488255097</v>
      </c>
      <c r="F121">
        <v>0.524702849524329</v>
      </c>
      <c r="G121" s="1">
        <v>2.4475138181545499E-4</v>
      </c>
      <c r="H121">
        <v>0.49987762430909199</v>
      </c>
      <c r="I121" s="1">
        <v>8.7545686572451404E-4</v>
      </c>
      <c r="J121">
        <v>9228300</v>
      </c>
      <c r="K121">
        <v>2923</v>
      </c>
      <c r="L121">
        <v>44033900</v>
      </c>
      <c r="M121">
        <v>0.49519749104341199</v>
      </c>
      <c r="N121" s="1">
        <v>2.4592969339387502E-4</v>
      </c>
      <c r="O121">
        <v>0.49987703515330301</v>
      </c>
      <c r="P121" s="1">
        <v>8.7967159560117098E-4</v>
      </c>
    </row>
    <row r="122" spans="1:16" x14ac:dyDescent="0.25">
      <c r="A122">
        <v>1E-3</v>
      </c>
      <c r="B122">
        <v>3.57692307692307</v>
      </c>
      <c r="C122">
        <v>162</v>
      </c>
      <c r="D122">
        <v>-0.29154300304284603</v>
      </c>
      <c r="E122">
        <v>0.49503284801932701</v>
      </c>
      <c r="F122">
        <v>0.52968514738067995</v>
      </c>
      <c r="G122" s="1">
        <v>2.4414035744191301E-4</v>
      </c>
      <c r="H122">
        <v>0.49987792982127899</v>
      </c>
      <c r="I122" s="1">
        <v>8.7327127854222705E-4</v>
      </c>
      <c r="J122">
        <v>11709900</v>
      </c>
      <c r="K122">
        <v>2923</v>
      </c>
      <c r="L122">
        <v>44033900</v>
      </c>
      <c r="M122">
        <v>0.49519749104341199</v>
      </c>
      <c r="N122" s="1">
        <v>2.4592969339387502E-4</v>
      </c>
      <c r="O122">
        <v>0.49987703515330301</v>
      </c>
      <c r="P122" s="1">
        <v>8.7967159560117098E-4</v>
      </c>
    </row>
    <row r="123" spans="1:16" x14ac:dyDescent="0.25">
      <c r="A123" s="1">
        <v>5.0000000000000001E-4</v>
      </c>
      <c r="B123">
        <v>3.57692307692307</v>
      </c>
      <c r="C123">
        <v>184</v>
      </c>
      <c r="D123">
        <v>-0.29139410480949701</v>
      </c>
      <c r="E123">
        <v>0.49514820352976602</v>
      </c>
      <c r="F123">
        <v>0.52980857777684898</v>
      </c>
      <c r="G123" s="1">
        <v>2.4528555155078902E-4</v>
      </c>
      <c r="H123">
        <v>0.49987735722422399</v>
      </c>
      <c r="I123" s="1">
        <v>8.77367549777822E-4</v>
      </c>
      <c r="J123">
        <v>11269300</v>
      </c>
      <c r="K123">
        <v>2923</v>
      </c>
      <c r="L123">
        <v>44033900</v>
      </c>
      <c r="M123">
        <v>0.49519749104341199</v>
      </c>
      <c r="N123" s="1">
        <v>2.4592969339387502E-4</v>
      </c>
      <c r="O123">
        <v>0.49987703515330301</v>
      </c>
      <c r="P123" s="1">
        <v>8.7967159560117098E-4</v>
      </c>
    </row>
    <row r="124" spans="1:16" x14ac:dyDescent="0.25">
      <c r="A124" s="1">
        <v>2.5000000000000001E-4</v>
      </c>
      <c r="B124">
        <v>3.57692307692307</v>
      </c>
      <c r="C124">
        <v>190</v>
      </c>
      <c r="D124">
        <v>-0.29140779725064297</v>
      </c>
      <c r="E124">
        <v>0.49535406799427201</v>
      </c>
      <c r="F124">
        <v>0.53002885275387102</v>
      </c>
      <c r="G124" s="1">
        <v>2.4483782631645702E-4</v>
      </c>
      <c r="H124">
        <v>0.49987758108684099</v>
      </c>
      <c r="I124" s="1">
        <v>8.7576607105501999E-4</v>
      </c>
      <c r="J124">
        <v>9690900</v>
      </c>
      <c r="K124">
        <v>2923</v>
      </c>
      <c r="L124">
        <v>44033900</v>
      </c>
      <c r="M124">
        <v>0.49519749104341199</v>
      </c>
      <c r="N124" s="1">
        <v>2.4592969339387502E-4</v>
      </c>
      <c r="O124">
        <v>0.49987703515330301</v>
      </c>
      <c r="P124" s="1">
        <v>8.7967159560117098E-4</v>
      </c>
    </row>
    <row r="125" spans="1:16" x14ac:dyDescent="0.25">
      <c r="A125" s="1">
        <v>1.25E-4</v>
      </c>
      <c r="B125">
        <v>3.57692307692307</v>
      </c>
      <c r="C125">
        <v>148</v>
      </c>
      <c r="D125">
        <v>-0.29044921235842502</v>
      </c>
      <c r="E125">
        <v>0.49585122449315799</v>
      </c>
      <c r="F125">
        <v>0.53056081020767898</v>
      </c>
      <c r="G125" s="1">
        <v>2.4553295922502501E-4</v>
      </c>
      <c r="H125">
        <v>0.49987723352038699</v>
      </c>
      <c r="I125" s="1">
        <v>8.7825250799720598E-4</v>
      </c>
      <c r="J125">
        <v>9225900</v>
      </c>
      <c r="K125">
        <v>2923</v>
      </c>
      <c r="L125">
        <v>44033900</v>
      </c>
      <c r="M125">
        <v>0.49519749104341199</v>
      </c>
      <c r="N125" s="1">
        <v>2.4592969339387502E-4</v>
      </c>
      <c r="O125">
        <v>0.49987703515330301</v>
      </c>
      <c r="P125" s="1">
        <v>8.7967159560117098E-4</v>
      </c>
    </row>
    <row r="126" spans="1:16" x14ac:dyDescent="0.25">
      <c r="A126" s="1">
        <v>6.2500000000000001E-5</v>
      </c>
      <c r="B126">
        <v>3.57692307692307</v>
      </c>
      <c r="C126">
        <v>173</v>
      </c>
      <c r="D126">
        <v>-0.29182968288676098</v>
      </c>
      <c r="E126">
        <v>0.49566815251830998</v>
      </c>
      <c r="F126">
        <v>0.53036492319459105</v>
      </c>
      <c r="G126" s="1">
        <v>2.4465782853066997E-4</v>
      </c>
      <c r="H126">
        <v>0.499877671085734</v>
      </c>
      <c r="I126" s="1">
        <v>8.7512223282124198E-4</v>
      </c>
      <c r="J126">
        <v>10710400</v>
      </c>
      <c r="K126">
        <v>2923</v>
      </c>
      <c r="L126">
        <v>44033900</v>
      </c>
      <c r="M126">
        <v>0.49519749104341199</v>
      </c>
      <c r="N126" s="1">
        <v>2.4592969339387502E-4</v>
      </c>
      <c r="O126">
        <v>0.49987703515330301</v>
      </c>
      <c r="P126" s="1">
        <v>8.7967159560117098E-4</v>
      </c>
    </row>
    <row r="127" spans="1:16" x14ac:dyDescent="0.25">
      <c r="A127" s="1">
        <v>3.1250000000000001E-5</v>
      </c>
      <c r="B127">
        <v>3.57692307692307</v>
      </c>
      <c r="C127">
        <v>166</v>
      </c>
      <c r="D127">
        <v>-0.29187174322622</v>
      </c>
      <c r="E127">
        <v>0.49743199339031302</v>
      </c>
      <c r="F127">
        <v>0.53225223292763502</v>
      </c>
      <c r="G127" s="1">
        <v>2.4554736343873601E-4</v>
      </c>
      <c r="H127">
        <v>0.49987722631828002</v>
      </c>
      <c r="I127" s="1">
        <v>8.7830403076163304E-4</v>
      </c>
      <c r="J127">
        <v>11846400</v>
      </c>
      <c r="K127">
        <v>2923</v>
      </c>
      <c r="L127">
        <v>44033900</v>
      </c>
      <c r="M127">
        <v>0.49519749104341199</v>
      </c>
      <c r="N127" s="1">
        <v>2.4592969339387502E-4</v>
      </c>
      <c r="O127">
        <v>0.49987703515330301</v>
      </c>
      <c r="P127" s="1">
        <v>8.7967159560117098E-4</v>
      </c>
    </row>
    <row r="128" spans="1:16" x14ac:dyDescent="0.25">
      <c r="A128" s="1">
        <v>1.5625E-5</v>
      </c>
      <c r="B128">
        <v>3.57692307692307</v>
      </c>
      <c r="C128">
        <v>169</v>
      </c>
      <c r="D128">
        <v>-0.29174348440709003</v>
      </c>
      <c r="E128">
        <v>0.49383457378975798</v>
      </c>
      <c r="F128">
        <v>0.52840299395504098</v>
      </c>
      <c r="G128" s="1">
        <v>2.4423919453764298E-4</v>
      </c>
      <c r="H128">
        <v>0.49987788040273101</v>
      </c>
      <c r="I128" s="1">
        <v>8.7362481123080002E-4</v>
      </c>
      <c r="J128">
        <v>12306400</v>
      </c>
      <c r="K128">
        <v>2923</v>
      </c>
      <c r="L128">
        <v>44033900</v>
      </c>
      <c r="M128">
        <v>0.49519749104341199</v>
      </c>
      <c r="N128" s="1">
        <v>2.4592969339387502E-4</v>
      </c>
      <c r="O128">
        <v>0.49987703515330301</v>
      </c>
      <c r="P128" s="1">
        <v>8.7967159560117098E-4</v>
      </c>
    </row>
    <row r="129" spans="1:16" x14ac:dyDescent="0.25">
      <c r="A129" t="s">
        <v>0</v>
      </c>
      <c r="B129">
        <v>4.0897435897435797</v>
      </c>
      <c r="C129">
        <v>3174</v>
      </c>
      <c r="D129">
        <v>-0.325984840164183</v>
      </c>
      <c r="E129">
        <v>0.495036605999913</v>
      </c>
      <c r="F129">
        <v>0.52968916841990699</v>
      </c>
      <c r="G129" s="1">
        <v>1.94823841498714E-4</v>
      </c>
      <c r="H129">
        <v>0.49990258807924998</v>
      </c>
      <c r="I129" s="1">
        <v>7.9677955689858905E-4</v>
      </c>
      <c r="J129">
        <v>48475600</v>
      </c>
    </row>
    <row r="130" spans="1:16" x14ac:dyDescent="0.25">
      <c r="A130">
        <v>1.024</v>
      </c>
      <c r="B130">
        <v>4.0897435897435797</v>
      </c>
      <c r="C130">
        <v>189</v>
      </c>
      <c r="D130">
        <v>-0.27262157441729401</v>
      </c>
      <c r="E130">
        <v>0.493531972344459</v>
      </c>
      <c r="F130">
        <v>0.52807921040857198</v>
      </c>
      <c r="G130" s="1">
        <v>1.9419224278160999E-4</v>
      </c>
      <c r="H130">
        <v>0.49990290387860897</v>
      </c>
      <c r="I130" s="1">
        <v>7.9419648009402004E-4</v>
      </c>
      <c r="J130">
        <v>9091600</v>
      </c>
      <c r="K130">
        <v>3174</v>
      </c>
      <c r="L130">
        <v>48475600</v>
      </c>
      <c r="M130">
        <v>0.495036605999913</v>
      </c>
      <c r="N130" s="1">
        <v>1.94823841498714E-4</v>
      </c>
      <c r="O130">
        <v>0.49990258807924998</v>
      </c>
      <c r="P130" s="1">
        <v>7.9677955689858905E-4</v>
      </c>
    </row>
    <row r="131" spans="1:16" x14ac:dyDescent="0.25">
      <c r="A131">
        <v>0.51200000000000001</v>
      </c>
      <c r="B131">
        <v>4.0897435897435797</v>
      </c>
      <c r="C131">
        <v>173</v>
      </c>
      <c r="D131">
        <v>-0.29058582055985199</v>
      </c>
      <c r="E131">
        <v>0.49779507160800401</v>
      </c>
      <c r="F131">
        <v>0.53264072662056405</v>
      </c>
      <c r="G131" s="1">
        <v>1.9340402507228501E-4</v>
      </c>
      <c r="H131">
        <v>0.49990329798746302</v>
      </c>
      <c r="I131" s="1">
        <v>7.9097287176998804E-4</v>
      </c>
      <c r="J131">
        <v>8432800</v>
      </c>
      <c r="K131">
        <v>3174</v>
      </c>
      <c r="L131">
        <v>48475600</v>
      </c>
      <c r="M131">
        <v>0.495036605999913</v>
      </c>
      <c r="N131" s="1">
        <v>1.94823841498714E-4</v>
      </c>
      <c r="O131">
        <v>0.49990258807924998</v>
      </c>
      <c r="P131" s="1">
        <v>7.9677955689858905E-4</v>
      </c>
    </row>
    <row r="132" spans="1:16" x14ac:dyDescent="0.25">
      <c r="A132">
        <v>0.25600000000000001</v>
      </c>
      <c r="B132">
        <v>4.0897435897435797</v>
      </c>
      <c r="C132">
        <v>198</v>
      </c>
      <c r="D132">
        <v>-0.28076962795216498</v>
      </c>
      <c r="E132">
        <v>0.49741794524334099</v>
      </c>
      <c r="F132">
        <v>0.532237201410375</v>
      </c>
      <c r="G132" s="1">
        <v>1.9354594651754801E-4</v>
      </c>
      <c r="H132">
        <v>0.499903227026741</v>
      </c>
      <c r="I132" s="1">
        <v>7.9155329409099804E-4</v>
      </c>
      <c r="J132">
        <v>10188300</v>
      </c>
      <c r="K132">
        <v>3174</v>
      </c>
      <c r="L132">
        <v>48475600</v>
      </c>
      <c r="M132">
        <v>0.495036605999913</v>
      </c>
      <c r="N132" s="1">
        <v>1.94823841498714E-4</v>
      </c>
      <c r="O132">
        <v>0.49990258807924998</v>
      </c>
      <c r="P132" s="1">
        <v>7.9677955689858905E-4</v>
      </c>
    </row>
    <row r="133" spans="1:16" x14ac:dyDescent="0.25">
      <c r="A133">
        <v>0.128</v>
      </c>
      <c r="B133">
        <v>4.0897435897435797</v>
      </c>
      <c r="C133">
        <v>205</v>
      </c>
      <c r="D133">
        <v>-0.27934223052449803</v>
      </c>
      <c r="E133">
        <v>0.49791653856787599</v>
      </c>
      <c r="F133">
        <v>0.53277069626762696</v>
      </c>
      <c r="G133" s="1">
        <v>1.9306395851870201E-4</v>
      </c>
      <c r="H133">
        <v>0.49990346802073998</v>
      </c>
      <c r="I133" s="1">
        <v>7.89582086762384E-4</v>
      </c>
      <c r="J133">
        <v>9903600</v>
      </c>
      <c r="K133">
        <v>3174</v>
      </c>
      <c r="L133">
        <v>48475600</v>
      </c>
      <c r="M133">
        <v>0.495036605999913</v>
      </c>
      <c r="N133" s="1">
        <v>1.94823841498714E-4</v>
      </c>
      <c r="O133">
        <v>0.49990258807924998</v>
      </c>
      <c r="P133" s="1">
        <v>7.9677955689858905E-4</v>
      </c>
    </row>
    <row r="134" spans="1:16" x14ac:dyDescent="0.25">
      <c r="A134">
        <v>6.4000000000000001E-2</v>
      </c>
      <c r="B134">
        <v>4.0897435897435797</v>
      </c>
      <c r="C134">
        <v>157</v>
      </c>
      <c r="D134">
        <v>-0.27002795647286998</v>
      </c>
      <c r="E134">
        <v>0.49315682964245799</v>
      </c>
      <c r="F134">
        <v>0.527677807717431</v>
      </c>
      <c r="G134" s="1">
        <v>1.9341818156692799E-4</v>
      </c>
      <c r="H134">
        <v>0.49990329090921598</v>
      </c>
      <c r="I134" s="1">
        <v>7.9103076820320902E-4</v>
      </c>
      <c r="J134">
        <v>7425100</v>
      </c>
      <c r="K134">
        <v>3174</v>
      </c>
      <c r="L134">
        <v>48475600</v>
      </c>
      <c r="M134">
        <v>0.495036605999913</v>
      </c>
      <c r="N134" s="1">
        <v>1.94823841498714E-4</v>
      </c>
      <c r="O134">
        <v>0.49990258807924998</v>
      </c>
      <c r="P134" s="1">
        <v>7.9677955689858905E-4</v>
      </c>
    </row>
    <row r="135" spans="1:16" x14ac:dyDescent="0.25">
      <c r="A135">
        <v>3.2000000000000001E-2</v>
      </c>
      <c r="B135">
        <v>4.0897435897435797</v>
      </c>
      <c r="C135">
        <v>179</v>
      </c>
      <c r="D135">
        <v>-0.28960987611105599</v>
      </c>
      <c r="E135">
        <v>0.49477063069489702</v>
      </c>
      <c r="F135">
        <v>0.52940457484353998</v>
      </c>
      <c r="G135" s="1">
        <v>1.9449301072671499E-4</v>
      </c>
      <c r="H135">
        <v>0.49990275349463598</v>
      </c>
      <c r="I135" s="1">
        <v>7.95426543869514E-4</v>
      </c>
      <c r="J135">
        <v>8869000</v>
      </c>
      <c r="K135">
        <v>3174</v>
      </c>
      <c r="L135">
        <v>48475600</v>
      </c>
      <c r="M135">
        <v>0.495036605999913</v>
      </c>
      <c r="N135" s="1">
        <v>1.94823841498714E-4</v>
      </c>
      <c r="O135">
        <v>0.49990258807924998</v>
      </c>
      <c r="P135" s="1">
        <v>7.9677955689858905E-4</v>
      </c>
    </row>
    <row r="136" spans="1:16" x14ac:dyDescent="0.25">
      <c r="A136">
        <v>1.6E-2</v>
      </c>
      <c r="B136">
        <v>4.0897435897435797</v>
      </c>
      <c r="C136">
        <v>188</v>
      </c>
      <c r="D136">
        <v>-0.27860782931158101</v>
      </c>
      <c r="E136">
        <v>0.49527237935324198</v>
      </c>
      <c r="F136">
        <v>0.52994144590796899</v>
      </c>
      <c r="G136" s="1">
        <v>1.9390117011119901E-4</v>
      </c>
      <c r="H136">
        <v>0.49990304941494401</v>
      </c>
      <c r="I136" s="1">
        <v>7.93006067506058E-4</v>
      </c>
      <c r="J136">
        <v>9669500</v>
      </c>
      <c r="K136">
        <v>3174</v>
      </c>
      <c r="L136">
        <v>48475600</v>
      </c>
      <c r="M136">
        <v>0.495036605999913</v>
      </c>
      <c r="N136" s="1">
        <v>1.94823841498714E-4</v>
      </c>
      <c r="O136">
        <v>0.49990258807924998</v>
      </c>
      <c r="P136" s="1">
        <v>7.9677955689858905E-4</v>
      </c>
    </row>
    <row r="137" spans="1:16" x14ac:dyDescent="0.25">
      <c r="A137">
        <v>8.0000000000000002E-3</v>
      </c>
      <c r="B137">
        <v>4.0897435897435797</v>
      </c>
      <c r="C137">
        <v>185</v>
      </c>
      <c r="D137">
        <v>-0.27857921620846798</v>
      </c>
      <c r="E137">
        <v>0.49876015427902998</v>
      </c>
      <c r="F137">
        <v>0.533673365078562</v>
      </c>
      <c r="G137" s="1">
        <v>1.9443509498950901E-4</v>
      </c>
      <c r="H137">
        <v>0.49990278245250502</v>
      </c>
      <c r="I137" s="1">
        <v>7.9518968335453005E-4</v>
      </c>
      <c r="J137">
        <v>12556900</v>
      </c>
      <c r="K137">
        <v>3174</v>
      </c>
      <c r="L137">
        <v>48475600</v>
      </c>
      <c r="M137">
        <v>0.495036605999913</v>
      </c>
      <c r="N137" s="1">
        <v>1.94823841498714E-4</v>
      </c>
      <c r="O137">
        <v>0.49990258807924998</v>
      </c>
      <c r="P137" s="1">
        <v>7.9677955689858905E-4</v>
      </c>
    </row>
    <row r="138" spans="1:16" x14ac:dyDescent="0.25">
      <c r="A138">
        <v>4.0000000000000001E-3</v>
      </c>
      <c r="B138">
        <v>4.0897435897435797</v>
      </c>
      <c r="C138">
        <v>174</v>
      </c>
      <c r="D138">
        <v>-0.29083237594851502</v>
      </c>
      <c r="E138">
        <v>0.49614818041096098</v>
      </c>
      <c r="F138">
        <v>0.53087855303972797</v>
      </c>
      <c r="G138" s="1">
        <v>1.9350439742471499E-4</v>
      </c>
      <c r="H138">
        <v>0.49990324780128698</v>
      </c>
      <c r="I138" s="1">
        <v>7.9138336895492498E-4</v>
      </c>
      <c r="J138">
        <v>10298700</v>
      </c>
      <c r="K138">
        <v>3174</v>
      </c>
      <c r="L138">
        <v>48475600</v>
      </c>
      <c r="M138">
        <v>0.495036605999913</v>
      </c>
      <c r="N138" s="1">
        <v>1.94823841498714E-4</v>
      </c>
      <c r="O138">
        <v>0.49990258807924998</v>
      </c>
      <c r="P138" s="1">
        <v>7.9677955689858905E-4</v>
      </c>
    </row>
    <row r="139" spans="1:16" x14ac:dyDescent="0.25">
      <c r="A139">
        <v>2E-3</v>
      </c>
      <c r="B139">
        <v>4.0897435897435797</v>
      </c>
      <c r="C139">
        <v>174</v>
      </c>
      <c r="D139">
        <v>-0.29169983937856703</v>
      </c>
      <c r="E139">
        <v>0.49908032051488799</v>
      </c>
      <c r="F139">
        <v>0.53401594295093002</v>
      </c>
      <c r="G139" s="1">
        <v>1.9387215394994699E-4</v>
      </c>
      <c r="H139">
        <v>0.49990306392302503</v>
      </c>
      <c r="I139" s="1">
        <v>7.9288739884658102E-4</v>
      </c>
      <c r="J139">
        <v>8863300</v>
      </c>
      <c r="K139">
        <v>3174</v>
      </c>
      <c r="L139">
        <v>48475600</v>
      </c>
      <c r="M139">
        <v>0.495036605999913</v>
      </c>
      <c r="N139" s="1">
        <v>1.94823841498714E-4</v>
      </c>
      <c r="O139">
        <v>0.49990258807924998</v>
      </c>
      <c r="P139" s="1">
        <v>7.9677955689858905E-4</v>
      </c>
    </row>
    <row r="140" spans="1:16" x14ac:dyDescent="0.25">
      <c r="A140">
        <v>1E-3</v>
      </c>
      <c r="B140">
        <v>4.0897435897435797</v>
      </c>
      <c r="C140">
        <v>179</v>
      </c>
      <c r="D140">
        <v>-0.29180745126664998</v>
      </c>
      <c r="E140">
        <v>0.49484419170510002</v>
      </c>
      <c r="F140">
        <v>0.52948328512445697</v>
      </c>
      <c r="G140" s="1">
        <v>1.94723508610383E-4</v>
      </c>
      <c r="H140">
        <v>0.49990263824569398</v>
      </c>
      <c r="I140" s="1">
        <v>7.9636922111169699E-4</v>
      </c>
      <c r="J140">
        <v>8336400</v>
      </c>
      <c r="K140">
        <v>3174</v>
      </c>
      <c r="L140">
        <v>48475600</v>
      </c>
      <c r="M140">
        <v>0.495036605999913</v>
      </c>
      <c r="N140" s="1">
        <v>1.94823841498714E-4</v>
      </c>
      <c r="O140">
        <v>0.49990258807924998</v>
      </c>
      <c r="P140" s="1">
        <v>7.9677955689858905E-4</v>
      </c>
    </row>
    <row r="141" spans="1:16" x14ac:dyDescent="0.25">
      <c r="A141" s="1">
        <v>5.0000000000000001E-4</v>
      </c>
      <c r="B141">
        <v>4.0897435897435797</v>
      </c>
      <c r="C141">
        <v>189</v>
      </c>
      <c r="D141">
        <v>-0.291879837887903</v>
      </c>
      <c r="E141">
        <v>0.49647031215638499</v>
      </c>
      <c r="F141">
        <v>0.53122323400733196</v>
      </c>
      <c r="G141" s="1">
        <v>1.94883760125219E-4</v>
      </c>
      <c r="H141">
        <v>0.499902558119937</v>
      </c>
      <c r="I141" s="1">
        <v>7.9702460871724395E-4</v>
      </c>
      <c r="J141">
        <v>10838900</v>
      </c>
      <c r="K141">
        <v>3174</v>
      </c>
      <c r="L141">
        <v>48475600</v>
      </c>
      <c r="M141">
        <v>0.495036605999913</v>
      </c>
      <c r="N141" s="1">
        <v>1.94823841498714E-4</v>
      </c>
      <c r="O141">
        <v>0.49990258807924998</v>
      </c>
      <c r="P141" s="1">
        <v>7.9677955689858905E-4</v>
      </c>
    </row>
    <row r="142" spans="1:16" x14ac:dyDescent="0.25">
      <c r="A142" s="1">
        <v>2.5000000000000001E-4</v>
      </c>
      <c r="B142">
        <v>4.0897435897435797</v>
      </c>
      <c r="C142">
        <v>199</v>
      </c>
      <c r="D142">
        <v>-0.29151539162510998</v>
      </c>
      <c r="E142">
        <v>0.497521590168789</v>
      </c>
      <c r="F142">
        <v>0.53234810148060396</v>
      </c>
      <c r="G142" s="1">
        <v>1.93742123904105E-4</v>
      </c>
      <c r="H142">
        <v>0.499903128938047</v>
      </c>
      <c r="I142" s="1">
        <v>7.9235560930012501E-4</v>
      </c>
      <c r="J142">
        <v>11998600</v>
      </c>
      <c r="K142">
        <v>3174</v>
      </c>
      <c r="L142">
        <v>48475600</v>
      </c>
      <c r="M142">
        <v>0.495036605999913</v>
      </c>
      <c r="N142" s="1">
        <v>1.94823841498714E-4</v>
      </c>
      <c r="O142">
        <v>0.49990258807924998</v>
      </c>
      <c r="P142" s="1">
        <v>7.9677955689858905E-4</v>
      </c>
    </row>
    <row r="143" spans="1:16" x14ac:dyDescent="0.25">
      <c r="A143" s="1">
        <v>1.25E-4</v>
      </c>
      <c r="B143">
        <v>4.0897435897435797</v>
      </c>
      <c r="C143">
        <v>198</v>
      </c>
      <c r="D143">
        <v>-0.29155528582748602</v>
      </c>
      <c r="E143">
        <v>0.49861910320914099</v>
      </c>
      <c r="F143">
        <v>0.53352244043378105</v>
      </c>
      <c r="G143" s="1">
        <v>1.9426694816482201E-4</v>
      </c>
      <c r="H143">
        <v>0.49990286652591698</v>
      </c>
      <c r="I143" s="1">
        <v>7.9450200595613401E-4</v>
      </c>
      <c r="J143">
        <v>12080000</v>
      </c>
      <c r="K143">
        <v>3174</v>
      </c>
      <c r="L143">
        <v>48475600</v>
      </c>
      <c r="M143">
        <v>0.495036605999913</v>
      </c>
      <c r="N143" s="1">
        <v>1.94823841498714E-4</v>
      </c>
      <c r="O143">
        <v>0.49990258807924998</v>
      </c>
      <c r="P143" s="1">
        <v>7.9677955689858905E-4</v>
      </c>
    </row>
    <row r="144" spans="1:16" x14ac:dyDescent="0.25">
      <c r="A144" s="1">
        <v>6.2500000000000001E-5</v>
      </c>
      <c r="B144">
        <v>4.0897435897435797</v>
      </c>
      <c r="C144">
        <v>174</v>
      </c>
      <c r="D144">
        <v>-0.29154471738203802</v>
      </c>
      <c r="E144">
        <v>0.49706583275407701</v>
      </c>
      <c r="F144">
        <v>0.53186044104686203</v>
      </c>
      <c r="G144" s="1">
        <v>1.94131681916287E-4</v>
      </c>
      <c r="H144">
        <v>0.49990293415904102</v>
      </c>
      <c r="I144" s="1">
        <v>7.9394880168327797E-4</v>
      </c>
      <c r="J144">
        <v>10852200</v>
      </c>
      <c r="K144">
        <v>3174</v>
      </c>
      <c r="L144">
        <v>48475600</v>
      </c>
      <c r="M144">
        <v>0.495036605999913</v>
      </c>
      <c r="N144" s="1">
        <v>1.94823841498714E-4</v>
      </c>
      <c r="O144">
        <v>0.49990258807924998</v>
      </c>
      <c r="P144" s="1">
        <v>7.9677955689858905E-4</v>
      </c>
    </row>
    <row r="145" spans="1:16" x14ac:dyDescent="0.25">
      <c r="A145" s="1">
        <v>3.1250000000000001E-5</v>
      </c>
      <c r="B145">
        <v>4.0897435897435797</v>
      </c>
      <c r="C145">
        <v>176</v>
      </c>
      <c r="D145">
        <v>-0.291723908857069</v>
      </c>
      <c r="E145">
        <v>0.49637567275709799</v>
      </c>
      <c r="F145">
        <v>0.53112196985009497</v>
      </c>
      <c r="G145" s="1">
        <v>1.94032503110452E-4</v>
      </c>
      <c r="H145">
        <v>0.499902983748444</v>
      </c>
      <c r="I145" s="1">
        <v>7.9354318579787704E-4</v>
      </c>
      <c r="J145">
        <v>12736800</v>
      </c>
      <c r="K145">
        <v>3174</v>
      </c>
      <c r="L145">
        <v>48475600</v>
      </c>
      <c r="M145">
        <v>0.495036605999913</v>
      </c>
      <c r="N145" s="1">
        <v>1.94823841498714E-4</v>
      </c>
      <c r="O145">
        <v>0.49990258807924998</v>
      </c>
      <c r="P145" s="1">
        <v>7.9677955689858905E-4</v>
      </c>
    </row>
    <row r="146" spans="1:16" x14ac:dyDescent="0.25">
      <c r="A146" s="1">
        <v>1.5625E-5</v>
      </c>
      <c r="B146">
        <v>4.0897435897435797</v>
      </c>
      <c r="C146">
        <v>178</v>
      </c>
      <c r="D146">
        <v>-0.29160200077237203</v>
      </c>
      <c r="E146">
        <v>0.49218775460059599</v>
      </c>
      <c r="F146">
        <v>0.52664089742263798</v>
      </c>
      <c r="G146" s="1">
        <v>1.9417678000621601E-4</v>
      </c>
      <c r="H146">
        <v>0.499902911609996</v>
      </c>
      <c r="I146" s="1">
        <v>7.9413324130747501E-4</v>
      </c>
      <c r="J146">
        <v>12904300</v>
      </c>
      <c r="K146">
        <v>3174</v>
      </c>
      <c r="L146">
        <v>48475600</v>
      </c>
      <c r="M146">
        <v>0.495036605999913</v>
      </c>
      <c r="N146" s="1">
        <v>1.94823841498714E-4</v>
      </c>
      <c r="O146">
        <v>0.49990258807924998</v>
      </c>
      <c r="P146" s="1">
        <v>7.9677955689858905E-4</v>
      </c>
    </row>
    <row r="147" spans="1:16" x14ac:dyDescent="0.25">
      <c r="A147" t="s">
        <v>0</v>
      </c>
      <c r="B147">
        <v>4.6025641025641004</v>
      </c>
      <c r="C147">
        <v>3405</v>
      </c>
      <c r="D147">
        <v>-0.32532958488085501</v>
      </c>
      <c r="E147">
        <v>0.49557624436912301</v>
      </c>
      <c r="F147">
        <v>0.53026658147496197</v>
      </c>
      <c r="G147" s="1">
        <v>1.5565880902213E-4</v>
      </c>
      <c r="H147">
        <v>0.49992217059548799</v>
      </c>
      <c r="I147" s="1">
        <v>7.1642964665313597E-4</v>
      </c>
      <c r="J147">
        <v>50773200</v>
      </c>
    </row>
    <row r="148" spans="1:16" x14ac:dyDescent="0.25">
      <c r="A148">
        <v>1.024</v>
      </c>
      <c r="B148">
        <v>4.6025641025641004</v>
      </c>
      <c r="C148">
        <v>175</v>
      </c>
      <c r="D148">
        <v>-0.27269960588041198</v>
      </c>
      <c r="E148">
        <v>0.49064788674595</v>
      </c>
      <c r="F148">
        <v>0.52499323881816595</v>
      </c>
      <c r="G148" s="1">
        <v>1.5518579034712299E-4</v>
      </c>
      <c r="H148">
        <v>0.49992240710482599</v>
      </c>
      <c r="I148" s="1">
        <v>7.1425254787970804E-4</v>
      </c>
      <c r="J148">
        <v>7662100</v>
      </c>
      <c r="K148">
        <v>3405</v>
      </c>
      <c r="L148">
        <v>50773200</v>
      </c>
      <c r="M148">
        <v>0.49557624436912301</v>
      </c>
      <c r="N148" s="1">
        <v>1.5565880902213E-4</v>
      </c>
      <c r="O148">
        <v>0.49992217059548799</v>
      </c>
      <c r="P148" s="1">
        <v>7.1642964665313597E-4</v>
      </c>
    </row>
    <row r="149" spans="1:16" x14ac:dyDescent="0.25">
      <c r="A149">
        <v>0.51200000000000001</v>
      </c>
      <c r="B149">
        <v>4.6025641025641004</v>
      </c>
      <c r="C149">
        <v>192</v>
      </c>
      <c r="D149">
        <v>-0.291301701418054</v>
      </c>
      <c r="E149">
        <v>0.49794995657372998</v>
      </c>
      <c r="F149">
        <v>0.532806453533892</v>
      </c>
      <c r="G149" s="1">
        <v>1.5475064767356199E-4</v>
      </c>
      <c r="H149">
        <v>0.499922624676163</v>
      </c>
      <c r="I149" s="1">
        <v>7.12249775830884E-4</v>
      </c>
      <c r="J149">
        <v>8198400</v>
      </c>
      <c r="K149">
        <v>3405</v>
      </c>
      <c r="L149">
        <v>50773200</v>
      </c>
      <c r="M149">
        <v>0.49557624436912301</v>
      </c>
      <c r="N149" s="1">
        <v>1.5565880902213E-4</v>
      </c>
      <c r="O149">
        <v>0.49992217059548799</v>
      </c>
      <c r="P149" s="1">
        <v>7.1642964665313597E-4</v>
      </c>
    </row>
    <row r="150" spans="1:16" x14ac:dyDescent="0.25">
      <c r="A150">
        <v>0.25600000000000001</v>
      </c>
      <c r="B150">
        <v>4.6025641025641004</v>
      </c>
      <c r="C150">
        <v>207</v>
      </c>
      <c r="D150">
        <v>-0.270419425836114</v>
      </c>
      <c r="E150">
        <v>0.496525686774348</v>
      </c>
      <c r="F150">
        <v>0.53128248484855201</v>
      </c>
      <c r="G150" s="1">
        <v>1.5502670786959801E-4</v>
      </c>
      <c r="H150">
        <v>0.49992248664606498</v>
      </c>
      <c r="I150" s="1">
        <v>7.1352036057930701E-4</v>
      </c>
      <c r="J150">
        <v>9868700</v>
      </c>
      <c r="K150">
        <v>3405</v>
      </c>
      <c r="L150">
        <v>50773200</v>
      </c>
      <c r="M150">
        <v>0.49557624436912301</v>
      </c>
      <c r="N150" s="1">
        <v>1.5565880902213E-4</v>
      </c>
      <c r="O150">
        <v>0.49992217059548799</v>
      </c>
      <c r="P150" s="1">
        <v>7.1642964665313597E-4</v>
      </c>
    </row>
    <row r="151" spans="1:16" x14ac:dyDescent="0.25">
      <c r="A151">
        <v>0.128</v>
      </c>
      <c r="B151">
        <v>4.6025641025641004</v>
      </c>
      <c r="C151">
        <v>207</v>
      </c>
      <c r="D151">
        <v>-0.270419425836114</v>
      </c>
      <c r="E151">
        <v>0.496525686774348</v>
      </c>
      <c r="F151">
        <v>0.53128248484855201</v>
      </c>
      <c r="G151" s="1">
        <v>1.5502670786959801E-4</v>
      </c>
      <c r="H151">
        <v>0.49992248664606498</v>
      </c>
      <c r="I151" s="1">
        <v>7.1352036057930701E-4</v>
      </c>
      <c r="J151">
        <v>12148000</v>
      </c>
      <c r="K151">
        <v>3405</v>
      </c>
      <c r="L151">
        <v>50773200</v>
      </c>
      <c r="M151">
        <v>0.49557624436912301</v>
      </c>
      <c r="N151" s="1">
        <v>1.5565880902213E-4</v>
      </c>
      <c r="O151">
        <v>0.49992217059548799</v>
      </c>
      <c r="P151" s="1">
        <v>7.1642964665313597E-4</v>
      </c>
    </row>
    <row r="152" spans="1:16" x14ac:dyDescent="0.25">
      <c r="A152">
        <v>6.4000000000000001E-2</v>
      </c>
      <c r="B152">
        <v>4.6025641025641004</v>
      </c>
      <c r="C152">
        <v>156</v>
      </c>
      <c r="D152">
        <v>-0.28183909136752</v>
      </c>
      <c r="E152">
        <v>0.49323902730797398</v>
      </c>
      <c r="F152">
        <v>0.52776575921953195</v>
      </c>
      <c r="G152" s="1">
        <v>1.5541301855115299E-4</v>
      </c>
      <c r="H152">
        <v>0.49992229349072398</v>
      </c>
      <c r="I152" s="1">
        <v>7.1529838025466896E-4</v>
      </c>
      <c r="J152">
        <v>7936000</v>
      </c>
      <c r="K152">
        <v>3405</v>
      </c>
      <c r="L152">
        <v>50773200</v>
      </c>
      <c r="M152">
        <v>0.49557624436912301</v>
      </c>
      <c r="N152" s="1">
        <v>1.5565880902213E-4</v>
      </c>
      <c r="O152">
        <v>0.49992217059548799</v>
      </c>
      <c r="P152" s="1">
        <v>7.1642964665313597E-4</v>
      </c>
    </row>
    <row r="153" spans="1:16" x14ac:dyDescent="0.25">
      <c r="A153">
        <v>3.2000000000000001E-2</v>
      </c>
      <c r="B153">
        <v>4.6025641025641004</v>
      </c>
      <c r="C153">
        <v>182</v>
      </c>
      <c r="D153">
        <v>-0.28101495247140501</v>
      </c>
      <c r="E153">
        <v>0.49469621620940701</v>
      </c>
      <c r="F153">
        <v>0.52932495134406599</v>
      </c>
      <c r="G153" s="1">
        <v>1.5522514184151899E-4</v>
      </c>
      <c r="H153">
        <v>0.49992238742907902</v>
      </c>
      <c r="I153" s="1">
        <v>7.1443366565519903E-4</v>
      </c>
      <c r="J153">
        <v>8256600</v>
      </c>
      <c r="K153">
        <v>3405</v>
      </c>
      <c r="L153">
        <v>50773200</v>
      </c>
      <c r="M153">
        <v>0.49557624436912301</v>
      </c>
      <c r="N153" s="1">
        <v>1.5565880902213E-4</v>
      </c>
      <c r="O153">
        <v>0.49992217059548799</v>
      </c>
      <c r="P153" s="1">
        <v>7.1642964665313597E-4</v>
      </c>
    </row>
    <row r="154" spans="1:16" x14ac:dyDescent="0.25">
      <c r="A154">
        <v>1.6E-2</v>
      </c>
      <c r="B154">
        <v>4.6025641025641004</v>
      </c>
      <c r="C154">
        <v>184</v>
      </c>
      <c r="D154">
        <v>-0.29233900475960201</v>
      </c>
      <c r="E154">
        <v>0.49438573861108498</v>
      </c>
      <c r="F154">
        <v>0.52899274031386101</v>
      </c>
      <c r="G154" s="1">
        <v>1.5446127200036101E-4</v>
      </c>
      <c r="H154">
        <v>0.49992276936399899</v>
      </c>
      <c r="I154" s="1">
        <v>7.1091790574525195E-4</v>
      </c>
      <c r="J154">
        <v>8137000</v>
      </c>
      <c r="K154">
        <v>3405</v>
      </c>
      <c r="L154">
        <v>50773200</v>
      </c>
      <c r="M154">
        <v>0.49557624436912301</v>
      </c>
      <c r="N154" s="1">
        <v>1.5565880902213E-4</v>
      </c>
      <c r="O154">
        <v>0.49992217059548799</v>
      </c>
      <c r="P154" s="1">
        <v>7.1642964665313597E-4</v>
      </c>
    </row>
    <row r="155" spans="1:16" x14ac:dyDescent="0.25">
      <c r="A155">
        <v>8.0000000000000002E-3</v>
      </c>
      <c r="B155">
        <v>4.6025641025641004</v>
      </c>
      <c r="C155">
        <v>184</v>
      </c>
      <c r="D155">
        <v>-0.29233900475960201</v>
      </c>
      <c r="E155">
        <v>0.49438573861108498</v>
      </c>
      <c r="F155">
        <v>0.52899274031386101</v>
      </c>
      <c r="G155" s="1">
        <v>1.5446127200036101E-4</v>
      </c>
      <c r="H155">
        <v>0.49992276936399899</v>
      </c>
      <c r="I155" s="1">
        <v>7.1091790574525195E-4</v>
      </c>
      <c r="J155">
        <v>7955500</v>
      </c>
      <c r="K155">
        <v>3405</v>
      </c>
      <c r="L155">
        <v>50773200</v>
      </c>
      <c r="M155">
        <v>0.49557624436912301</v>
      </c>
      <c r="N155" s="1">
        <v>1.5565880902213E-4</v>
      </c>
      <c r="O155">
        <v>0.49992217059548799</v>
      </c>
      <c r="P155" s="1">
        <v>7.1642964665313597E-4</v>
      </c>
    </row>
    <row r="156" spans="1:16" x14ac:dyDescent="0.25">
      <c r="A156">
        <v>4.0000000000000001E-3</v>
      </c>
      <c r="B156">
        <v>4.6025641025641004</v>
      </c>
      <c r="C156">
        <v>186</v>
      </c>
      <c r="D156">
        <v>-0.290587696193915</v>
      </c>
      <c r="E156">
        <v>0.49232594955581599</v>
      </c>
      <c r="F156">
        <v>0.52678876602472302</v>
      </c>
      <c r="G156" s="1">
        <v>1.5534973070641101E-4</v>
      </c>
      <c r="H156">
        <v>0.49992232513464602</v>
      </c>
      <c r="I156" s="1">
        <v>7.1500709389232797E-4</v>
      </c>
      <c r="J156">
        <v>8030700</v>
      </c>
      <c r="K156">
        <v>3405</v>
      </c>
      <c r="L156">
        <v>50773200</v>
      </c>
      <c r="M156">
        <v>0.49557624436912301</v>
      </c>
      <c r="N156" s="1">
        <v>1.5565880902213E-4</v>
      </c>
      <c r="O156">
        <v>0.49992217059548799</v>
      </c>
      <c r="P156" s="1">
        <v>7.1642964665313597E-4</v>
      </c>
    </row>
    <row r="157" spans="1:16" x14ac:dyDescent="0.25">
      <c r="A157">
        <v>2E-3</v>
      </c>
      <c r="B157">
        <v>4.6025641025641004</v>
      </c>
      <c r="C157">
        <v>189</v>
      </c>
      <c r="D157">
        <v>-0.290642551352644</v>
      </c>
      <c r="E157">
        <v>0.492202737712645</v>
      </c>
      <c r="F157">
        <v>0.52665692935253094</v>
      </c>
      <c r="G157" s="1">
        <v>1.5488622230275199E-4</v>
      </c>
      <c r="H157">
        <v>0.49992255688884801</v>
      </c>
      <c r="I157" s="1">
        <v>7.1287376675241204E-4</v>
      </c>
      <c r="J157">
        <v>8578200</v>
      </c>
      <c r="K157">
        <v>3405</v>
      </c>
      <c r="L157">
        <v>50773200</v>
      </c>
      <c r="M157">
        <v>0.49557624436912301</v>
      </c>
      <c r="N157" s="1">
        <v>1.5565880902213E-4</v>
      </c>
      <c r="O157">
        <v>0.49992217059548799</v>
      </c>
      <c r="P157" s="1">
        <v>7.1642964665313597E-4</v>
      </c>
    </row>
    <row r="158" spans="1:16" x14ac:dyDescent="0.25">
      <c r="A158">
        <v>1E-3</v>
      </c>
      <c r="B158">
        <v>4.6025641025641004</v>
      </c>
      <c r="C158">
        <v>191</v>
      </c>
      <c r="D158">
        <v>-0.291347042777232</v>
      </c>
      <c r="E158">
        <v>0.494592815108641</v>
      </c>
      <c r="F158">
        <v>0.52921431216624604</v>
      </c>
      <c r="G158" s="1">
        <v>1.55480448182254E-4</v>
      </c>
      <c r="H158">
        <v>0.49992225977590798</v>
      </c>
      <c r="I158" s="1">
        <v>7.15608729454223E-4</v>
      </c>
      <c r="J158">
        <v>8414300</v>
      </c>
      <c r="K158">
        <v>3405</v>
      </c>
      <c r="L158">
        <v>50773200</v>
      </c>
      <c r="M158">
        <v>0.49557624436912301</v>
      </c>
      <c r="N158" s="1">
        <v>1.5565880902213E-4</v>
      </c>
      <c r="O158">
        <v>0.49992217059548799</v>
      </c>
      <c r="P158" s="1">
        <v>7.1642964665313597E-4</v>
      </c>
    </row>
    <row r="159" spans="1:16" x14ac:dyDescent="0.25">
      <c r="A159" s="1">
        <v>5.0000000000000001E-4</v>
      </c>
      <c r="B159">
        <v>4.6025641025641004</v>
      </c>
      <c r="C159">
        <v>135</v>
      </c>
      <c r="D159">
        <v>-0.29140084250042197</v>
      </c>
      <c r="E159">
        <v>0.49580828865321303</v>
      </c>
      <c r="F159">
        <v>0.53051486885893795</v>
      </c>
      <c r="G159" s="1">
        <v>1.5547745398125599E-4</v>
      </c>
      <c r="H159">
        <v>0.49992226127300898</v>
      </c>
      <c r="I159" s="1">
        <v>7.1559494845219304E-4</v>
      </c>
      <c r="J159">
        <v>8495900</v>
      </c>
      <c r="K159">
        <v>3405</v>
      </c>
      <c r="L159">
        <v>50773200</v>
      </c>
      <c r="M159">
        <v>0.49557624436912301</v>
      </c>
      <c r="N159" s="1">
        <v>1.5565880902213E-4</v>
      </c>
      <c r="O159">
        <v>0.49992217059548799</v>
      </c>
      <c r="P159" s="1">
        <v>7.1642964665313597E-4</v>
      </c>
    </row>
    <row r="160" spans="1:16" x14ac:dyDescent="0.25">
      <c r="A160" s="1">
        <v>2.5000000000000001E-4</v>
      </c>
      <c r="B160">
        <v>4.6025641025641004</v>
      </c>
      <c r="C160">
        <v>193</v>
      </c>
      <c r="D160">
        <v>-0.29144356954091</v>
      </c>
      <c r="E160">
        <v>0.49630932927270499</v>
      </c>
      <c r="F160">
        <v>0.53105098232179404</v>
      </c>
      <c r="G160" s="1">
        <v>1.5518295957661599E-4</v>
      </c>
      <c r="H160">
        <v>0.49992240852021103</v>
      </c>
      <c r="I160" s="1">
        <v>7.1423951907699003E-4</v>
      </c>
      <c r="J160">
        <v>9864500</v>
      </c>
      <c r="K160">
        <v>3405</v>
      </c>
      <c r="L160">
        <v>50773200</v>
      </c>
      <c r="M160">
        <v>0.49557624436912301</v>
      </c>
      <c r="N160" s="1">
        <v>1.5565880902213E-4</v>
      </c>
      <c r="O160">
        <v>0.49992217059548799</v>
      </c>
      <c r="P160" s="1">
        <v>7.1642964665313597E-4</v>
      </c>
    </row>
    <row r="161" spans="1:16" x14ac:dyDescent="0.25">
      <c r="A161" s="1">
        <v>1.25E-4</v>
      </c>
      <c r="B161">
        <v>4.6025641025641004</v>
      </c>
      <c r="C161">
        <v>207</v>
      </c>
      <c r="D161">
        <v>-0.29184015923864698</v>
      </c>
      <c r="E161">
        <v>0.49670243599050701</v>
      </c>
      <c r="F161">
        <v>0.53147160650984204</v>
      </c>
      <c r="G161" s="1">
        <v>1.5500291789205501E-4</v>
      </c>
      <c r="H161">
        <v>0.49992249854105397</v>
      </c>
      <c r="I161" s="1">
        <v>7.1341086568266405E-4</v>
      </c>
      <c r="J161">
        <v>11074900</v>
      </c>
      <c r="K161">
        <v>3405</v>
      </c>
      <c r="L161">
        <v>50773200</v>
      </c>
      <c r="M161">
        <v>0.49557624436912301</v>
      </c>
      <c r="N161" s="1">
        <v>1.5565880902213E-4</v>
      </c>
      <c r="O161">
        <v>0.49992217059548799</v>
      </c>
      <c r="P161" s="1">
        <v>7.1642964665313597E-4</v>
      </c>
    </row>
    <row r="162" spans="1:16" x14ac:dyDescent="0.25">
      <c r="A162" s="1">
        <v>6.2500000000000001E-5</v>
      </c>
      <c r="B162">
        <v>4.6025641025641004</v>
      </c>
      <c r="C162">
        <v>191</v>
      </c>
      <c r="D162">
        <v>-0.29170798369495698</v>
      </c>
      <c r="E162">
        <v>0.49532974899013998</v>
      </c>
      <c r="F162">
        <v>0.53000283141945004</v>
      </c>
      <c r="G162" s="1">
        <v>1.5559351249672099E-4</v>
      </c>
      <c r="H162">
        <v>0.49992220324375097</v>
      </c>
      <c r="I162" s="1">
        <v>7.1612911520926696E-4</v>
      </c>
      <c r="J162">
        <v>12909300</v>
      </c>
      <c r="K162">
        <v>3405</v>
      </c>
      <c r="L162">
        <v>50773200</v>
      </c>
      <c r="M162">
        <v>0.49557624436912301</v>
      </c>
      <c r="N162" s="1">
        <v>1.5565880902213E-4</v>
      </c>
      <c r="O162">
        <v>0.49992217059548799</v>
      </c>
      <c r="P162" s="1">
        <v>7.1642964665313597E-4</v>
      </c>
    </row>
    <row r="163" spans="1:16" x14ac:dyDescent="0.25">
      <c r="A163" s="1">
        <v>3.1250000000000001E-5</v>
      </c>
      <c r="B163">
        <v>4.6025641025641004</v>
      </c>
      <c r="C163">
        <v>190</v>
      </c>
      <c r="D163">
        <v>-0.29170809473849402</v>
      </c>
      <c r="E163">
        <v>0.49603925171930602</v>
      </c>
      <c r="F163">
        <v>0.53076199933965795</v>
      </c>
      <c r="G163" s="1">
        <v>1.5569851952468199E-4</v>
      </c>
      <c r="H163">
        <v>0.49992215074023699</v>
      </c>
      <c r="I163" s="1">
        <v>7.1661241678668095E-4</v>
      </c>
      <c r="J163">
        <v>15082100</v>
      </c>
      <c r="K163">
        <v>3405</v>
      </c>
      <c r="L163">
        <v>50773200</v>
      </c>
      <c r="M163">
        <v>0.49557624436912301</v>
      </c>
      <c r="N163" s="1">
        <v>1.5565880902213E-4</v>
      </c>
      <c r="O163">
        <v>0.49992217059548799</v>
      </c>
      <c r="P163" s="1">
        <v>7.1642964665313597E-4</v>
      </c>
    </row>
    <row r="164" spans="1:16" x14ac:dyDescent="0.25">
      <c r="A164" s="1">
        <v>1.5625E-5</v>
      </c>
      <c r="B164">
        <v>4.6025641025641004</v>
      </c>
      <c r="C164">
        <v>185</v>
      </c>
      <c r="D164">
        <v>-0.29164327754032199</v>
      </c>
      <c r="E164">
        <v>0.49676923275718998</v>
      </c>
      <c r="F164">
        <v>0.53154307905019405</v>
      </c>
      <c r="G164" s="1">
        <v>1.54953822976366E-4</v>
      </c>
      <c r="H164">
        <v>0.49992252308851098</v>
      </c>
      <c r="I164" s="1">
        <v>7.13184903186099E-4</v>
      </c>
      <c r="J164">
        <v>14554900</v>
      </c>
      <c r="K164">
        <v>3405</v>
      </c>
      <c r="L164">
        <v>50773200</v>
      </c>
      <c r="M164">
        <v>0.49557624436912301</v>
      </c>
      <c r="N164" s="1">
        <v>1.5565880902213E-4</v>
      </c>
      <c r="O164">
        <v>0.49992217059548799</v>
      </c>
      <c r="P164" s="1">
        <v>7.1642964665313597E-4</v>
      </c>
    </row>
    <row r="165" spans="1:16" x14ac:dyDescent="0.25">
      <c r="A165" t="s">
        <v>0</v>
      </c>
      <c r="B165">
        <v>5.1153846153846096</v>
      </c>
      <c r="C165">
        <v>3615</v>
      </c>
      <c r="D165">
        <v>-0.324284961793115</v>
      </c>
      <c r="E165">
        <v>0.49491907847616401</v>
      </c>
      <c r="F165">
        <v>0.52956341396949602</v>
      </c>
      <c r="G165" s="1">
        <v>1.2579569254378401E-4</v>
      </c>
      <c r="H165">
        <v>0.499937102153728</v>
      </c>
      <c r="I165" s="1">
        <v>6.4349335032012596E-4</v>
      </c>
      <c r="J165">
        <v>51626500</v>
      </c>
    </row>
    <row r="166" spans="1:16" x14ac:dyDescent="0.25">
      <c r="A166">
        <v>1.024</v>
      </c>
      <c r="B166">
        <v>5.1153846153846096</v>
      </c>
      <c r="C166">
        <v>149</v>
      </c>
      <c r="D166">
        <v>-0.26752365824468399</v>
      </c>
      <c r="E166">
        <v>0.49675453802011499</v>
      </c>
      <c r="F166">
        <v>0.53152735568152398</v>
      </c>
      <c r="G166" s="1">
        <v>1.2579283609248599E-4</v>
      </c>
      <c r="H166">
        <v>0.49993710358195298</v>
      </c>
      <c r="I166" s="1">
        <v>6.4347873847310304E-4</v>
      </c>
      <c r="J166">
        <v>7397300</v>
      </c>
      <c r="K166">
        <v>3615</v>
      </c>
      <c r="L166">
        <v>51626500</v>
      </c>
      <c r="M166">
        <v>0.49491907847616401</v>
      </c>
      <c r="N166" s="1">
        <v>1.2579569254378401E-4</v>
      </c>
      <c r="O166">
        <v>0.499937102153728</v>
      </c>
      <c r="P166" s="1">
        <v>6.4349335032012596E-4</v>
      </c>
    </row>
    <row r="167" spans="1:16" x14ac:dyDescent="0.25">
      <c r="A167">
        <v>0.51200000000000001</v>
      </c>
      <c r="B167">
        <v>5.1153846153846096</v>
      </c>
      <c r="C167">
        <v>109</v>
      </c>
      <c r="D167">
        <v>-0.29344524498761498</v>
      </c>
      <c r="E167">
        <v>0.49499694566300001</v>
      </c>
      <c r="F167">
        <v>0.52964673185941002</v>
      </c>
      <c r="G167" s="1">
        <v>1.25672829771716E-4</v>
      </c>
      <c r="H167">
        <v>0.49993716358511398</v>
      </c>
      <c r="I167" s="1">
        <v>6.4286485998608998E-4</v>
      </c>
      <c r="J167">
        <v>8690800</v>
      </c>
      <c r="K167">
        <v>3615</v>
      </c>
      <c r="L167">
        <v>51626500</v>
      </c>
      <c r="M167">
        <v>0.49491907847616401</v>
      </c>
      <c r="N167" s="1">
        <v>1.2579569254378401E-4</v>
      </c>
      <c r="O167">
        <v>0.499937102153728</v>
      </c>
      <c r="P167" s="1">
        <v>6.4349335032012596E-4</v>
      </c>
    </row>
    <row r="168" spans="1:16" x14ac:dyDescent="0.25">
      <c r="A168">
        <v>0.25600000000000001</v>
      </c>
      <c r="B168">
        <v>5.1153846153846096</v>
      </c>
      <c r="C168">
        <v>160</v>
      </c>
      <c r="D168">
        <v>-0.28188665353480802</v>
      </c>
      <c r="E168">
        <v>0.49791683521378899</v>
      </c>
      <c r="F168">
        <v>0.53277101367875501</v>
      </c>
      <c r="G168" s="1">
        <v>1.2578387293427001E-4</v>
      </c>
      <c r="H168">
        <v>0.49993710806353198</v>
      </c>
      <c r="I168" s="1">
        <v>6.4343288847146197E-4</v>
      </c>
      <c r="J168">
        <v>7061500</v>
      </c>
      <c r="K168">
        <v>3615</v>
      </c>
      <c r="L168">
        <v>51626500</v>
      </c>
      <c r="M168">
        <v>0.49491907847616401</v>
      </c>
      <c r="N168" s="1">
        <v>1.2579569254378401E-4</v>
      </c>
      <c r="O168">
        <v>0.499937102153728</v>
      </c>
      <c r="P168" s="1">
        <v>6.4349335032012596E-4</v>
      </c>
    </row>
    <row r="169" spans="1:16" x14ac:dyDescent="0.25">
      <c r="A169">
        <v>0.128</v>
      </c>
      <c r="B169">
        <v>5.1153846153846096</v>
      </c>
      <c r="C169">
        <v>160</v>
      </c>
      <c r="D169">
        <v>-0.28188665353480802</v>
      </c>
      <c r="E169">
        <v>0.49791683521378899</v>
      </c>
      <c r="F169">
        <v>0.53277101367875501</v>
      </c>
      <c r="G169" s="1">
        <v>1.2578387293427001E-4</v>
      </c>
      <c r="H169">
        <v>0.49993710806353198</v>
      </c>
      <c r="I169" s="1">
        <v>6.4343288847146197E-4</v>
      </c>
      <c r="J169">
        <v>9698200</v>
      </c>
      <c r="K169">
        <v>3615</v>
      </c>
      <c r="L169">
        <v>51626500</v>
      </c>
      <c r="M169">
        <v>0.49491907847616401</v>
      </c>
      <c r="N169" s="1">
        <v>1.2579569254378401E-4</v>
      </c>
      <c r="O169">
        <v>0.499937102153728</v>
      </c>
      <c r="P169" s="1">
        <v>6.4349335032012596E-4</v>
      </c>
    </row>
    <row r="170" spans="1:16" x14ac:dyDescent="0.25">
      <c r="A170">
        <v>6.4000000000000001E-2</v>
      </c>
      <c r="B170">
        <v>5.1153846153846096</v>
      </c>
      <c r="C170">
        <v>160</v>
      </c>
      <c r="D170">
        <v>-0.28188665353480802</v>
      </c>
      <c r="E170">
        <v>0.49791683521378899</v>
      </c>
      <c r="F170">
        <v>0.53277101367875501</v>
      </c>
      <c r="G170" s="1">
        <v>1.2578387293427001E-4</v>
      </c>
      <c r="H170">
        <v>0.49993710806353198</v>
      </c>
      <c r="I170" s="1">
        <v>6.4343288847146197E-4</v>
      </c>
      <c r="J170">
        <v>8023800</v>
      </c>
      <c r="K170">
        <v>3615</v>
      </c>
      <c r="L170">
        <v>51626500</v>
      </c>
      <c r="M170">
        <v>0.49491907847616401</v>
      </c>
      <c r="N170" s="1">
        <v>1.2579569254378401E-4</v>
      </c>
      <c r="O170">
        <v>0.499937102153728</v>
      </c>
      <c r="P170" s="1">
        <v>6.4349335032012596E-4</v>
      </c>
    </row>
    <row r="171" spans="1:16" x14ac:dyDescent="0.25">
      <c r="A171">
        <v>3.2000000000000001E-2</v>
      </c>
      <c r="B171">
        <v>5.1153846153846096</v>
      </c>
      <c r="C171">
        <v>154</v>
      </c>
      <c r="D171">
        <v>-0.28106786983728099</v>
      </c>
      <c r="E171">
        <v>0.49811932840480999</v>
      </c>
      <c r="F171">
        <v>0.53298768139314601</v>
      </c>
      <c r="G171" s="1">
        <v>1.25416134315936E-4</v>
      </c>
      <c r="H171">
        <v>0.49993729193284198</v>
      </c>
      <c r="I171" s="1">
        <v>6.4155176400075196E-4</v>
      </c>
      <c r="J171">
        <v>8424500</v>
      </c>
      <c r="K171">
        <v>3615</v>
      </c>
      <c r="L171">
        <v>51626500</v>
      </c>
      <c r="M171">
        <v>0.49491907847616401</v>
      </c>
      <c r="N171" s="1">
        <v>1.2579569254378401E-4</v>
      </c>
      <c r="O171">
        <v>0.499937102153728</v>
      </c>
      <c r="P171" s="1">
        <v>6.4349335032012596E-4</v>
      </c>
    </row>
    <row r="172" spans="1:16" x14ac:dyDescent="0.25">
      <c r="A172">
        <v>1.6E-2</v>
      </c>
      <c r="B172">
        <v>5.1153846153846096</v>
      </c>
      <c r="C172">
        <v>167</v>
      </c>
      <c r="D172">
        <v>-0.28131060159045901</v>
      </c>
      <c r="E172">
        <v>0.49654766964816799</v>
      </c>
      <c r="F172">
        <v>0.53130600652353899</v>
      </c>
      <c r="G172" s="1">
        <v>1.2555426110716299E-4</v>
      </c>
      <c r="H172">
        <v>0.49993722286944597</v>
      </c>
      <c r="I172" s="1">
        <v>6.4225833566356697E-4</v>
      </c>
      <c r="J172">
        <v>7823400</v>
      </c>
      <c r="K172">
        <v>3615</v>
      </c>
      <c r="L172">
        <v>51626500</v>
      </c>
      <c r="M172">
        <v>0.49491907847616401</v>
      </c>
      <c r="N172" s="1">
        <v>1.2579569254378401E-4</v>
      </c>
      <c r="O172">
        <v>0.499937102153728</v>
      </c>
      <c r="P172" s="1">
        <v>6.4349335032012596E-4</v>
      </c>
    </row>
    <row r="173" spans="1:16" x14ac:dyDescent="0.25">
      <c r="A173">
        <v>8.0000000000000002E-3</v>
      </c>
      <c r="B173">
        <v>5.1153846153846096</v>
      </c>
      <c r="C173">
        <v>193</v>
      </c>
      <c r="D173">
        <v>-0.290312843557682</v>
      </c>
      <c r="E173">
        <v>0.497637602325184</v>
      </c>
      <c r="F173">
        <v>0.532472234487947</v>
      </c>
      <c r="G173" s="1">
        <v>1.25131469118633E-4</v>
      </c>
      <c r="H173">
        <v>0.49993743426544002</v>
      </c>
      <c r="I173" s="1">
        <v>6.4009559202993205E-4</v>
      </c>
      <c r="J173">
        <v>9739100</v>
      </c>
      <c r="K173">
        <v>3615</v>
      </c>
      <c r="L173">
        <v>51626500</v>
      </c>
      <c r="M173">
        <v>0.49491907847616401</v>
      </c>
      <c r="N173" s="1">
        <v>1.2579569254378401E-4</v>
      </c>
      <c r="O173">
        <v>0.499937102153728</v>
      </c>
      <c r="P173" s="1">
        <v>6.4349335032012596E-4</v>
      </c>
    </row>
    <row r="174" spans="1:16" x14ac:dyDescent="0.25">
      <c r="A174">
        <v>4.0000000000000001E-3</v>
      </c>
      <c r="B174">
        <v>5.1153846153846096</v>
      </c>
      <c r="C174">
        <v>210</v>
      </c>
      <c r="D174">
        <v>-0.290481498897594</v>
      </c>
      <c r="E174">
        <v>0.49818787140732501</v>
      </c>
      <c r="F174">
        <v>0.53306102240583797</v>
      </c>
      <c r="G174" s="1">
        <v>1.2587984118905799E-4</v>
      </c>
      <c r="H174">
        <v>0.49993706007940503</v>
      </c>
      <c r="I174" s="1">
        <v>6.4392380300556701E-4</v>
      </c>
      <c r="J174">
        <v>9889700</v>
      </c>
      <c r="K174">
        <v>3615</v>
      </c>
      <c r="L174">
        <v>51626500</v>
      </c>
      <c r="M174">
        <v>0.49491907847616401</v>
      </c>
      <c r="N174" s="1">
        <v>1.2579569254378401E-4</v>
      </c>
      <c r="O174">
        <v>0.499937102153728</v>
      </c>
      <c r="P174" s="1">
        <v>6.4349335032012596E-4</v>
      </c>
    </row>
    <row r="175" spans="1:16" x14ac:dyDescent="0.25">
      <c r="A175">
        <v>2E-3</v>
      </c>
      <c r="B175">
        <v>5.1153846153846096</v>
      </c>
      <c r="C175">
        <v>210</v>
      </c>
      <c r="D175">
        <v>-0.290481498897594</v>
      </c>
      <c r="E175">
        <v>0.49818787140732501</v>
      </c>
      <c r="F175">
        <v>0.53306102240583797</v>
      </c>
      <c r="G175" s="1">
        <v>1.2587984118905799E-4</v>
      </c>
      <c r="H175">
        <v>0.49993706007940503</v>
      </c>
      <c r="I175" s="1">
        <v>6.4392380300556701E-4</v>
      </c>
      <c r="J175">
        <v>9630700</v>
      </c>
      <c r="K175">
        <v>3615</v>
      </c>
      <c r="L175">
        <v>51626500</v>
      </c>
      <c r="M175">
        <v>0.49491907847616401</v>
      </c>
      <c r="N175" s="1">
        <v>1.2579569254378401E-4</v>
      </c>
      <c r="O175">
        <v>0.499937102153728</v>
      </c>
      <c r="P175" s="1">
        <v>6.4349335032012596E-4</v>
      </c>
    </row>
    <row r="176" spans="1:16" x14ac:dyDescent="0.25">
      <c r="A176">
        <v>1E-3</v>
      </c>
      <c r="B176">
        <v>5.1153846153846096</v>
      </c>
      <c r="C176">
        <v>207</v>
      </c>
      <c r="D176">
        <v>-0.291743839815091</v>
      </c>
      <c r="E176">
        <v>0.49785047389953502</v>
      </c>
      <c r="F176">
        <v>0.53270000707250198</v>
      </c>
      <c r="G176" s="1">
        <v>1.2483796567319599E-4</v>
      </c>
      <c r="H176">
        <v>0.49993758101716301</v>
      </c>
      <c r="I176" s="1">
        <v>6.3859420902058299E-4</v>
      </c>
      <c r="J176">
        <v>9256000</v>
      </c>
      <c r="K176">
        <v>3615</v>
      </c>
      <c r="L176">
        <v>51626500</v>
      </c>
      <c r="M176">
        <v>0.49491907847616401</v>
      </c>
      <c r="N176" s="1">
        <v>1.2579569254378401E-4</v>
      </c>
      <c r="O176">
        <v>0.499937102153728</v>
      </c>
      <c r="P176" s="1">
        <v>6.4349335032012596E-4</v>
      </c>
    </row>
    <row r="177" spans="1:16" x14ac:dyDescent="0.25">
      <c r="A177" s="1">
        <v>5.0000000000000001E-4</v>
      </c>
      <c r="B177">
        <v>5.1153846153846096</v>
      </c>
      <c r="C177">
        <v>149</v>
      </c>
      <c r="D177">
        <v>-0.29173195009638397</v>
      </c>
      <c r="E177">
        <v>0.49606370182534898</v>
      </c>
      <c r="F177">
        <v>0.53078816095312398</v>
      </c>
      <c r="G177" s="1">
        <v>1.2586022251970201E-4</v>
      </c>
      <c r="H177">
        <v>0.49993706988873998</v>
      </c>
      <c r="I177" s="1">
        <v>6.4382344596616999E-4</v>
      </c>
      <c r="J177">
        <v>7962700</v>
      </c>
      <c r="K177">
        <v>3615</v>
      </c>
      <c r="L177">
        <v>51626500</v>
      </c>
      <c r="M177">
        <v>0.49491907847616401</v>
      </c>
      <c r="N177" s="1">
        <v>1.2579569254378401E-4</v>
      </c>
      <c r="O177">
        <v>0.499937102153728</v>
      </c>
      <c r="P177" s="1">
        <v>6.4349335032012596E-4</v>
      </c>
    </row>
    <row r="178" spans="1:16" x14ac:dyDescent="0.25">
      <c r="A178" s="1">
        <v>2.5000000000000001E-4</v>
      </c>
      <c r="B178">
        <v>5.1153846153846096</v>
      </c>
      <c r="C178">
        <v>145</v>
      </c>
      <c r="D178">
        <v>-0.29148951355351799</v>
      </c>
      <c r="E178">
        <v>0.49552795334324601</v>
      </c>
      <c r="F178">
        <v>0.53021491007727395</v>
      </c>
      <c r="G178" s="1">
        <v>1.2518254014059999E-4</v>
      </c>
      <c r="H178">
        <v>0.49993740872992898</v>
      </c>
      <c r="I178" s="1">
        <v>6.4035683994999402E-4</v>
      </c>
      <c r="J178">
        <v>7671600</v>
      </c>
      <c r="K178">
        <v>3615</v>
      </c>
      <c r="L178">
        <v>51626500</v>
      </c>
      <c r="M178">
        <v>0.49491907847616401</v>
      </c>
      <c r="N178" s="1">
        <v>1.2579569254378401E-4</v>
      </c>
      <c r="O178">
        <v>0.499937102153728</v>
      </c>
      <c r="P178" s="1">
        <v>6.4349335032012596E-4</v>
      </c>
    </row>
    <row r="179" spans="1:16" x14ac:dyDescent="0.25">
      <c r="A179" s="1">
        <v>1.25E-4</v>
      </c>
      <c r="B179">
        <v>5.1153846153846096</v>
      </c>
      <c r="C179">
        <v>166</v>
      </c>
      <c r="D179">
        <v>-0.29148693678100002</v>
      </c>
      <c r="E179">
        <v>0.49785695547305397</v>
      </c>
      <c r="F179">
        <v>0.532706942356168</v>
      </c>
      <c r="G179" s="1">
        <v>1.24873391023072E-4</v>
      </c>
      <c r="H179">
        <v>0.49993756330448802</v>
      </c>
      <c r="I179" s="1">
        <v>6.3877542331033195E-4</v>
      </c>
      <c r="J179">
        <v>10657900</v>
      </c>
      <c r="K179">
        <v>3615</v>
      </c>
      <c r="L179">
        <v>51626500</v>
      </c>
      <c r="M179">
        <v>0.49491907847616401</v>
      </c>
      <c r="N179" s="1">
        <v>1.2579569254378401E-4</v>
      </c>
      <c r="O179">
        <v>0.499937102153728</v>
      </c>
      <c r="P179" s="1">
        <v>6.4349335032012596E-4</v>
      </c>
    </row>
    <row r="180" spans="1:16" x14ac:dyDescent="0.25">
      <c r="A180" s="1">
        <v>6.2500000000000001E-5</v>
      </c>
      <c r="B180">
        <v>5.1153846153846096</v>
      </c>
      <c r="C180">
        <v>182</v>
      </c>
      <c r="D180">
        <v>-0.29179123273215202</v>
      </c>
      <c r="E180">
        <v>0.49607462160983301</v>
      </c>
      <c r="F180">
        <v>0.53079984512252198</v>
      </c>
      <c r="G180" s="1">
        <v>1.25924393018617E-4</v>
      </c>
      <c r="H180">
        <v>0.49993703780349003</v>
      </c>
      <c r="I180" s="1">
        <v>6.4415170274907901E-4</v>
      </c>
      <c r="J180">
        <v>10445000</v>
      </c>
      <c r="K180">
        <v>3615</v>
      </c>
      <c r="L180">
        <v>51626500</v>
      </c>
      <c r="M180">
        <v>0.49491907847616401</v>
      </c>
      <c r="N180" s="1">
        <v>1.2579569254378401E-4</v>
      </c>
      <c r="O180">
        <v>0.499937102153728</v>
      </c>
      <c r="P180" s="1">
        <v>6.4349335032012596E-4</v>
      </c>
    </row>
    <row r="181" spans="1:16" x14ac:dyDescent="0.25">
      <c r="A181" s="1">
        <v>3.1250000000000001E-5</v>
      </c>
      <c r="B181">
        <v>5.1153846153846096</v>
      </c>
      <c r="C181">
        <v>182</v>
      </c>
      <c r="D181">
        <v>-0.29175869164565998</v>
      </c>
      <c r="E181">
        <v>0.49636494649266999</v>
      </c>
      <c r="F181">
        <v>0.53111049274715705</v>
      </c>
      <c r="G181" s="1">
        <v>1.2503151204945601E-4</v>
      </c>
      <c r="H181">
        <v>0.49993748424397499</v>
      </c>
      <c r="I181" s="1">
        <v>6.3958427317606305E-4</v>
      </c>
      <c r="J181">
        <v>12112200</v>
      </c>
      <c r="K181">
        <v>3615</v>
      </c>
      <c r="L181">
        <v>51626500</v>
      </c>
      <c r="M181">
        <v>0.49491907847616401</v>
      </c>
      <c r="N181" s="1">
        <v>1.2579569254378401E-4</v>
      </c>
      <c r="O181">
        <v>0.499937102153728</v>
      </c>
      <c r="P181" s="1">
        <v>6.4349335032012596E-4</v>
      </c>
    </row>
    <row r="182" spans="1:16" x14ac:dyDescent="0.25">
      <c r="A182" s="1">
        <v>1.5625E-5</v>
      </c>
      <c r="B182">
        <v>5.1153846153846096</v>
      </c>
      <c r="C182">
        <v>180</v>
      </c>
      <c r="D182">
        <v>-0.29168971492824097</v>
      </c>
      <c r="E182">
        <v>0.49394065039902901</v>
      </c>
      <c r="F182">
        <v>0.52851649592696104</v>
      </c>
      <c r="G182" s="1">
        <v>1.2514339354530101E-4</v>
      </c>
      <c r="H182">
        <v>0.49993742830322702</v>
      </c>
      <c r="I182" s="1">
        <v>6.4015659005865798E-4</v>
      </c>
      <c r="J182">
        <v>12276600</v>
      </c>
      <c r="K182">
        <v>3615</v>
      </c>
      <c r="L182">
        <v>51626500</v>
      </c>
      <c r="M182">
        <v>0.49491907847616401</v>
      </c>
      <c r="N182" s="1">
        <v>1.2579569254378401E-4</v>
      </c>
      <c r="O182">
        <v>0.499937102153728</v>
      </c>
      <c r="P182" s="1">
        <v>6.4349335032012596E-4</v>
      </c>
    </row>
    <row r="183" spans="1:16" x14ac:dyDescent="0.25">
      <c r="A183" t="s">
        <v>0</v>
      </c>
      <c r="B183">
        <v>5.6282051282051198</v>
      </c>
      <c r="C183">
        <v>3806</v>
      </c>
      <c r="D183">
        <v>-0.32399115261155398</v>
      </c>
      <c r="E183">
        <v>0.495284507070887</v>
      </c>
      <c r="F183">
        <v>0.52995442256584901</v>
      </c>
      <c r="G183" s="1">
        <v>1.08749124246521E-4</v>
      </c>
      <c r="H183">
        <v>0.49994562543787602</v>
      </c>
      <c r="I183" s="1">
        <v>6.1206237877208598E-4</v>
      </c>
      <c r="J183">
        <v>56567800</v>
      </c>
    </row>
    <row r="184" spans="1:16" x14ac:dyDescent="0.25">
      <c r="A184">
        <v>1.024</v>
      </c>
      <c r="B184">
        <v>5.6282051282051198</v>
      </c>
      <c r="C184">
        <v>140</v>
      </c>
      <c r="D184">
        <v>-0.26450664095529702</v>
      </c>
      <c r="E184">
        <v>0.49615086123102398</v>
      </c>
      <c r="F184">
        <v>0.53088142151719597</v>
      </c>
      <c r="G184" s="1">
        <v>1.07228840799611E-4</v>
      </c>
      <c r="H184">
        <v>0.49994638557959997</v>
      </c>
      <c r="I184" s="1">
        <v>6.0350591167986295E-4</v>
      </c>
      <c r="J184">
        <v>6450400</v>
      </c>
      <c r="K184">
        <v>3806</v>
      </c>
      <c r="L184">
        <v>56567800</v>
      </c>
      <c r="M184">
        <v>0.495284507070887</v>
      </c>
      <c r="N184" s="1">
        <v>1.08749124246521E-4</v>
      </c>
      <c r="O184">
        <v>0.49994562543787602</v>
      </c>
      <c r="P184" s="1">
        <v>6.1206237877208598E-4</v>
      </c>
    </row>
    <row r="185" spans="1:16" x14ac:dyDescent="0.25">
      <c r="A185">
        <v>0.51200000000000001</v>
      </c>
      <c r="B185">
        <v>5.6282051282051198</v>
      </c>
      <c r="C185">
        <v>113</v>
      </c>
      <c r="D185">
        <v>-0.29471948904963502</v>
      </c>
      <c r="E185">
        <v>0.49438584339345198</v>
      </c>
      <c r="F185">
        <v>0.52899285243099403</v>
      </c>
      <c r="G185" s="1">
        <v>1.08051961250965E-4</v>
      </c>
      <c r="H185">
        <v>0.49994597401937402</v>
      </c>
      <c r="I185" s="1">
        <v>6.0813860242530597E-4</v>
      </c>
      <c r="J185">
        <v>5554700</v>
      </c>
      <c r="K185">
        <v>3806</v>
      </c>
      <c r="L185">
        <v>56567800</v>
      </c>
      <c r="M185">
        <v>0.495284507070887</v>
      </c>
      <c r="N185" s="1">
        <v>1.08749124246521E-4</v>
      </c>
      <c r="O185">
        <v>0.49994562543787602</v>
      </c>
      <c r="P185" s="1">
        <v>6.1206237877208598E-4</v>
      </c>
    </row>
    <row r="186" spans="1:16" x14ac:dyDescent="0.25">
      <c r="A186">
        <v>0.25600000000000001</v>
      </c>
      <c r="B186">
        <v>5.6282051282051198</v>
      </c>
      <c r="C186">
        <v>128</v>
      </c>
      <c r="D186">
        <v>-0.26726360280429601</v>
      </c>
      <c r="E186">
        <v>0.498033326472614</v>
      </c>
      <c r="F186">
        <v>0.53289565932569705</v>
      </c>
      <c r="G186" s="1">
        <v>1.08512707330921E-4</v>
      </c>
      <c r="H186">
        <v>0.49994574364633398</v>
      </c>
      <c r="I186" s="1">
        <v>6.1073177587531201E-4</v>
      </c>
      <c r="J186">
        <v>6193400</v>
      </c>
      <c r="K186">
        <v>3806</v>
      </c>
      <c r="L186">
        <v>56567800</v>
      </c>
      <c r="M186">
        <v>0.495284507070887</v>
      </c>
      <c r="N186" s="1">
        <v>1.08749124246521E-4</v>
      </c>
      <c r="O186">
        <v>0.49994562543787602</v>
      </c>
      <c r="P186" s="1">
        <v>6.1206237877208598E-4</v>
      </c>
    </row>
    <row r="187" spans="1:16" x14ac:dyDescent="0.25">
      <c r="A187">
        <v>0.128</v>
      </c>
      <c r="B187">
        <v>5.6282051282051198</v>
      </c>
      <c r="C187">
        <v>139</v>
      </c>
      <c r="D187">
        <v>-0.27401817770840098</v>
      </c>
      <c r="E187">
        <v>0.494989000232327</v>
      </c>
      <c r="F187">
        <v>0.52963823024859003</v>
      </c>
      <c r="G187" s="1">
        <v>1.07405472442367E-4</v>
      </c>
      <c r="H187">
        <v>0.49994629726377798</v>
      </c>
      <c r="I187" s="1">
        <v>6.0450003079742895E-4</v>
      </c>
      <c r="J187">
        <v>6560700</v>
      </c>
      <c r="K187">
        <v>3806</v>
      </c>
      <c r="L187">
        <v>56567800</v>
      </c>
      <c r="M187">
        <v>0.495284507070887</v>
      </c>
      <c r="N187" s="1">
        <v>1.08749124246521E-4</v>
      </c>
      <c r="O187">
        <v>0.49994562543787602</v>
      </c>
      <c r="P187" s="1">
        <v>6.1206237877208598E-4</v>
      </c>
    </row>
    <row r="188" spans="1:16" x14ac:dyDescent="0.25">
      <c r="A188">
        <v>6.4000000000000001E-2</v>
      </c>
      <c r="B188">
        <v>5.6282051282051198</v>
      </c>
      <c r="C188">
        <v>131</v>
      </c>
      <c r="D188">
        <v>-0.267095948784701</v>
      </c>
      <c r="E188">
        <v>0.49888554753680397</v>
      </c>
      <c r="F188">
        <v>0.53380753586438001</v>
      </c>
      <c r="G188" s="1">
        <v>1.09134084466999E-4</v>
      </c>
      <c r="H188">
        <v>0.499945432957766</v>
      </c>
      <c r="I188" s="1">
        <v>6.1422901385913898E-4</v>
      </c>
      <c r="J188">
        <v>6610700</v>
      </c>
      <c r="K188">
        <v>3806</v>
      </c>
      <c r="L188">
        <v>56567800</v>
      </c>
      <c r="M188">
        <v>0.495284507070887</v>
      </c>
      <c r="N188" s="1">
        <v>1.08749124246521E-4</v>
      </c>
      <c r="O188">
        <v>0.49994562543787602</v>
      </c>
      <c r="P188" s="1">
        <v>6.1206237877208598E-4</v>
      </c>
    </row>
    <row r="189" spans="1:16" x14ac:dyDescent="0.25">
      <c r="A189">
        <v>3.2000000000000001E-2</v>
      </c>
      <c r="B189">
        <v>5.6282051282051198</v>
      </c>
      <c r="C189">
        <v>163</v>
      </c>
      <c r="D189">
        <v>-0.28120032028717601</v>
      </c>
      <c r="E189">
        <v>0.49779223061774402</v>
      </c>
      <c r="F189">
        <v>0.532637686760986</v>
      </c>
      <c r="G189" s="1">
        <v>1.09403073273006E-4</v>
      </c>
      <c r="H189">
        <v>0.499945298463363</v>
      </c>
      <c r="I189" s="1">
        <v>6.1574293803653697E-4</v>
      </c>
      <c r="J189">
        <v>7478400</v>
      </c>
      <c r="K189">
        <v>3806</v>
      </c>
      <c r="L189">
        <v>56567800</v>
      </c>
      <c r="M189">
        <v>0.495284507070887</v>
      </c>
      <c r="N189" s="1">
        <v>1.08749124246521E-4</v>
      </c>
      <c r="O189">
        <v>0.49994562543787602</v>
      </c>
      <c r="P189" s="1">
        <v>6.1206237877208598E-4</v>
      </c>
    </row>
    <row r="190" spans="1:16" x14ac:dyDescent="0.25">
      <c r="A190">
        <v>1.6E-2</v>
      </c>
      <c r="B190">
        <v>5.6282051282051198</v>
      </c>
      <c r="C190">
        <v>139</v>
      </c>
      <c r="D190">
        <v>-0.27827634510673999</v>
      </c>
      <c r="E190">
        <v>0.49420264849342699</v>
      </c>
      <c r="F190">
        <v>0.52879683388796705</v>
      </c>
      <c r="G190" s="1">
        <v>1.08024494055891E-4</v>
      </c>
      <c r="H190">
        <v>0.499945987752972</v>
      </c>
      <c r="I190" s="1">
        <v>6.0798401141713297E-4</v>
      </c>
      <c r="J190">
        <v>6392500</v>
      </c>
      <c r="K190">
        <v>3806</v>
      </c>
      <c r="L190">
        <v>56567800</v>
      </c>
      <c r="M190">
        <v>0.495284507070887</v>
      </c>
      <c r="N190" s="1">
        <v>1.08749124246521E-4</v>
      </c>
      <c r="O190">
        <v>0.49994562543787602</v>
      </c>
      <c r="P190" s="1">
        <v>6.1206237877208598E-4</v>
      </c>
    </row>
    <row r="191" spans="1:16" x14ac:dyDescent="0.25">
      <c r="A191">
        <v>8.0000000000000002E-3</v>
      </c>
      <c r="B191">
        <v>5.6282051282051198</v>
      </c>
      <c r="C191">
        <v>154</v>
      </c>
      <c r="D191">
        <v>-0.275290736316468</v>
      </c>
      <c r="E191">
        <v>0.49812923412780502</v>
      </c>
      <c r="F191">
        <v>0.53299828051675102</v>
      </c>
      <c r="G191" s="1">
        <v>1.08669649679371E-4</v>
      </c>
      <c r="H191">
        <v>0.49994566517515998</v>
      </c>
      <c r="I191" s="1">
        <v>6.1161507960569295E-4</v>
      </c>
      <c r="J191">
        <v>6995300</v>
      </c>
      <c r="K191">
        <v>3806</v>
      </c>
      <c r="L191">
        <v>56567800</v>
      </c>
      <c r="M191">
        <v>0.495284507070887</v>
      </c>
      <c r="N191" s="1">
        <v>1.08749124246521E-4</v>
      </c>
      <c r="O191">
        <v>0.49994562543787602</v>
      </c>
      <c r="P191" s="1">
        <v>6.1206237877208598E-4</v>
      </c>
    </row>
    <row r="192" spans="1:16" x14ac:dyDescent="0.25">
      <c r="A192">
        <v>4.0000000000000001E-3</v>
      </c>
      <c r="B192">
        <v>5.6282051282051198</v>
      </c>
      <c r="C192">
        <v>151</v>
      </c>
      <c r="D192">
        <v>-0.27528767634779899</v>
      </c>
      <c r="E192">
        <v>0.49450024494118799</v>
      </c>
      <c r="F192">
        <v>0.52911526208707105</v>
      </c>
      <c r="G192" s="1">
        <v>1.08802843723609E-4</v>
      </c>
      <c r="H192">
        <v>0.49994559857813797</v>
      </c>
      <c r="I192" s="1">
        <v>6.1236472300852198E-4</v>
      </c>
      <c r="J192">
        <v>6972700</v>
      </c>
      <c r="K192">
        <v>3806</v>
      </c>
      <c r="L192">
        <v>56567800</v>
      </c>
      <c r="M192">
        <v>0.495284507070887</v>
      </c>
      <c r="N192" s="1">
        <v>1.08749124246521E-4</v>
      </c>
      <c r="O192">
        <v>0.49994562543787602</v>
      </c>
      <c r="P192" s="1">
        <v>6.1206237877208598E-4</v>
      </c>
    </row>
    <row r="193" spans="1:16" x14ac:dyDescent="0.25">
      <c r="A193">
        <v>2E-3</v>
      </c>
      <c r="B193">
        <v>5.6282051282051198</v>
      </c>
      <c r="C193">
        <v>186</v>
      </c>
      <c r="D193">
        <v>-0.27519842145008999</v>
      </c>
      <c r="E193">
        <v>0.49763802670944302</v>
      </c>
      <c r="F193">
        <v>0.53247268857910501</v>
      </c>
      <c r="G193" s="1">
        <v>1.0834173575136E-4</v>
      </c>
      <c r="H193">
        <v>0.49994582913212399</v>
      </c>
      <c r="I193" s="1">
        <v>6.0976951275445198E-4</v>
      </c>
      <c r="J193">
        <v>8562300</v>
      </c>
      <c r="K193">
        <v>3806</v>
      </c>
      <c r="L193">
        <v>56567800</v>
      </c>
      <c r="M193">
        <v>0.495284507070887</v>
      </c>
      <c r="N193" s="1">
        <v>1.08749124246521E-4</v>
      </c>
      <c r="O193">
        <v>0.49994562543787602</v>
      </c>
      <c r="P193" s="1">
        <v>6.1206237877208598E-4</v>
      </c>
    </row>
    <row r="194" spans="1:16" x14ac:dyDescent="0.25">
      <c r="A194">
        <v>1E-3</v>
      </c>
      <c r="B194">
        <v>5.6282051282051198</v>
      </c>
      <c r="C194">
        <v>210</v>
      </c>
      <c r="D194">
        <v>-0.29210243953620502</v>
      </c>
      <c r="E194">
        <v>0.495773272201606</v>
      </c>
      <c r="F194">
        <v>0.53047740125571896</v>
      </c>
      <c r="G194" s="1">
        <v>1.0823612661881E-4</v>
      </c>
      <c r="H194">
        <v>0.49994588193668998</v>
      </c>
      <c r="I194" s="1">
        <v>6.0917512289304697E-4</v>
      </c>
      <c r="J194">
        <v>9251200</v>
      </c>
      <c r="K194">
        <v>3806</v>
      </c>
      <c r="L194">
        <v>56567800</v>
      </c>
      <c r="M194">
        <v>0.495284507070887</v>
      </c>
      <c r="N194" s="1">
        <v>1.08749124246521E-4</v>
      </c>
      <c r="O194">
        <v>0.49994562543787602</v>
      </c>
      <c r="P194" s="1">
        <v>6.1206237877208598E-4</v>
      </c>
    </row>
    <row r="195" spans="1:16" x14ac:dyDescent="0.25">
      <c r="A195" s="1">
        <v>5.0000000000000001E-4</v>
      </c>
      <c r="B195">
        <v>5.6282051282051198</v>
      </c>
      <c r="C195">
        <v>140</v>
      </c>
      <c r="D195">
        <v>-0.29209229880258297</v>
      </c>
      <c r="E195">
        <v>0.49567214962680201</v>
      </c>
      <c r="F195">
        <v>0.53036920010067801</v>
      </c>
      <c r="G195" s="1">
        <v>1.0858353024179E-4</v>
      </c>
      <c r="H195">
        <v>0.49994570823487899</v>
      </c>
      <c r="I195" s="1">
        <v>6.1113038174546096E-4</v>
      </c>
      <c r="J195">
        <v>7680200</v>
      </c>
      <c r="K195">
        <v>3806</v>
      </c>
      <c r="L195">
        <v>56567800</v>
      </c>
      <c r="M195">
        <v>0.495284507070887</v>
      </c>
      <c r="N195" s="1">
        <v>1.08749124246521E-4</v>
      </c>
      <c r="O195">
        <v>0.49994562543787602</v>
      </c>
      <c r="P195" s="1">
        <v>6.1206237877208598E-4</v>
      </c>
    </row>
    <row r="196" spans="1:16" x14ac:dyDescent="0.25">
      <c r="A196" s="1">
        <v>2.5000000000000001E-4</v>
      </c>
      <c r="B196">
        <v>5.6282051282051198</v>
      </c>
      <c r="C196">
        <v>160</v>
      </c>
      <c r="D196">
        <v>-0.29166538292433603</v>
      </c>
      <c r="E196">
        <v>0.49253438607720501</v>
      </c>
      <c r="F196">
        <v>0.52701179310260904</v>
      </c>
      <c r="G196" s="1">
        <v>1.08396426740653E-4</v>
      </c>
      <c r="H196">
        <v>0.49994580178662901</v>
      </c>
      <c r="I196" s="1">
        <v>6.1007732486085696E-4</v>
      </c>
      <c r="J196">
        <v>9055500</v>
      </c>
      <c r="K196">
        <v>3806</v>
      </c>
      <c r="L196">
        <v>56567800</v>
      </c>
      <c r="M196">
        <v>0.495284507070887</v>
      </c>
      <c r="N196" s="1">
        <v>1.08749124246521E-4</v>
      </c>
      <c r="O196">
        <v>0.49994562543787602</v>
      </c>
      <c r="P196" s="1">
        <v>6.1206237877208598E-4</v>
      </c>
    </row>
    <row r="197" spans="1:16" x14ac:dyDescent="0.25">
      <c r="A197" s="1">
        <v>1.25E-4</v>
      </c>
      <c r="B197">
        <v>5.6282051282051198</v>
      </c>
      <c r="C197">
        <v>170</v>
      </c>
      <c r="D197">
        <v>-0.29175832501952298</v>
      </c>
      <c r="E197">
        <v>0.49708768638826101</v>
      </c>
      <c r="F197">
        <v>0.53188382443544002</v>
      </c>
      <c r="G197" s="1">
        <v>1.08155209271987E-4</v>
      </c>
      <c r="H197">
        <v>0.49994592239536401</v>
      </c>
      <c r="I197" s="1">
        <v>6.0871970346669697E-4</v>
      </c>
      <c r="J197">
        <v>11067500</v>
      </c>
      <c r="K197">
        <v>3806</v>
      </c>
      <c r="L197">
        <v>56567800</v>
      </c>
      <c r="M197">
        <v>0.495284507070887</v>
      </c>
      <c r="N197" s="1">
        <v>1.08749124246521E-4</v>
      </c>
      <c r="O197">
        <v>0.49994562543787602</v>
      </c>
      <c r="P197" s="1">
        <v>6.1206237877208598E-4</v>
      </c>
    </row>
    <row r="198" spans="1:16" x14ac:dyDescent="0.25">
      <c r="A198" s="1">
        <v>6.2500000000000001E-5</v>
      </c>
      <c r="B198">
        <v>5.6282051282051198</v>
      </c>
      <c r="C198">
        <v>192</v>
      </c>
      <c r="D198">
        <v>-0.29176592863019202</v>
      </c>
      <c r="E198">
        <v>0.49858803635075499</v>
      </c>
      <c r="F198">
        <v>0.53348919889530699</v>
      </c>
      <c r="G198" s="1">
        <v>1.0790146433536901E-4</v>
      </c>
      <c r="H198">
        <v>0.49994604926783198</v>
      </c>
      <c r="I198" s="1">
        <v>6.07291574913168E-4</v>
      </c>
      <c r="J198">
        <v>11440100</v>
      </c>
      <c r="K198">
        <v>3806</v>
      </c>
      <c r="L198">
        <v>56567800</v>
      </c>
      <c r="M198">
        <v>0.495284507070887</v>
      </c>
      <c r="N198" s="1">
        <v>1.08749124246521E-4</v>
      </c>
      <c r="O198">
        <v>0.49994562543787602</v>
      </c>
      <c r="P198" s="1">
        <v>6.1206237877208598E-4</v>
      </c>
    </row>
    <row r="199" spans="1:16" x14ac:dyDescent="0.25">
      <c r="A199" s="1">
        <v>3.1250000000000001E-5</v>
      </c>
      <c r="B199">
        <v>5.6282051282051198</v>
      </c>
      <c r="C199">
        <v>175</v>
      </c>
      <c r="D199">
        <v>-0.29170564366619001</v>
      </c>
      <c r="E199">
        <v>0.49605352793132401</v>
      </c>
      <c r="F199">
        <v>0.53077727488651705</v>
      </c>
      <c r="G199" s="1">
        <v>1.08462459122438E-4</v>
      </c>
      <c r="H199">
        <v>0.499945768770438</v>
      </c>
      <c r="I199" s="1">
        <v>6.1044896865064503E-4</v>
      </c>
      <c r="J199">
        <v>11108400</v>
      </c>
      <c r="K199">
        <v>3806</v>
      </c>
      <c r="L199">
        <v>56567800</v>
      </c>
      <c r="M199">
        <v>0.495284507070887</v>
      </c>
      <c r="N199" s="1">
        <v>1.08749124246521E-4</v>
      </c>
      <c r="O199">
        <v>0.49994562543787602</v>
      </c>
      <c r="P199" s="1">
        <v>6.1206237877208598E-4</v>
      </c>
    </row>
    <row r="200" spans="1:16" x14ac:dyDescent="0.25">
      <c r="A200" s="1">
        <v>1.5625E-5</v>
      </c>
      <c r="B200">
        <v>5.6282051282051198</v>
      </c>
      <c r="C200">
        <v>182</v>
      </c>
      <c r="D200">
        <v>-0.291705237189119</v>
      </c>
      <c r="E200">
        <v>0.49770192499285798</v>
      </c>
      <c r="F200">
        <v>0.53254105974235899</v>
      </c>
      <c r="G200" s="1">
        <v>1.0898573716477899E-4</v>
      </c>
      <c r="H200">
        <v>0.499945507131417</v>
      </c>
      <c r="I200" s="1">
        <v>6.1339408481202802E-4</v>
      </c>
      <c r="J200">
        <v>12306500</v>
      </c>
      <c r="K200">
        <v>3806</v>
      </c>
      <c r="L200">
        <v>56567800</v>
      </c>
      <c r="M200">
        <v>0.495284507070887</v>
      </c>
      <c r="N200" s="1">
        <v>1.08749124246521E-4</v>
      </c>
      <c r="O200">
        <v>0.49994562543787602</v>
      </c>
      <c r="P200" s="1">
        <v>6.1206237877208598E-4</v>
      </c>
    </row>
    <row r="201" spans="1:16" x14ac:dyDescent="0.25">
      <c r="A201" t="s">
        <v>0</v>
      </c>
      <c r="B201">
        <v>6.1410256410256396</v>
      </c>
      <c r="C201">
        <v>3997</v>
      </c>
      <c r="D201">
        <v>-0.32344183652507902</v>
      </c>
      <c r="E201">
        <v>0.49534497448484399</v>
      </c>
      <c r="F201">
        <v>0.53001912269878304</v>
      </c>
      <c r="G201" s="1">
        <v>8.9054179847058895E-5</v>
      </c>
      <c r="H201">
        <v>0.49995547291007603</v>
      </c>
      <c r="I201" s="1">
        <v>5.4688400188129805E-4</v>
      </c>
      <c r="J201">
        <v>58745300</v>
      </c>
    </row>
    <row r="202" spans="1:16" x14ac:dyDescent="0.25">
      <c r="A202">
        <v>1.024</v>
      </c>
      <c r="B202">
        <v>6.1410256410256396</v>
      </c>
      <c r="C202">
        <v>145</v>
      </c>
      <c r="D202">
        <v>-0.263268849233669</v>
      </c>
      <c r="E202">
        <v>0.49356825528663101</v>
      </c>
      <c r="F202">
        <v>0.52811803315669503</v>
      </c>
      <c r="G202" s="1">
        <v>8.8562953012516406E-5</v>
      </c>
      <c r="H202">
        <v>0.49995571852349302</v>
      </c>
      <c r="I202" s="1">
        <v>5.4386736529481205E-4</v>
      </c>
      <c r="J202">
        <v>8820100</v>
      </c>
      <c r="K202">
        <v>3997</v>
      </c>
      <c r="L202">
        <v>58745300</v>
      </c>
      <c r="M202">
        <v>0.49534497448484399</v>
      </c>
      <c r="N202" s="1">
        <v>8.9054179847058895E-5</v>
      </c>
      <c r="O202">
        <v>0.49995547291007603</v>
      </c>
      <c r="P202" s="1">
        <v>5.4688400188129805E-4</v>
      </c>
    </row>
    <row r="203" spans="1:16" x14ac:dyDescent="0.25">
      <c r="A203">
        <v>0.51200000000000001</v>
      </c>
      <c r="B203">
        <v>6.1410256410256396</v>
      </c>
      <c r="C203">
        <v>147</v>
      </c>
      <c r="D203">
        <v>-0.28119509317358399</v>
      </c>
      <c r="E203">
        <v>0.494860524050944</v>
      </c>
      <c r="F203">
        <v>0.52950076073451002</v>
      </c>
      <c r="G203" s="1">
        <v>8.8527924795633804E-5</v>
      </c>
      <c r="H203">
        <v>0.49995573603760202</v>
      </c>
      <c r="I203" s="1">
        <v>5.4365225611677703E-4</v>
      </c>
      <c r="J203">
        <v>7718200</v>
      </c>
      <c r="K203">
        <v>3997</v>
      </c>
      <c r="L203">
        <v>58745300</v>
      </c>
      <c r="M203">
        <v>0.49534497448484399</v>
      </c>
      <c r="N203" s="1">
        <v>8.9054179847058895E-5</v>
      </c>
      <c r="O203">
        <v>0.49995547291007603</v>
      </c>
      <c r="P203" s="1">
        <v>5.4688400188129805E-4</v>
      </c>
    </row>
    <row r="204" spans="1:16" x14ac:dyDescent="0.25">
      <c r="A204">
        <v>0.25600000000000001</v>
      </c>
      <c r="B204">
        <v>6.1410256410256396</v>
      </c>
      <c r="C204">
        <v>218</v>
      </c>
      <c r="D204">
        <v>-0.29665204850289101</v>
      </c>
      <c r="E204">
        <v>0.49509906243069801</v>
      </c>
      <c r="F204">
        <v>0.52975599680084695</v>
      </c>
      <c r="G204" s="1">
        <v>8.9034182094049896E-5</v>
      </c>
      <c r="H204">
        <v>0.49995548290895298</v>
      </c>
      <c r="I204" s="1">
        <v>5.4676119516730603E-4</v>
      </c>
      <c r="J204">
        <v>13600900</v>
      </c>
      <c r="K204">
        <v>3997</v>
      </c>
      <c r="L204">
        <v>58745300</v>
      </c>
      <c r="M204">
        <v>0.49534497448484399</v>
      </c>
      <c r="N204" s="1">
        <v>8.9054179847058895E-5</v>
      </c>
      <c r="O204">
        <v>0.49995547291007603</v>
      </c>
      <c r="P204" s="1">
        <v>5.4688400188129805E-4</v>
      </c>
    </row>
    <row r="205" spans="1:16" x14ac:dyDescent="0.25">
      <c r="A205">
        <v>0.128</v>
      </c>
      <c r="B205">
        <v>6.1410256410256396</v>
      </c>
      <c r="C205">
        <v>157</v>
      </c>
      <c r="D205">
        <v>-0.29882290468335299</v>
      </c>
      <c r="E205">
        <v>0.49067607107109201</v>
      </c>
      <c r="F205">
        <v>0.52502339604606796</v>
      </c>
      <c r="G205" s="1">
        <v>8.8092569415332197E-5</v>
      </c>
      <c r="H205">
        <v>0.499955953715292</v>
      </c>
      <c r="I205" s="1">
        <v>5.4097872756338596E-4</v>
      </c>
      <c r="J205">
        <v>7809900</v>
      </c>
      <c r="K205">
        <v>3997</v>
      </c>
      <c r="L205">
        <v>58745300</v>
      </c>
      <c r="M205">
        <v>0.49534497448484399</v>
      </c>
      <c r="N205" s="1">
        <v>8.9054179847058895E-5</v>
      </c>
      <c r="O205">
        <v>0.49995547291007603</v>
      </c>
      <c r="P205" s="1">
        <v>5.4688400188129805E-4</v>
      </c>
    </row>
    <row r="206" spans="1:16" x14ac:dyDescent="0.25">
      <c r="A206">
        <v>6.4000000000000001E-2</v>
      </c>
      <c r="B206">
        <v>6.1410256410256396</v>
      </c>
      <c r="C206">
        <v>145</v>
      </c>
      <c r="D206">
        <v>-0.27420676834406699</v>
      </c>
      <c r="E206">
        <v>0.493924267544741</v>
      </c>
      <c r="F206">
        <v>0.52849896627287296</v>
      </c>
      <c r="G206" s="1">
        <v>8.8473662403276698E-5</v>
      </c>
      <c r="H206">
        <v>0.49995576316879797</v>
      </c>
      <c r="I206" s="1">
        <v>5.43319029373968E-4</v>
      </c>
      <c r="J206">
        <v>7806900</v>
      </c>
      <c r="K206">
        <v>3997</v>
      </c>
      <c r="L206">
        <v>58745300</v>
      </c>
      <c r="M206">
        <v>0.49534497448484399</v>
      </c>
      <c r="N206" s="1">
        <v>8.9054179847058895E-5</v>
      </c>
      <c r="O206">
        <v>0.49995547291007603</v>
      </c>
      <c r="P206" s="1">
        <v>5.4688400188129805E-4</v>
      </c>
    </row>
    <row r="207" spans="1:16" x14ac:dyDescent="0.25">
      <c r="A207">
        <v>3.2000000000000001E-2</v>
      </c>
      <c r="B207">
        <v>6.1410256410256396</v>
      </c>
      <c r="C207">
        <v>161</v>
      </c>
      <c r="D207">
        <v>-0.28105712848009601</v>
      </c>
      <c r="E207">
        <v>0.49021580007850801</v>
      </c>
      <c r="F207">
        <v>0.52453090608400399</v>
      </c>
      <c r="G207" s="1">
        <v>8.8602127625514394E-5</v>
      </c>
      <c r="H207">
        <v>0.49995569893618702</v>
      </c>
      <c r="I207" s="1">
        <v>5.4410793759771003E-4</v>
      </c>
      <c r="J207">
        <v>8001100</v>
      </c>
      <c r="K207">
        <v>3997</v>
      </c>
      <c r="L207">
        <v>58745300</v>
      </c>
      <c r="M207">
        <v>0.49534497448484399</v>
      </c>
      <c r="N207" s="1">
        <v>8.9054179847058895E-5</v>
      </c>
      <c r="O207">
        <v>0.49995547291007603</v>
      </c>
      <c r="P207" s="1">
        <v>5.4688400188129805E-4</v>
      </c>
    </row>
    <row r="208" spans="1:16" x14ac:dyDescent="0.25">
      <c r="A208">
        <v>1.6E-2</v>
      </c>
      <c r="B208">
        <v>6.1410256410256396</v>
      </c>
      <c r="C208">
        <v>160</v>
      </c>
      <c r="D208">
        <v>-0.27842695562284803</v>
      </c>
      <c r="E208">
        <v>0.49948557574625801</v>
      </c>
      <c r="F208">
        <v>0.53444956604849603</v>
      </c>
      <c r="G208" s="1">
        <v>8.8636461545443801E-5</v>
      </c>
      <c r="H208">
        <v>0.499955681769227</v>
      </c>
      <c r="I208" s="1">
        <v>5.4431878308035296E-4</v>
      </c>
      <c r="J208">
        <v>8426100</v>
      </c>
      <c r="K208">
        <v>3997</v>
      </c>
      <c r="L208">
        <v>58745300</v>
      </c>
      <c r="M208">
        <v>0.49534497448484399</v>
      </c>
      <c r="N208" s="1">
        <v>8.9054179847058895E-5</v>
      </c>
      <c r="O208">
        <v>0.49995547291007603</v>
      </c>
      <c r="P208" s="1">
        <v>5.4688400188129805E-4</v>
      </c>
    </row>
    <row r="209" spans="1:16" x14ac:dyDescent="0.25">
      <c r="A209">
        <v>8.0000000000000002E-3</v>
      </c>
      <c r="B209">
        <v>6.1410256410256396</v>
      </c>
      <c r="C209">
        <v>152</v>
      </c>
      <c r="D209">
        <v>-0.27535594844561601</v>
      </c>
      <c r="E209">
        <v>0.49304009694695899</v>
      </c>
      <c r="F209">
        <v>0.52755290373324604</v>
      </c>
      <c r="G209" s="1">
        <v>8.8936945789597197E-5</v>
      </c>
      <c r="H209">
        <v>0.49995553152710498</v>
      </c>
      <c r="I209" s="1">
        <v>5.4616406452842299E-4</v>
      </c>
      <c r="J209">
        <v>7954500</v>
      </c>
      <c r="K209">
        <v>3997</v>
      </c>
      <c r="L209">
        <v>58745300</v>
      </c>
      <c r="M209">
        <v>0.49534497448484399</v>
      </c>
      <c r="N209" s="1">
        <v>8.9054179847058895E-5</v>
      </c>
      <c r="O209">
        <v>0.49995547291007603</v>
      </c>
      <c r="P209" s="1">
        <v>5.4688400188129805E-4</v>
      </c>
    </row>
    <row r="210" spans="1:16" x14ac:dyDescent="0.25">
      <c r="A210">
        <v>4.0000000000000001E-3</v>
      </c>
      <c r="B210">
        <v>6.1410256410256396</v>
      </c>
      <c r="C210">
        <v>153</v>
      </c>
      <c r="D210">
        <v>-0.27545641291234602</v>
      </c>
      <c r="E210">
        <v>0.49519755504787599</v>
      </c>
      <c r="F210">
        <v>0.52986138390122794</v>
      </c>
      <c r="G210" s="1">
        <v>8.8470238258864202E-5</v>
      </c>
      <c r="H210">
        <v>0.49995576488087001</v>
      </c>
      <c r="I210" s="1">
        <v>5.4329800161533298E-4</v>
      </c>
      <c r="J210">
        <v>7311700</v>
      </c>
      <c r="K210">
        <v>3997</v>
      </c>
      <c r="L210">
        <v>58745300</v>
      </c>
      <c r="M210">
        <v>0.49534497448484399</v>
      </c>
      <c r="N210" s="1">
        <v>8.9054179847058895E-5</v>
      </c>
      <c r="O210">
        <v>0.49995547291007603</v>
      </c>
      <c r="P210" s="1">
        <v>5.4688400188129805E-4</v>
      </c>
    </row>
    <row r="211" spans="1:16" x14ac:dyDescent="0.25">
      <c r="A211">
        <v>2E-3</v>
      </c>
      <c r="B211">
        <v>6.1410256410256396</v>
      </c>
      <c r="C211">
        <v>123</v>
      </c>
      <c r="D211">
        <v>-0.299725110022736</v>
      </c>
      <c r="E211">
        <v>0.496575724868071</v>
      </c>
      <c r="F211">
        <v>0.53133602560883597</v>
      </c>
      <c r="G211" s="1">
        <v>8.88919144917954E-5</v>
      </c>
      <c r="H211">
        <v>0.49995555404275399</v>
      </c>
      <c r="I211" s="1">
        <v>5.4588752617397397E-4</v>
      </c>
      <c r="J211">
        <v>6261900</v>
      </c>
      <c r="K211">
        <v>3997</v>
      </c>
      <c r="L211">
        <v>58745300</v>
      </c>
      <c r="M211">
        <v>0.49534497448484399</v>
      </c>
      <c r="N211" s="1">
        <v>8.9054179847058895E-5</v>
      </c>
      <c r="O211">
        <v>0.49995547291007603</v>
      </c>
      <c r="P211" s="1">
        <v>5.4688400188129805E-4</v>
      </c>
    </row>
    <row r="212" spans="1:16" x14ac:dyDescent="0.25">
      <c r="A212">
        <v>1E-3</v>
      </c>
      <c r="B212">
        <v>6.1410256410256396</v>
      </c>
      <c r="C212">
        <v>115</v>
      </c>
      <c r="D212">
        <v>-0.29964981740522001</v>
      </c>
      <c r="E212">
        <v>0.496817207628379</v>
      </c>
      <c r="F212">
        <v>0.53159441216236603</v>
      </c>
      <c r="G212" s="1">
        <v>8.9195478738202105E-5</v>
      </c>
      <c r="H212">
        <v>0.49995540226063001</v>
      </c>
      <c r="I212" s="1">
        <v>5.4775172199485601E-4</v>
      </c>
      <c r="J212">
        <v>5535600</v>
      </c>
      <c r="K212">
        <v>3997</v>
      </c>
      <c r="L212">
        <v>58745300</v>
      </c>
      <c r="M212">
        <v>0.49534497448484399</v>
      </c>
      <c r="N212" s="1">
        <v>8.9054179847058895E-5</v>
      </c>
      <c r="O212">
        <v>0.49995547291007603</v>
      </c>
      <c r="P212" s="1">
        <v>5.4688400188129805E-4</v>
      </c>
    </row>
    <row r="213" spans="1:16" x14ac:dyDescent="0.25">
      <c r="A213" s="1">
        <v>5.0000000000000001E-4</v>
      </c>
      <c r="B213">
        <v>6.1410256410256396</v>
      </c>
      <c r="C213">
        <v>150</v>
      </c>
      <c r="D213">
        <v>-0.29181874615077402</v>
      </c>
      <c r="E213">
        <v>0.49826854575159102</v>
      </c>
      <c r="F213">
        <v>0.53314734395420305</v>
      </c>
      <c r="G213" s="1">
        <v>8.9662486449926194E-5</v>
      </c>
      <c r="H213">
        <v>0.49995516875677498</v>
      </c>
      <c r="I213" s="1">
        <v>5.5061962832711096E-4</v>
      </c>
      <c r="J213">
        <v>9927800</v>
      </c>
      <c r="K213">
        <v>3997</v>
      </c>
      <c r="L213">
        <v>58745300</v>
      </c>
      <c r="M213">
        <v>0.49534497448484399</v>
      </c>
      <c r="N213" s="1">
        <v>8.9054179847058895E-5</v>
      </c>
      <c r="O213">
        <v>0.49995547291007603</v>
      </c>
      <c r="P213" s="1">
        <v>5.4688400188129805E-4</v>
      </c>
    </row>
    <row r="214" spans="1:16" x14ac:dyDescent="0.25">
      <c r="A214" s="1">
        <v>2.5000000000000001E-4</v>
      </c>
      <c r="B214">
        <v>6.1410256410256396</v>
      </c>
      <c r="C214">
        <v>170</v>
      </c>
      <c r="D214">
        <v>-0.29187077131009898</v>
      </c>
      <c r="E214">
        <v>0.49439334458055401</v>
      </c>
      <c r="F214">
        <v>0.52900087870119294</v>
      </c>
      <c r="G214" s="1">
        <v>8.8170247008578702E-5</v>
      </c>
      <c r="H214">
        <v>0.49995591487649499</v>
      </c>
      <c r="I214" s="1">
        <v>5.4145574765524602E-4</v>
      </c>
      <c r="J214">
        <v>9709000</v>
      </c>
      <c r="K214">
        <v>3997</v>
      </c>
      <c r="L214">
        <v>58745300</v>
      </c>
      <c r="M214">
        <v>0.49534497448484399</v>
      </c>
      <c r="N214" s="1">
        <v>8.9054179847058895E-5</v>
      </c>
      <c r="O214">
        <v>0.49995547291007603</v>
      </c>
      <c r="P214" s="1">
        <v>5.4688400188129805E-4</v>
      </c>
    </row>
    <row r="215" spans="1:16" x14ac:dyDescent="0.25">
      <c r="A215" s="1">
        <v>1.25E-4</v>
      </c>
      <c r="B215">
        <v>6.1410256410256396</v>
      </c>
      <c r="C215">
        <v>194</v>
      </c>
      <c r="D215">
        <v>-0.29169344038051997</v>
      </c>
      <c r="E215">
        <v>0.495837003675827</v>
      </c>
      <c r="F215">
        <v>0.53054559393313405</v>
      </c>
      <c r="G215" s="1">
        <v>8.8982133088388803E-5</v>
      </c>
      <c r="H215">
        <v>0.49995550893345497</v>
      </c>
      <c r="I215" s="1">
        <v>5.4644156088895198E-4</v>
      </c>
      <c r="J215">
        <v>13659800</v>
      </c>
      <c r="K215">
        <v>3997</v>
      </c>
      <c r="L215">
        <v>58745300</v>
      </c>
      <c r="M215">
        <v>0.49534497448484399</v>
      </c>
      <c r="N215" s="1">
        <v>8.9054179847058895E-5</v>
      </c>
      <c r="O215">
        <v>0.49995547291007603</v>
      </c>
      <c r="P215" s="1">
        <v>5.4688400188129805E-4</v>
      </c>
    </row>
    <row r="216" spans="1:16" x14ac:dyDescent="0.25">
      <c r="A216" s="1">
        <v>6.2500000000000001E-5</v>
      </c>
      <c r="B216">
        <v>6.1410256410256396</v>
      </c>
      <c r="C216">
        <v>175</v>
      </c>
      <c r="D216">
        <v>-0.291662551376144</v>
      </c>
      <c r="E216">
        <v>0.49611840486616898</v>
      </c>
      <c r="F216">
        <v>0.530846693206801</v>
      </c>
      <c r="G216" s="1">
        <v>8.8377790413596199E-5</v>
      </c>
      <c r="H216">
        <v>0.49995581110479298</v>
      </c>
      <c r="I216" s="1">
        <v>5.4273027702708395E-4</v>
      </c>
      <c r="J216">
        <v>13479100</v>
      </c>
      <c r="K216">
        <v>3997</v>
      </c>
      <c r="L216">
        <v>58745300</v>
      </c>
      <c r="M216">
        <v>0.49534497448484399</v>
      </c>
      <c r="N216" s="1">
        <v>8.9054179847058895E-5</v>
      </c>
      <c r="O216">
        <v>0.49995547291007603</v>
      </c>
      <c r="P216" s="1">
        <v>5.4688400188129805E-4</v>
      </c>
    </row>
    <row r="217" spans="1:16" x14ac:dyDescent="0.25">
      <c r="A217" s="1">
        <v>3.1250000000000001E-5</v>
      </c>
      <c r="B217">
        <v>6.1410256410256396</v>
      </c>
      <c r="C217">
        <v>186</v>
      </c>
      <c r="D217">
        <v>-0.29178971774372803</v>
      </c>
      <c r="E217">
        <v>0.49872718588683601</v>
      </c>
      <c r="F217">
        <v>0.53363808889891495</v>
      </c>
      <c r="G217" s="1">
        <v>8.8769748517680797E-5</v>
      </c>
      <c r="H217">
        <v>0.49995561512574099</v>
      </c>
      <c r="I217" s="1">
        <v>5.4513730179447505E-4</v>
      </c>
      <c r="J217">
        <v>15848000</v>
      </c>
      <c r="K217">
        <v>3997</v>
      </c>
      <c r="L217">
        <v>58745300</v>
      </c>
      <c r="M217">
        <v>0.49534497448484399</v>
      </c>
      <c r="N217" s="1">
        <v>8.9054179847058895E-5</v>
      </c>
      <c r="O217">
        <v>0.49995547291007603</v>
      </c>
      <c r="P217" s="1">
        <v>5.4688400188129805E-4</v>
      </c>
    </row>
    <row r="218" spans="1:16" x14ac:dyDescent="0.25">
      <c r="A218" s="1">
        <v>1.5625E-5</v>
      </c>
      <c r="B218">
        <v>6.1410256410256396</v>
      </c>
      <c r="C218">
        <v>185</v>
      </c>
      <c r="D218">
        <v>-0.29171391363206201</v>
      </c>
      <c r="E218">
        <v>0.497133103520916</v>
      </c>
      <c r="F218">
        <v>0.53193242076738001</v>
      </c>
      <c r="G218" s="1">
        <v>8.85482450485586E-5</v>
      </c>
      <c r="H218">
        <v>0.499955725877475</v>
      </c>
      <c r="I218" s="1">
        <v>5.4377704331101998E-4</v>
      </c>
      <c r="J218">
        <v>13171600</v>
      </c>
      <c r="K218">
        <v>3997</v>
      </c>
      <c r="L218">
        <v>58745300</v>
      </c>
      <c r="M218">
        <v>0.49534497448484399</v>
      </c>
      <c r="N218" s="1">
        <v>8.9054179847058895E-5</v>
      </c>
      <c r="O218">
        <v>0.49995547291007603</v>
      </c>
      <c r="P218" s="1">
        <v>5.4688400188129805E-4</v>
      </c>
    </row>
    <row r="219" spans="1:16" x14ac:dyDescent="0.25">
      <c r="A219" t="s">
        <v>0</v>
      </c>
      <c r="B219">
        <v>6.6538461538461497</v>
      </c>
      <c r="C219">
        <v>4175</v>
      </c>
      <c r="D219">
        <v>-0.32303151827068</v>
      </c>
      <c r="E219">
        <v>0.49522820698084802</v>
      </c>
      <c r="F219">
        <v>0.52989418146950795</v>
      </c>
      <c r="G219" s="1">
        <v>7.7762949985293804E-5</v>
      </c>
      <c r="H219">
        <v>0.49996111852500702</v>
      </c>
      <c r="I219" s="1">
        <v>5.1742270567137801E-4</v>
      </c>
      <c r="J219">
        <v>65364900</v>
      </c>
    </row>
    <row r="220" spans="1:16" x14ac:dyDescent="0.25">
      <c r="A220">
        <v>1.024</v>
      </c>
      <c r="B220">
        <v>6.6538461538461497</v>
      </c>
      <c r="C220">
        <v>139</v>
      </c>
      <c r="D220">
        <v>-0.26925720536317999</v>
      </c>
      <c r="E220">
        <v>0.492841620299031</v>
      </c>
      <c r="F220">
        <v>0.52734053371996403</v>
      </c>
      <c r="G220" s="1">
        <v>7.7557090549351603E-5</v>
      </c>
      <c r="H220">
        <v>0.49996122145472499</v>
      </c>
      <c r="I220" s="1">
        <v>5.1605294865530104E-4</v>
      </c>
      <c r="J220">
        <v>7176800</v>
      </c>
      <c r="K220">
        <v>4175</v>
      </c>
      <c r="L220">
        <v>65364900</v>
      </c>
      <c r="M220">
        <v>0.49522820698084802</v>
      </c>
      <c r="N220" s="1">
        <v>7.7762949985293804E-5</v>
      </c>
      <c r="O220">
        <v>0.49996111852500702</v>
      </c>
      <c r="P220" s="1">
        <v>5.1742270567137801E-4</v>
      </c>
    </row>
    <row r="221" spans="1:16" x14ac:dyDescent="0.25">
      <c r="A221">
        <v>0.51200000000000001</v>
      </c>
      <c r="B221">
        <v>6.6538461538461497</v>
      </c>
      <c r="C221">
        <v>176</v>
      </c>
      <c r="D221">
        <v>-0.28123906964016099</v>
      </c>
      <c r="E221">
        <v>0.498222794933601</v>
      </c>
      <c r="F221">
        <v>0.53309839057895303</v>
      </c>
      <c r="G221" s="1">
        <v>7.7556661740474294E-5</v>
      </c>
      <c r="H221">
        <v>0.49996122166912899</v>
      </c>
      <c r="I221" s="1">
        <v>5.1605009542700201E-4</v>
      </c>
      <c r="J221">
        <v>8619900</v>
      </c>
      <c r="K221">
        <v>4175</v>
      </c>
      <c r="L221">
        <v>65364900</v>
      </c>
      <c r="M221">
        <v>0.49522820698084802</v>
      </c>
      <c r="N221" s="1">
        <v>7.7762949985293804E-5</v>
      </c>
      <c r="O221">
        <v>0.49996111852500702</v>
      </c>
      <c r="P221" s="1">
        <v>5.1742270567137801E-4</v>
      </c>
    </row>
    <row r="222" spans="1:16" x14ac:dyDescent="0.25">
      <c r="A222">
        <v>0.25600000000000001</v>
      </c>
      <c r="B222">
        <v>6.6538461538461497</v>
      </c>
      <c r="C222">
        <v>211</v>
      </c>
      <c r="D222">
        <v>-0.29636315599420199</v>
      </c>
      <c r="E222">
        <v>0.49610072163802699</v>
      </c>
      <c r="F222">
        <v>0.53082777215268895</v>
      </c>
      <c r="G222" s="1">
        <v>7.77412657502196E-5</v>
      </c>
      <c r="H222">
        <v>0.499961129367124</v>
      </c>
      <c r="I222" s="1">
        <v>5.1727842210722995E-4</v>
      </c>
      <c r="J222">
        <v>10051600</v>
      </c>
      <c r="K222">
        <v>4175</v>
      </c>
      <c r="L222">
        <v>65364900</v>
      </c>
      <c r="M222">
        <v>0.49522820698084802</v>
      </c>
      <c r="N222" s="1">
        <v>7.7762949985293804E-5</v>
      </c>
      <c r="O222">
        <v>0.49996111852500702</v>
      </c>
      <c r="P222" s="1">
        <v>5.1742270567137801E-4</v>
      </c>
    </row>
    <row r="223" spans="1:16" x14ac:dyDescent="0.25">
      <c r="A223">
        <v>0.128</v>
      </c>
      <c r="B223">
        <v>6.6538461538461497</v>
      </c>
      <c r="C223">
        <v>176</v>
      </c>
      <c r="D223">
        <v>-0.29832377331270599</v>
      </c>
      <c r="E223">
        <v>0.49634566209498898</v>
      </c>
      <c r="F223">
        <v>0.53108985844163803</v>
      </c>
      <c r="G223" s="1">
        <v>7.7841962371150099E-5</v>
      </c>
      <c r="H223">
        <v>0.49996107901881398</v>
      </c>
      <c r="I223" s="1">
        <v>5.1794844193111405E-4</v>
      </c>
      <c r="J223">
        <v>9381300</v>
      </c>
      <c r="K223">
        <v>4175</v>
      </c>
      <c r="L223">
        <v>65364900</v>
      </c>
      <c r="M223">
        <v>0.49522820698084802</v>
      </c>
      <c r="N223" s="1">
        <v>7.7762949985293804E-5</v>
      </c>
      <c r="O223">
        <v>0.49996111852500702</v>
      </c>
      <c r="P223" s="1">
        <v>5.1742270567137801E-4</v>
      </c>
    </row>
    <row r="224" spans="1:16" x14ac:dyDescent="0.25">
      <c r="A224">
        <v>6.4000000000000001E-2</v>
      </c>
      <c r="B224">
        <v>6.6538461538461497</v>
      </c>
      <c r="C224">
        <v>155</v>
      </c>
      <c r="D224">
        <v>-0.26693634176231901</v>
      </c>
      <c r="E224">
        <v>0.49620250883831502</v>
      </c>
      <c r="F224">
        <v>0.53093668445699804</v>
      </c>
      <c r="G224" s="1">
        <v>7.7663473598721294E-5</v>
      </c>
      <c r="H224">
        <v>0.49996116826319997</v>
      </c>
      <c r="I224" s="1">
        <v>5.1676080509918405E-4</v>
      </c>
      <c r="J224">
        <v>8745800</v>
      </c>
      <c r="K224">
        <v>4175</v>
      </c>
      <c r="L224">
        <v>65364900</v>
      </c>
      <c r="M224">
        <v>0.49522820698084802</v>
      </c>
      <c r="N224" s="1">
        <v>7.7762949985293804E-5</v>
      </c>
      <c r="O224">
        <v>0.49996111852500702</v>
      </c>
      <c r="P224" s="1">
        <v>5.1742270567137801E-4</v>
      </c>
    </row>
    <row r="225" spans="1:16" x14ac:dyDescent="0.25">
      <c r="A225">
        <v>3.2000000000000001E-2</v>
      </c>
      <c r="B225">
        <v>6.6538461538461497</v>
      </c>
      <c r="C225">
        <v>166</v>
      </c>
      <c r="D225">
        <v>-0.28145659421696601</v>
      </c>
      <c r="E225">
        <v>0.497135947423548</v>
      </c>
      <c r="F225">
        <v>0.531935463743196</v>
      </c>
      <c r="G225" s="1">
        <v>7.8056028713802101E-5</v>
      </c>
      <c r="H225">
        <v>0.49996097198564299</v>
      </c>
      <c r="I225" s="1">
        <v>5.1937280644183696E-4</v>
      </c>
      <c r="J225">
        <v>8818800</v>
      </c>
      <c r="K225">
        <v>4175</v>
      </c>
      <c r="L225">
        <v>65364900</v>
      </c>
      <c r="M225">
        <v>0.49522820698084802</v>
      </c>
      <c r="N225" s="1">
        <v>7.7762949985293804E-5</v>
      </c>
      <c r="O225">
        <v>0.49996111852500702</v>
      </c>
      <c r="P225" s="1">
        <v>5.1742270567137801E-4</v>
      </c>
    </row>
    <row r="226" spans="1:16" x14ac:dyDescent="0.25">
      <c r="A226">
        <v>1.6E-2</v>
      </c>
      <c r="B226">
        <v>6.6538461538461497</v>
      </c>
      <c r="C226">
        <v>201</v>
      </c>
      <c r="D226">
        <v>-0.28809741746739098</v>
      </c>
      <c r="E226">
        <v>0.49889869830606398</v>
      </c>
      <c r="F226">
        <v>0.53382160718748795</v>
      </c>
      <c r="G226" s="1">
        <v>7.7306253955855499E-5</v>
      </c>
      <c r="H226">
        <v>0.49996134687302202</v>
      </c>
      <c r="I226" s="1">
        <v>5.1438392055242301E-4</v>
      </c>
      <c r="J226">
        <v>15390300</v>
      </c>
      <c r="K226">
        <v>4175</v>
      </c>
      <c r="L226">
        <v>65364900</v>
      </c>
      <c r="M226">
        <v>0.49522820698084802</v>
      </c>
      <c r="N226" s="1">
        <v>7.7762949985293804E-5</v>
      </c>
      <c r="O226">
        <v>0.49996111852500702</v>
      </c>
      <c r="P226" s="1">
        <v>5.1742270567137801E-4</v>
      </c>
    </row>
    <row r="227" spans="1:16" x14ac:dyDescent="0.25">
      <c r="A227">
        <v>8.0000000000000002E-3</v>
      </c>
      <c r="B227">
        <v>6.6538461538461497</v>
      </c>
      <c r="C227">
        <v>165</v>
      </c>
      <c r="D227">
        <v>-0.27411610576455397</v>
      </c>
      <c r="E227">
        <v>0.49713523903588502</v>
      </c>
      <c r="F227">
        <v>0.53193470576839796</v>
      </c>
      <c r="G227" s="1">
        <v>7.7548702881569093E-5</v>
      </c>
      <c r="H227">
        <v>0.49996122564855899</v>
      </c>
      <c r="I227" s="1">
        <v>5.15997138404286E-4</v>
      </c>
      <c r="J227">
        <v>8282700</v>
      </c>
      <c r="K227">
        <v>4175</v>
      </c>
      <c r="L227">
        <v>65364900</v>
      </c>
      <c r="M227">
        <v>0.49522820698084802</v>
      </c>
      <c r="N227" s="1">
        <v>7.7762949985293804E-5</v>
      </c>
      <c r="O227">
        <v>0.49996111852500702</v>
      </c>
      <c r="P227" s="1">
        <v>5.1742270567137801E-4</v>
      </c>
    </row>
    <row r="228" spans="1:16" x14ac:dyDescent="0.25">
      <c r="A228">
        <v>4.0000000000000001E-3</v>
      </c>
      <c r="B228">
        <v>6.6538461538461497</v>
      </c>
      <c r="C228">
        <v>179</v>
      </c>
      <c r="D228">
        <v>-0.274143544557371</v>
      </c>
      <c r="E228">
        <v>0.49398482697253299</v>
      </c>
      <c r="F228">
        <v>0.52856376486061096</v>
      </c>
      <c r="G228" s="1">
        <v>7.7660813499025303E-5</v>
      </c>
      <c r="H228">
        <v>0.49996116959324999</v>
      </c>
      <c r="I228" s="1">
        <v>5.1674310520505296E-4</v>
      </c>
      <c r="J228">
        <v>8119400</v>
      </c>
      <c r="K228">
        <v>4175</v>
      </c>
      <c r="L228">
        <v>65364900</v>
      </c>
      <c r="M228">
        <v>0.49522820698084802</v>
      </c>
      <c r="N228" s="1">
        <v>7.7762949985293804E-5</v>
      </c>
      <c r="O228">
        <v>0.49996111852500702</v>
      </c>
      <c r="P228" s="1">
        <v>5.1742270567137801E-4</v>
      </c>
    </row>
    <row r="229" spans="1:16" x14ac:dyDescent="0.25">
      <c r="A229">
        <v>2E-3</v>
      </c>
      <c r="B229">
        <v>6.6538461538461497</v>
      </c>
      <c r="C229">
        <v>185</v>
      </c>
      <c r="D229">
        <v>-0.27543381200025802</v>
      </c>
      <c r="E229">
        <v>0.49220794107696098</v>
      </c>
      <c r="F229">
        <v>0.52666249695234901</v>
      </c>
      <c r="G229" s="1">
        <v>7.7238067969997897E-5</v>
      </c>
      <c r="H229">
        <v>0.499961380966015</v>
      </c>
      <c r="I229" s="1">
        <v>5.1393022149267805E-4</v>
      </c>
      <c r="J229">
        <v>9782300</v>
      </c>
      <c r="K229">
        <v>4175</v>
      </c>
      <c r="L229">
        <v>65364900</v>
      </c>
      <c r="M229">
        <v>0.49522820698084802</v>
      </c>
      <c r="N229" s="1">
        <v>7.7762949985293804E-5</v>
      </c>
      <c r="O229">
        <v>0.49996111852500702</v>
      </c>
      <c r="P229" s="1">
        <v>5.1742270567137801E-4</v>
      </c>
    </row>
    <row r="230" spans="1:16" x14ac:dyDescent="0.25">
      <c r="A230">
        <v>1E-3</v>
      </c>
      <c r="B230">
        <v>6.6538461538461497</v>
      </c>
      <c r="C230">
        <v>158</v>
      </c>
      <c r="D230">
        <v>-0.29079512489864401</v>
      </c>
      <c r="E230">
        <v>0.49687044620883503</v>
      </c>
      <c r="F230">
        <v>0.53165137744345403</v>
      </c>
      <c r="G230" s="1">
        <v>7.8057573445366999E-5</v>
      </c>
      <c r="H230">
        <v>0.49996097121327698</v>
      </c>
      <c r="I230" s="1">
        <v>5.1938308484801804E-4</v>
      </c>
      <c r="J230">
        <v>8000900</v>
      </c>
      <c r="K230">
        <v>4175</v>
      </c>
      <c r="L230">
        <v>65364900</v>
      </c>
      <c r="M230">
        <v>0.49522820698084802</v>
      </c>
      <c r="N230" s="1">
        <v>7.7762949985293804E-5</v>
      </c>
      <c r="O230">
        <v>0.49996111852500702</v>
      </c>
      <c r="P230" s="1">
        <v>5.1742270567137801E-4</v>
      </c>
    </row>
    <row r="231" spans="1:16" x14ac:dyDescent="0.25">
      <c r="A231" s="1">
        <v>5.0000000000000001E-4</v>
      </c>
      <c r="B231">
        <v>6.6538461538461497</v>
      </c>
      <c r="C231">
        <v>157</v>
      </c>
      <c r="D231">
        <v>-0.291711278243454</v>
      </c>
      <c r="E231">
        <v>0.496572420470061</v>
      </c>
      <c r="F231">
        <v>0.531332489902965</v>
      </c>
      <c r="G231" s="1">
        <v>7.7401690602663096E-5</v>
      </c>
      <c r="H231">
        <v>0.499961299154698</v>
      </c>
      <c r="I231" s="1">
        <v>5.1501894131771898E-4</v>
      </c>
      <c r="J231">
        <v>8563500</v>
      </c>
      <c r="K231">
        <v>4175</v>
      </c>
      <c r="L231">
        <v>65364900</v>
      </c>
      <c r="M231">
        <v>0.49522820698084802</v>
      </c>
      <c r="N231" s="1">
        <v>7.7762949985293804E-5</v>
      </c>
      <c r="O231">
        <v>0.49996111852500702</v>
      </c>
      <c r="P231" s="1">
        <v>5.1742270567137801E-4</v>
      </c>
    </row>
    <row r="232" spans="1:16" x14ac:dyDescent="0.25">
      <c r="A232" s="1">
        <v>2.5000000000000001E-4</v>
      </c>
      <c r="B232">
        <v>6.6538461538461497</v>
      </c>
      <c r="C232">
        <v>180</v>
      </c>
      <c r="D232">
        <v>-0.291664608946891</v>
      </c>
      <c r="E232">
        <v>0.49758641282942101</v>
      </c>
      <c r="F232">
        <v>0.53241746172748095</v>
      </c>
      <c r="G232" s="1">
        <v>7.80521655762145E-5</v>
      </c>
      <c r="H232">
        <v>0.499960973917211</v>
      </c>
      <c r="I232" s="1">
        <v>5.1934710171865799E-4</v>
      </c>
      <c r="J232">
        <v>11610600</v>
      </c>
      <c r="K232">
        <v>4175</v>
      </c>
      <c r="L232">
        <v>65364900</v>
      </c>
      <c r="M232">
        <v>0.49522820698084802</v>
      </c>
      <c r="N232" s="1">
        <v>7.7762949985293804E-5</v>
      </c>
      <c r="O232">
        <v>0.49996111852500702</v>
      </c>
      <c r="P232" s="1">
        <v>5.1742270567137801E-4</v>
      </c>
    </row>
    <row r="233" spans="1:16" x14ac:dyDescent="0.25">
      <c r="A233" s="1">
        <v>1.25E-4</v>
      </c>
      <c r="B233">
        <v>6.6538461538461497</v>
      </c>
      <c r="C233">
        <v>192</v>
      </c>
      <c r="D233">
        <v>-0.29184028465808098</v>
      </c>
      <c r="E233">
        <v>0.49503401635369498</v>
      </c>
      <c r="F233">
        <v>0.52968639749845403</v>
      </c>
      <c r="G233" s="1">
        <v>7.7063363757901002E-5</v>
      </c>
      <c r="H233">
        <v>0.49996146831812099</v>
      </c>
      <c r="I233" s="1">
        <v>5.1276776654295597E-4</v>
      </c>
      <c r="J233">
        <v>10070000</v>
      </c>
      <c r="K233">
        <v>4175</v>
      </c>
      <c r="L233">
        <v>65364900</v>
      </c>
      <c r="M233">
        <v>0.49522820698084802</v>
      </c>
      <c r="N233" s="1">
        <v>7.7762949985293804E-5</v>
      </c>
      <c r="O233">
        <v>0.49996111852500702</v>
      </c>
      <c r="P233" s="1">
        <v>5.1742270567137801E-4</v>
      </c>
    </row>
    <row r="234" spans="1:16" x14ac:dyDescent="0.25">
      <c r="A234" s="1">
        <v>6.2500000000000001E-5</v>
      </c>
      <c r="B234">
        <v>6.6538461538461497</v>
      </c>
      <c r="C234">
        <v>178</v>
      </c>
      <c r="D234">
        <v>-0.29172303889116702</v>
      </c>
      <c r="E234">
        <v>0.49468065490580398</v>
      </c>
      <c r="F234">
        <v>0.52930830074920998</v>
      </c>
      <c r="G234" s="1">
        <v>7.7231600619786999E-5</v>
      </c>
      <c r="H234">
        <v>0.49996138419969</v>
      </c>
      <c r="I234" s="1">
        <v>5.1388718873935204E-4</v>
      </c>
      <c r="J234">
        <v>11850800</v>
      </c>
      <c r="K234">
        <v>4175</v>
      </c>
      <c r="L234">
        <v>65364900</v>
      </c>
      <c r="M234">
        <v>0.49522820698084802</v>
      </c>
      <c r="N234" s="1">
        <v>7.7762949985293804E-5</v>
      </c>
      <c r="O234">
        <v>0.49996111852500702</v>
      </c>
      <c r="P234" s="1">
        <v>5.1742270567137801E-4</v>
      </c>
    </row>
    <row r="235" spans="1:16" x14ac:dyDescent="0.25">
      <c r="A235" s="1">
        <v>3.1250000000000001E-5</v>
      </c>
      <c r="B235">
        <v>6.6538461538461497</v>
      </c>
      <c r="C235">
        <v>170</v>
      </c>
      <c r="D235">
        <v>-0.29173370679239702</v>
      </c>
      <c r="E235">
        <v>0.49707426416928502</v>
      </c>
      <c r="F235">
        <v>0.53186946266113599</v>
      </c>
      <c r="G235" s="1">
        <v>7.7901753289033498E-5</v>
      </c>
      <c r="H235">
        <v>0.49996104912335498</v>
      </c>
      <c r="I235" s="1">
        <v>5.1834628150010799E-4</v>
      </c>
      <c r="J235">
        <v>11497600</v>
      </c>
      <c r="K235">
        <v>4175</v>
      </c>
      <c r="L235">
        <v>65364900</v>
      </c>
      <c r="M235">
        <v>0.49522820698084802</v>
      </c>
      <c r="N235" s="1">
        <v>7.7762949985293804E-5</v>
      </c>
      <c r="O235">
        <v>0.49996111852500702</v>
      </c>
      <c r="P235" s="1">
        <v>5.1742270567137801E-4</v>
      </c>
    </row>
    <row r="236" spans="1:16" x14ac:dyDescent="0.25">
      <c r="A236" s="1">
        <v>1.5625E-5</v>
      </c>
      <c r="B236">
        <v>6.6538461538461497</v>
      </c>
      <c r="C236">
        <v>182</v>
      </c>
      <c r="D236">
        <v>-0.29167577050869598</v>
      </c>
      <c r="E236">
        <v>0.49488606256618101</v>
      </c>
      <c r="F236">
        <v>0.52952808694581399</v>
      </c>
      <c r="G236" s="1">
        <v>7.7655410901544806E-5</v>
      </c>
      <c r="H236">
        <v>0.49996117229454901</v>
      </c>
      <c r="I236" s="1">
        <v>5.1670715715258601E-4</v>
      </c>
      <c r="J236">
        <v>12683500</v>
      </c>
      <c r="K236">
        <v>4175</v>
      </c>
      <c r="L236">
        <v>65364900</v>
      </c>
      <c r="M236">
        <v>0.49522820698084802</v>
      </c>
      <c r="N236" s="1">
        <v>7.7762949985293804E-5</v>
      </c>
      <c r="O236">
        <v>0.49996111852500702</v>
      </c>
      <c r="P236" s="1">
        <v>5.1742270567137801E-4</v>
      </c>
    </row>
    <row r="237" spans="1:16" x14ac:dyDescent="0.25">
      <c r="A237" t="s">
        <v>0</v>
      </c>
      <c r="B237">
        <v>7.1666666666666599</v>
      </c>
      <c r="C237">
        <v>4342</v>
      </c>
      <c r="D237">
        <v>-0.32243486532448501</v>
      </c>
      <c r="E237">
        <v>0.49583360500434698</v>
      </c>
      <c r="F237">
        <v>0.53054195735465104</v>
      </c>
      <c r="G237" s="1">
        <v>6.8391091714969904E-5</v>
      </c>
      <c r="H237">
        <v>0.49996580445414202</v>
      </c>
      <c r="I237" s="1">
        <v>4.9013615729061701E-4</v>
      </c>
      <c r="J237">
        <v>60167900</v>
      </c>
    </row>
    <row r="238" spans="1:16" x14ac:dyDescent="0.25">
      <c r="A238">
        <v>1.024</v>
      </c>
      <c r="B238">
        <v>7.1666666666666599</v>
      </c>
      <c r="C238">
        <v>140</v>
      </c>
      <c r="D238">
        <v>-0.27853891696115002</v>
      </c>
      <c r="E238">
        <v>0.497930531563053</v>
      </c>
      <c r="F238">
        <v>0.53278566877246702</v>
      </c>
      <c r="G238" s="1">
        <v>6.7799418819069994E-5</v>
      </c>
      <c r="H238">
        <v>0.49996610029059002</v>
      </c>
      <c r="I238" s="1">
        <v>4.8589583487000101E-4</v>
      </c>
      <c r="J238">
        <v>6184800</v>
      </c>
      <c r="K238">
        <v>4342</v>
      </c>
      <c r="L238">
        <v>60167900</v>
      </c>
      <c r="M238">
        <v>0.49583360500434698</v>
      </c>
      <c r="N238" s="1">
        <v>6.8391091714969904E-5</v>
      </c>
      <c r="O238">
        <v>0.49996580445414202</v>
      </c>
      <c r="P238" s="1">
        <v>4.9013615729061701E-4</v>
      </c>
    </row>
    <row r="239" spans="1:16" x14ac:dyDescent="0.25">
      <c r="A239">
        <v>0.51200000000000001</v>
      </c>
      <c r="B239">
        <v>7.1666666666666599</v>
      </c>
      <c r="C239">
        <v>181</v>
      </c>
      <c r="D239">
        <v>-0.28557714353623198</v>
      </c>
      <c r="E239">
        <v>0.49778977717255801</v>
      </c>
      <c r="F239">
        <v>0.53263506157463703</v>
      </c>
      <c r="G239" s="1">
        <v>6.84006968993955E-5</v>
      </c>
      <c r="H239">
        <v>0.49996583567763497</v>
      </c>
      <c r="I239" s="1">
        <v>4.9020499444566801E-4</v>
      </c>
      <c r="J239">
        <v>7864800</v>
      </c>
      <c r="K239">
        <v>4342</v>
      </c>
      <c r="L239">
        <v>60167900</v>
      </c>
      <c r="M239">
        <v>0.49583360500434698</v>
      </c>
      <c r="N239" s="1">
        <v>6.8391091714969904E-5</v>
      </c>
      <c r="O239">
        <v>0.49996580445414202</v>
      </c>
      <c r="P239" s="1">
        <v>4.9013615729061701E-4</v>
      </c>
    </row>
    <row r="240" spans="1:16" x14ac:dyDescent="0.25">
      <c r="A240">
        <v>0.25600000000000001</v>
      </c>
      <c r="B240">
        <v>7.1666666666666599</v>
      </c>
      <c r="C240">
        <v>165</v>
      </c>
      <c r="D240">
        <v>-0.29614223545038598</v>
      </c>
      <c r="E240">
        <v>0.49559142937084</v>
      </c>
      <c r="F240">
        <v>0.53028282942679905</v>
      </c>
      <c r="G240" s="1">
        <v>6.8421338281554598E-5</v>
      </c>
      <c r="H240">
        <v>0.499965789330859</v>
      </c>
      <c r="I240" s="1">
        <v>4.9035292435114098E-4</v>
      </c>
      <c r="J240">
        <v>7446600</v>
      </c>
      <c r="K240">
        <v>4342</v>
      </c>
      <c r="L240">
        <v>60167900</v>
      </c>
      <c r="M240">
        <v>0.49583360500434698</v>
      </c>
      <c r="N240" s="1">
        <v>6.8391091714969904E-5</v>
      </c>
      <c r="O240">
        <v>0.49996580445414202</v>
      </c>
      <c r="P240" s="1">
        <v>4.9013615729061701E-4</v>
      </c>
    </row>
    <row r="241" spans="1:16" x14ac:dyDescent="0.25">
      <c r="A241">
        <v>0.128</v>
      </c>
      <c r="B241">
        <v>7.1666666666666599</v>
      </c>
      <c r="C241">
        <v>159</v>
      </c>
      <c r="D241">
        <v>-0.29987504114507701</v>
      </c>
      <c r="E241">
        <v>0.494665789194834</v>
      </c>
      <c r="F241">
        <v>0.52929239443847298</v>
      </c>
      <c r="G241" s="1">
        <v>6.8015429263379405E-5</v>
      </c>
      <c r="H241">
        <v>0.49996599228536798</v>
      </c>
      <c r="I241" s="1">
        <v>4.87443909720885E-4</v>
      </c>
      <c r="J241">
        <v>7377300</v>
      </c>
      <c r="K241">
        <v>4342</v>
      </c>
      <c r="L241">
        <v>60167900</v>
      </c>
      <c r="M241">
        <v>0.49583360500434698</v>
      </c>
      <c r="N241" s="1">
        <v>6.8391091714969904E-5</v>
      </c>
      <c r="O241">
        <v>0.49996580445414202</v>
      </c>
      <c r="P241" s="1">
        <v>4.9013615729061701E-4</v>
      </c>
    </row>
    <row r="242" spans="1:16" x14ac:dyDescent="0.25">
      <c r="A242">
        <v>6.4000000000000001E-2</v>
      </c>
      <c r="B242">
        <v>7.1666666666666599</v>
      </c>
      <c r="C242">
        <v>148</v>
      </c>
      <c r="D242">
        <v>-0.26659465152016198</v>
      </c>
      <c r="E242">
        <v>0.49412276548060002</v>
      </c>
      <c r="F242">
        <v>0.52871135906424205</v>
      </c>
      <c r="G242" s="1">
        <v>6.8044653929732996E-5</v>
      </c>
      <c r="H242">
        <v>0.49996597767303502</v>
      </c>
      <c r="I242" s="1">
        <v>4.8765335316308602E-4</v>
      </c>
      <c r="J242">
        <v>6680100</v>
      </c>
      <c r="K242">
        <v>4342</v>
      </c>
      <c r="L242">
        <v>60167900</v>
      </c>
      <c r="M242">
        <v>0.49583360500434698</v>
      </c>
      <c r="N242" s="1">
        <v>6.8391091714969904E-5</v>
      </c>
      <c r="O242">
        <v>0.49996580445414202</v>
      </c>
      <c r="P242" s="1">
        <v>4.9013615729061701E-4</v>
      </c>
    </row>
    <row r="243" spans="1:16" x14ac:dyDescent="0.25">
      <c r="A243">
        <v>3.2000000000000001E-2</v>
      </c>
      <c r="B243">
        <v>7.1666666666666599</v>
      </c>
      <c r="C243">
        <v>165</v>
      </c>
      <c r="D243">
        <v>-0.260060074846311</v>
      </c>
      <c r="E243">
        <v>0.49441029524290703</v>
      </c>
      <c r="F243">
        <v>0.52901901590991096</v>
      </c>
      <c r="G243" s="1">
        <v>6.7659065539182802E-5</v>
      </c>
      <c r="H243">
        <v>0.49996617046723002</v>
      </c>
      <c r="I243" s="1">
        <v>4.84889969697477E-4</v>
      </c>
      <c r="J243">
        <v>9300600</v>
      </c>
      <c r="K243">
        <v>4342</v>
      </c>
      <c r="L243">
        <v>60167900</v>
      </c>
      <c r="M243">
        <v>0.49583360500434698</v>
      </c>
      <c r="N243" s="1">
        <v>6.8391091714969904E-5</v>
      </c>
      <c r="O243">
        <v>0.49996580445414202</v>
      </c>
      <c r="P243" s="1">
        <v>4.9013615729061701E-4</v>
      </c>
    </row>
    <row r="244" spans="1:16" x14ac:dyDescent="0.25">
      <c r="A244">
        <v>1.6E-2</v>
      </c>
      <c r="B244">
        <v>7.1666666666666599</v>
      </c>
      <c r="C244">
        <v>173</v>
      </c>
      <c r="D244">
        <v>-0.27135458446063199</v>
      </c>
      <c r="E244">
        <v>0.49729365152756999</v>
      </c>
      <c r="F244">
        <v>0.53210420713450002</v>
      </c>
      <c r="G244" s="1">
        <v>6.8239034285544301E-5</v>
      </c>
      <c r="H244">
        <v>0.49996588048285701</v>
      </c>
      <c r="I244" s="1">
        <v>4.8904641237973402E-4</v>
      </c>
      <c r="J244">
        <v>8379200</v>
      </c>
      <c r="K244">
        <v>4342</v>
      </c>
      <c r="L244">
        <v>60167900</v>
      </c>
      <c r="M244">
        <v>0.49583360500434698</v>
      </c>
      <c r="N244" s="1">
        <v>6.8391091714969904E-5</v>
      </c>
      <c r="O244">
        <v>0.49996580445414202</v>
      </c>
      <c r="P244" s="1">
        <v>4.9013615729061701E-4</v>
      </c>
    </row>
    <row r="245" spans="1:16" x14ac:dyDescent="0.25">
      <c r="A245">
        <v>8.0000000000000002E-3</v>
      </c>
      <c r="B245">
        <v>7.1666666666666599</v>
      </c>
      <c r="C245">
        <v>171</v>
      </c>
      <c r="D245">
        <v>-0.27838417071088301</v>
      </c>
      <c r="E245">
        <v>0.49666714657915401</v>
      </c>
      <c r="F245">
        <v>0.53143384683969497</v>
      </c>
      <c r="G245" s="1">
        <v>6.8138410374896097E-5</v>
      </c>
      <c r="H245">
        <v>0.499965930794812</v>
      </c>
      <c r="I245" s="1">
        <v>4.8832527435342199E-4</v>
      </c>
      <c r="J245">
        <v>7861200</v>
      </c>
      <c r="K245">
        <v>4342</v>
      </c>
      <c r="L245">
        <v>60167900</v>
      </c>
      <c r="M245">
        <v>0.49583360500434698</v>
      </c>
      <c r="N245" s="1">
        <v>6.8391091714969904E-5</v>
      </c>
      <c r="O245">
        <v>0.49996580445414202</v>
      </c>
      <c r="P245" s="1">
        <v>4.9013615729061701E-4</v>
      </c>
    </row>
    <row r="246" spans="1:16" x14ac:dyDescent="0.25">
      <c r="A246">
        <v>4.0000000000000001E-3</v>
      </c>
      <c r="B246">
        <v>7.1666666666666599</v>
      </c>
      <c r="C246">
        <v>174</v>
      </c>
      <c r="D246">
        <v>-0.27840610209017302</v>
      </c>
      <c r="E246">
        <v>0.49812888140051298</v>
      </c>
      <c r="F246">
        <v>0.532997903098549</v>
      </c>
      <c r="G246" s="1">
        <v>6.8434077985846095E-5</v>
      </c>
      <c r="H246">
        <v>0.49996578296100702</v>
      </c>
      <c r="I246" s="1">
        <v>4.9044422556523005E-4</v>
      </c>
      <c r="J246">
        <v>8308900</v>
      </c>
      <c r="K246">
        <v>4342</v>
      </c>
      <c r="L246">
        <v>60167900</v>
      </c>
      <c r="M246">
        <v>0.49583360500434698</v>
      </c>
      <c r="N246" s="1">
        <v>6.8391091714969904E-5</v>
      </c>
      <c r="O246">
        <v>0.49996580445414202</v>
      </c>
      <c r="P246" s="1">
        <v>4.9013615729061701E-4</v>
      </c>
    </row>
    <row r="247" spans="1:16" x14ac:dyDescent="0.25">
      <c r="A247">
        <v>2E-3</v>
      </c>
      <c r="B247">
        <v>7.1666666666666599</v>
      </c>
      <c r="C247">
        <v>152</v>
      </c>
      <c r="D247">
        <v>-0.29091144016717402</v>
      </c>
      <c r="E247">
        <v>0.49763185039074098</v>
      </c>
      <c r="F247">
        <v>0.53246607991809303</v>
      </c>
      <c r="G247" s="1">
        <v>6.8093823118453497E-5</v>
      </c>
      <c r="H247">
        <v>0.49996595308844</v>
      </c>
      <c r="I247" s="1">
        <v>4.8800573234891698E-4</v>
      </c>
      <c r="J247">
        <v>8147600</v>
      </c>
      <c r="K247">
        <v>4342</v>
      </c>
      <c r="L247">
        <v>60167900</v>
      </c>
      <c r="M247">
        <v>0.49583360500434698</v>
      </c>
      <c r="N247" s="1">
        <v>6.8391091714969904E-5</v>
      </c>
      <c r="O247">
        <v>0.49996580445414202</v>
      </c>
      <c r="P247" s="1">
        <v>4.9013615729061701E-4</v>
      </c>
    </row>
    <row r="248" spans="1:16" x14ac:dyDescent="0.25">
      <c r="A248">
        <v>1E-3</v>
      </c>
      <c r="B248">
        <v>7.1666666666666599</v>
      </c>
      <c r="C248">
        <v>148</v>
      </c>
      <c r="D248">
        <v>-0.29078965782295102</v>
      </c>
      <c r="E248">
        <v>0.495810494203625</v>
      </c>
      <c r="F248">
        <v>0.53051722879787899</v>
      </c>
      <c r="G248" s="1">
        <v>6.8353783027608195E-5</v>
      </c>
      <c r="H248">
        <v>0.49996582310848597</v>
      </c>
      <c r="I248" s="1">
        <v>4.8986877836452503E-4</v>
      </c>
      <c r="J248">
        <v>7631100</v>
      </c>
      <c r="K248">
        <v>4342</v>
      </c>
      <c r="L248">
        <v>60167900</v>
      </c>
      <c r="M248">
        <v>0.49583360500434698</v>
      </c>
      <c r="N248" s="1">
        <v>6.8391091714969904E-5</v>
      </c>
      <c r="O248">
        <v>0.49996580445414202</v>
      </c>
      <c r="P248" s="1">
        <v>4.9013615729061701E-4</v>
      </c>
    </row>
    <row r="249" spans="1:16" x14ac:dyDescent="0.25">
      <c r="A249" s="1">
        <v>5.0000000000000001E-4</v>
      </c>
      <c r="B249">
        <v>7.1666666666666599</v>
      </c>
      <c r="C249">
        <v>164</v>
      </c>
      <c r="D249">
        <v>-0.29089072477383099</v>
      </c>
      <c r="E249">
        <v>0.49754497090683297</v>
      </c>
      <c r="F249">
        <v>0.53237311887031202</v>
      </c>
      <c r="G249" s="1">
        <v>6.8745500094169397E-5</v>
      </c>
      <c r="H249">
        <v>0.49996562724995203</v>
      </c>
      <c r="I249" s="1">
        <v>4.9267608400821396E-4</v>
      </c>
      <c r="J249">
        <v>8713600</v>
      </c>
      <c r="K249">
        <v>4342</v>
      </c>
      <c r="L249">
        <v>60167900</v>
      </c>
      <c r="M249">
        <v>0.49583360500434698</v>
      </c>
      <c r="N249" s="1">
        <v>6.8391091714969904E-5</v>
      </c>
      <c r="O249">
        <v>0.49996580445414202</v>
      </c>
      <c r="P249" s="1">
        <v>4.9013615729061701E-4</v>
      </c>
    </row>
    <row r="250" spans="1:16" x14ac:dyDescent="0.25">
      <c r="A250" s="1">
        <v>2.5000000000000001E-4</v>
      </c>
      <c r="B250">
        <v>7.1666666666666599</v>
      </c>
      <c r="C250">
        <v>184</v>
      </c>
      <c r="D250">
        <v>-0.290935477573812</v>
      </c>
      <c r="E250">
        <v>0.49597111033521302</v>
      </c>
      <c r="F250">
        <v>0.53068908805867798</v>
      </c>
      <c r="G250" s="1">
        <v>6.8210916406186096E-5</v>
      </c>
      <c r="H250">
        <v>0.49996589454179602</v>
      </c>
      <c r="I250" s="1">
        <v>4.8884490091099999E-4</v>
      </c>
      <c r="J250">
        <v>10621800</v>
      </c>
      <c r="K250">
        <v>4342</v>
      </c>
      <c r="L250">
        <v>60167900</v>
      </c>
      <c r="M250">
        <v>0.49583360500434698</v>
      </c>
      <c r="N250" s="1">
        <v>6.8391091714969904E-5</v>
      </c>
      <c r="O250">
        <v>0.49996580445414202</v>
      </c>
      <c r="P250" s="1">
        <v>4.9013615729061701E-4</v>
      </c>
    </row>
    <row r="251" spans="1:16" x14ac:dyDescent="0.25">
      <c r="A251" s="1">
        <v>1.25E-4</v>
      </c>
      <c r="B251">
        <v>7.1666666666666599</v>
      </c>
      <c r="C251">
        <v>178</v>
      </c>
      <c r="D251">
        <v>-0.29102288715702002</v>
      </c>
      <c r="E251">
        <v>0.49459675043717799</v>
      </c>
      <c r="F251">
        <v>0.52921852296778105</v>
      </c>
      <c r="G251" s="1">
        <v>6.8126879827379305E-5</v>
      </c>
      <c r="H251">
        <v>0.49996593656008598</v>
      </c>
      <c r="I251" s="1">
        <v>4.8824263876288498E-4</v>
      </c>
      <c r="J251">
        <v>11963700</v>
      </c>
      <c r="K251">
        <v>4342</v>
      </c>
      <c r="L251">
        <v>60167900</v>
      </c>
      <c r="M251">
        <v>0.49583360500434698</v>
      </c>
      <c r="N251" s="1">
        <v>6.8391091714969904E-5</v>
      </c>
      <c r="O251">
        <v>0.49996580445414202</v>
      </c>
      <c r="P251" s="1">
        <v>4.9013615729061701E-4</v>
      </c>
    </row>
    <row r="252" spans="1:16" x14ac:dyDescent="0.25">
      <c r="A252" s="1">
        <v>6.2500000000000001E-5</v>
      </c>
      <c r="B252">
        <v>7.1666666666666599</v>
      </c>
      <c r="C252">
        <v>180</v>
      </c>
      <c r="D252">
        <v>-0.29104429189682601</v>
      </c>
      <c r="E252">
        <v>0.49753274417327498</v>
      </c>
      <c r="F252">
        <v>0.53236003626540496</v>
      </c>
      <c r="G252" s="1">
        <v>6.8189885948366502E-5</v>
      </c>
      <c r="H252">
        <v>0.49996590505702498</v>
      </c>
      <c r="I252" s="1">
        <v>4.8869418262995903E-4</v>
      </c>
      <c r="J252">
        <v>11103200</v>
      </c>
      <c r="K252">
        <v>4342</v>
      </c>
      <c r="L252">
        <v>60167900</v>
      </c>
      <c r="M252">
        <v>0.49583360500434698</v>
      </c>
      <c r="N252" s="1">
        <v>6.8391091714969904E-5</v>
      </c>
      <c r="O252">
        <v>0.49996580445414202</v>
      </c>
      <c r="P252" s="1">
        <v>4.9013615729061701E-4</v>
      </c>
    </row>
    <row r="253" spans="1:16" x14ac:dyDescent="0.25">
      <c r="A253" s="1">
        <v>3.1250000000000001E-5</v>
      </c>
      <c r="B253">
        <v>7.1666666666666599</v>
      </c>
      <c r="C253">
        <v>177</v>
      </c>
      <c r="D253">
        <v>-0.29169320234604701</v>
      </c>
      <c r="E253">
        <v>0.49667459718547602</v>
      </c>
      <c r="F253">
        <v>0.53144181898845899</v>
      </c>
      <c r="G253" s="1">
        <v>6.8208130219349296E-5</v>
      </c>
      <c r="H253">
        <v>0.49996589593488999</v>
      </c>
      <c r="I253" s="1">
        <v>4.8882493323867005E-4</v>
      </c>
      <c r="J253">
        <v>12042100</v>
      </c>
      <c r="K253">
        <v>4342</v>
      </c>
      <c r="L253">
        <v>60167900</v>
      </c>
      <c r="M253">
        <v>0.49583360500434698</v>
      </c>
      <c r="N253" s="1">
        <v>6.8391091714969904E-5</v>
      </c>
      <c r="O253">
        <v>0.49996580445414202</v>
      </c>
      <c r="P253" s="1">
        <v>4.9013615729061701E-4</v>
      </c>
    </row>
    <row r="254" spans="1:16" x14ac:dyDescent="0.25">
      <c r="A254" s="1">
        <v>1.5625E-5</v>
      </c>
      <c r="B254">
        <v>7.1666666666666599</v>
      </c>
      <c r="C254">
        <v>185</v>
      </c>
      <c r="D254">
        <v>-0.291673455759907</v>
      </c>
      <c r="E254">
        <v>0.49406550440430702</v>
      </c>
      <c r="F254">
        <v>0.52865008971260796</v>
      </c>
      <c r="G254" s="1">
        <v>6.799980442862E-5</v>
      </c>
      <c r="H254">
        <v>0.49996600009778502</v>
      </c>
      <c r="I254" s="1">
        <v>4.8733193173844299E-4</v>
      </c>
      <c r="J254">
        <v>16408400</v>
      </c>
      <c r="K254">
        <v>4342</v>
      </c>
      <c r="L254">
        <v>60167900</v>
      </c>
      <c r="M254">
        <v>0.49583360500434698</v>
      </c>
      <c r="N254" s="1">
        <v>6.8391091714969904E-5</v>
      </c>
      <c r="O254">
        <v>0.49996580445414202</v>
      </c>
      <c r="P254" s="1">
        <v>4.9013615729061701E-4</v>
      </c>
    </row>
    <row r="255" spans="1:16" x14ac:dyDescent="0.25">
      <c r="A255" t="s">
        <v>0</v>
      </c>
      <c r="B255">
        <v>7.67948717948717</v>
      </c>
      <c r="C255">
        <v>4497</v>
      </c>
      <c r="D255">
        <v>-0.32243581707263103</v>
      </c>
      <c r="E255">
        <v>0.49578521400355502</v>
      </c>
      <c r="F255">
        <v>0.53049017898380402</v>
      </c>
      <c r="G255" s="1">
        <v>6.03532028287112E-5</v>
      </c>
      <c r="H255">
        <v>0.49996982339858498</v>
      </c>
      <c r="I255" s="1">
        <v>4.6348164736407702E-4</v>
      </c>
      <c r="J255">
        <v>64890600</v>
      </c>
    </row>
    <row r="256" spans="1:16" x14ac:dyDescent="0.25">
      <c r="A256">
        <v>1.024</v>
      </c>
      <c r="B256">
        <v>7.67948717948717</v>
      </c>
      <c r="C256">
        <v>147</v>
      </c>
      <c r="D256">
        <v>-0.27738554034058999</v>
      </c>
      <c r="E256">
        <v>0.493793149350927</v>
      </c>
      <c r="F256">
        <v>0.52835866980549195</v>
      </c>
      <c r="G256" s="1">
        <v>5.9813463944124998E-5</v>
      </c>
      <c r="H256">
        <v>0.49997009326802699</v>
      </c>
      <c r="I256" s="1">
        <v>4.5933672951962599E-4</v>
      </c>
      <c r="J256">
        <v>6582500</v>
      </c>
      <c r="K256">
        <v>4497</v>
      </c>
      <c r="L256">
        <v>64890600</v>
      </c>
      <c r="M256">
        <v>0.49578521400355502</v>
      </c>
      <c r="N256" s="1">
        <v>6.03532028287112E-5</v>
      </c>
      <c r="O256">
        <v>0.49996982339858498</v>
      </c>
      <c r="P256" s="1">
        <v>4.6348164736407702E-4</v>
      </c>
    </row>
    <row r="257" spans="1:16" x14ac:dyDescent="0.25">
      <c r="A257">
        <v>0.51200000000000001</v>
      </c>
      <c r="B257">
        <v>7.67948717948717</v>
      </c>
      <c r="C257">
        <v>166</v>
      </c>
      <c r="D257">
        <v>-0.28448188469876601</v>
      </c>
      <c r="E257">
        <v>0.49827194660708701</v>
      </c>
      <c r="F257">
        <v>0.53315098286958296</v>
      </c>
      <c r="G257" s="1">
        <v>5.9841714899477797E-5</v>
      </c>
      <c r="H257">
        <v>0.49997007914254998</v>
      </c>
      <c r="I257" s="1">
        <v>4.5955368236906698E-4</v>
      </c>
      <c r="J257">
        <v>7760500</v>
      </c>
      <c r="K257">
        <v>4497</v>
      </c>
      <c r="L257">
        <v>64890600</v>
      </c>
      <c r="M257">
        <v>0.49578521400355502</v>
      </c>
      <c r="N257" s="1">
        <v>6.03532028287112E-5</v>
      </c>
      <c r="O257">
        <v>0.49996982339858498</v>
      </c>
      <c r="P257" s="1">
        <v>4.6348164736407702E-4</v>
      </c>
    </row>
    <row r="258" spans="1:16" x14ac:dyDescent="0.25">
      <c r="A258">
        <v>0.25600000000000001</v>
      </c>
      <c r="B258">
        <v>7.67948717948717</v>
      </c>
      <c r="C258">
        <v>208</v>
      </c>
      <c r="D258">
        <v>-0.28163486615515598</v>
      </c>
      <c r="E258">
        <v>0.494453980625913</v>
      </c>
      <c r="F258">
        <v>0.52906575926972699</v>
      </c>
      <c r="G258" s="1">
        <v>6.0111959578668099E-5</v>
      </c>
      <c r="H258">
        <v>0.49996994402021</v>
      </c>
      <c r="I258" s="1">
        <v>4.6162902291823298E-4</v>
      </c>
      <c r="J258">
        <v>10373900</v>
      </c>
      <c r="K258">
        <v>4497</v>
      </c>
      <c r="L258">
        <v>64890600</v>
      </c>
      <c r="M258">
        <v>0.49578521400355502</v>
      </c>
      <c r="N258" s="1">
        <v>6.03532028287112E-5</v>
      </c>
      <c r="O258">
        <v>0.49996982339858498</v>
      </c>
      <c r="P258" s="1">
        <v>4.6348164736407702E-4</v>
      </c>
    </row>
    <row r="259" spans="1:16" x14ac:dyDescent="0.25">
      <c r="A259">
        <v>0.128</v>
      </c>
      <c r="B259">
        <v>7.67948717948717</v>
      </c>
      <c r="C259">
        <v>208</v>
      </c>
      <c r="D259">
        <v>-0.28163486615515598</v>
      </c>
      <c r="E259">
        <v>0.494453980625913</v>
      </c>
      <c r="F259">
        <v>0.52906575926972699</v>
      </c>
      <c r="G259" s="1">
        <v>6.0111959578668099E-5</v>
      </c>
      <c r="H259">
        <v>0.49996994402021</v>
      </c>
      <c r="I259" s="1">
        <v>4.6162902291823298E-4</v>
      </c>
      <c r="J259">
        <v>9533900</v>
      </c>
      <c r="K259">
        <v>4497</v>
      </c>
      <c r="L259">
        <v>64890600</v>
      </c>
      <c r="M259">
        <v>0.49578521400355502</v>
      </c>
      <c r="N259" s="1">
        <v>6.03532028287112E-5</v>
      </c>
      <c r="O259">
        <v>0.49996982339858498</v>
      </c>
      <c r="P259" s="1">
        <v>4.6348164736407702E-4</v>
      </c>
    </row>
    <row r="260" spans="1:16" x14ac:dyDescent="0.25">
      <c r="A260">
        <v>6.4000000000000001E-2</v>
      </c>
      <c r="B260">
        <v>7.67948717948717</v>
      </c>
      <c r="C260">
        <v>152</v>
      </c>
      <c r="D260">
        <v>-0.26527129886248402</v>
      </c>
      <c r="E260">
        <v>0.49740787137858899</v>
      </c>
      <c r="F260">
        <v>0.53222642237509099</v>
      </c>
      <c r="G260" s="1">
        <v>6.0296719791907901E-5</v>
      </c>
      <c r="H260">
        <v>0.49996985164010399</v>
      </c>
      <c r="I260" s="1">
        <v>4.63047886607088E-4</v>
      </c>
      <c r="J260">
        <v>7142000</v>
      </c>
      <c r="K260">
        <v>4497</v>
      </c>
      <c r="L260">
        <v>64890600</v>
      </c>
      <c r="M260">
        <v>0.49578521400355502</v>
      </c>
      <c r="N260" s="1">
        <v>6.03532028287112E-5</v>
      </c>
      <c r="O260">
        <v>0.49996982339858498</v>
      </c>
      <c r="P260" s="1">
        <v>4.6348164736407702E-4</v>
      </c>
    </row>
    <row r="261" spans="1:16" x14ac:dyDescent="0.25">
      <c r="A261">
        <v>3.2000000000000001E-2</v>
      </c>
      <c r="B261">
        <v>7.67948717948717</v>
      </c>
      <c r="C261">
        <v>191</v>
      </c>
      <c r="D261">
        <v>-0.27000323596095599</v>
      </c>
      <c r="E261">
        <v>0.49679858304932401</v>
      </c>
      <c r="F261">
        <v>0.53157448386277695</v>
      </c>
      <c r="G261" s="1">
        <v>5.99286101943263E-5</v>
      </c>
      <c r="H261">
        <v>0.499970035694902</v>
      </c>
      <c r="I261" s="1">
        <v>4.60220993671814E-4</v>
      </c>
      <c r="J261">
        <v>8795100</v>
      </c>
      <c r="K261">
        <v>4497</v>
      </c>
      <c r="L261">
        <v>64890600</v>
      </c>
      <c r="M261">
        <v>0.49578521400355502</v>
      </c>
      <c r="N261" s="1">
        <v>6.03532028287112E-5</v>
      </c>
      <c r="O261">
        <v>0.49996982339858498</v>
      </c>
      <c r="P261" s="1">
        <v>4.6348164736407702E-4</v>
      </c>
    </row>
    <row r="262" spans="1:16" x14ac:dyDescent="0.25">
      <c r="A262">
        <v>1.6E-2</v>
      </c>
      <c r="B262">
        <v>7.67948717948717</v>
      </c>
      <c r="C262">
        <v>197</v>
      </c>
      <c r="D262">
        <v>-0.27069408628765901</v>
      </c>
      <c r="E262">
        <v>0.49482633146015098</v>
      </c>
      <c r="F262">
        <v>0.52946417466236195</v>
      </c>
      <c r="G262" s="1">
        <v>5.9516480456434001E-5</v>
      </c>
      <c r="H262">
        <v>0.49997024175977101</v>
      </c>
      <c r="I262" s="1">
        <v>4.57056048633384E-4</v>
      </c>
      <c r="J262">
        <v>9032300</v>
      </c>
      <c r="K262">
        <v>4497</v>
      </c>
      <c r="L262">
        <v>64890600</v>
      </c>
      <c r="M262">
        <v>0.49578521400355502</v>
      </c>
      <c r="N262" s="1">
        <v>6.03532028287112E-5</v>
      </c>
      <c r="O262">
        <v>0.49996982339858498</v>
      </c>
      <c r="P262" s="1">
        <v>4.6348164736407702E-4</v>
      </c>
    </row>
    <row r="263" spans="1:16" x14ac:dyDescent="0.25">
      <c r="A263">
        <v>8.0000000000000002E-3</v>
      </c>
      <c r="B263">
        <v>7.67948717948717</v>
      </c>
      <c r="C263">
        <v>188</v>
      </c>
      <c r="D263">
        <v>-0.27722503415517102</v>
      </c>
      <c r="E263">
        <v>0.49766966720766298</v>
      </c>
      <c r="F263">
        <v>0.53250654391219998</v>
      </c>
      <c r="G263" s="1">
        <v>5.9933920132038098E-5</v>
      </c>
      <c r="H263">
        <v>0.49997003303993398</v>
      </c>
      <c r="I263" s="1">
        <v>4.6026177127039499E-4</v>
      </c>
      <c r="J263">
        <v>8584800</v>
      </c>
      <c r="K263">
        <v>4497</v>
      </c>
      <c r="L263">
        <v>64890600</v>
      </c>
      <c r="M263">
        <v>0.49578521400355502</v>
      </c>
      <c r="N263" s="1">
        <v>6.03532028287112E-5</v>
      </c>
      <c r="O263">
        <v>0.49996982339858498</v>
      </c>
      <c r="P263" s="1">
        <v>4.6348164736407702E-4</v>
      </c>
    </row>
    <row r="264" spans="1:16" x14ac:dyDescent="0.25">
      <c r="A264">
        <v>4.0000000000000001E-3</v>
      </c>
      <c r="B264">
        <v>7.67948717948717</v>
      </c>
      <c r="C264">
        <v>179</v>
      </c>
      <c r="D264">
        <v>-0.27646715123524701</v>
      </c>
      <c r="E264">
        <v>0.49703814106850103</v>
      </c>
      <c r="F264">
        <v>0.53183081094329598</v>
      </c>
      <c r="G264" s="1">
        <v>6.0265590804853201E-5</v>
      </c>
      <c r="H264">
        <v>0.49996986720459702</v>
      </c>
      <c r="I264" s="1">
        <v>4.62808831950091E-4</v>
      </c>
      <c r="J264">
        <v>8231900</v>
      </c>
      <c r="K264">
        <v>4497</v>
      </c>
      <c r="L264">
        <v>64890600</v>
      </c>
      <c r="M264">
        <v>0.49578521400355502</v>
      </c>
      <c r="N264" s="1">
        <v>6.03532028287112E-5</v>
      </c>
      <c r="O264">
        <v>0.49996982339858498</v>
      </c>
      <c r="P264" s="1">
        <v>4.6348164736407702E-4</v>
      </c>
    </row>
    <row r="265" spans="1:16" x14ac:dyDescent="0.25">
      <c r="A265">
        <v>2E-3</v>
      </c>
      <c r="B265">
        <v>7.67948717948717</v>
      </c>
      <c r="C265">
        <v>191</v>
      </c>
      <c r="D265">
        <v>-0.27606723211558098</v>
      </c>
      <c r="E265">
        <v>0.49815622018904399</v>
      </c>
      <c r="F265">
        <v>0.53302715560227698</v>
      </c>
      <c r="G265" s="1">
        <v>6.0407259150796403E-5</v>
      </c>
      <c r="H265">
        <v>0.49996979637042399</v>
      </c>
      <c r="I265" s="1">
        <v>4.6389677219650102E-4</v>
      </c>
      <c r="J265">
        <v>8997600</v>
      </c>
      <c r="K265">
        <v>4497</v>
      </c>
      <c r="L265">
        <v>64890600</v>
      </c>
      <c r="M265">
        <v>0.49578521400355502</v>
      </c>
      <c r="N265" s="1">
        <v>6.03532028287112E-5</v>
      </c>
      <c r="O265">
        <v>0.49996982339858498</v>
      </c>
      <c r="P265" s="1">
        <v>4.6348164736407702E-4</v>
      </c>
    </row>
    <row r="266" spans="1:16" x14ac:dyDescent="0.25">
      <c r="A266">
        <v>1E-3</v>
      </c>
      <c r="B266">
        <v>7.67948717948717</v>
      </c>
      <c r="C266">
        <v>192</v>
      </c>
      <c r="D266">
        <v>-0.27593296517025601</v>
      </c>
      <c r="E266">
        <v>0.49608871040878799</v>
      </c>
      <c r="F266">
        <v>0.53081492013740295</v>
      </c>
      <c r="G266" s="1">
        <v>6.0226188262069097E-5</v>
      </c>
      <c r="H266">
        <v>0.49996988690586802</v>
      </c>
      <c r="I266" s="1">
        <v>4.6250624062794097E-4</v>
      </c>
      <c r="J266">
        <v>9471100</v>
      </c>
      <c r="K266">
        <v>4497</v>
      </c>
      <c r="L266">
        <v>64890600</v>
      </c>
      <c r="M266">
        <v>0.49578521400355502</v>
      </c>
      <c r="N266" s="1">
        <v>6.03532028287112E-5</v>
      </c>
      <c r="O266">
        <v>0.49996982339858498</v>
      </c>
      <c r="P266" s="1">
        <v>4.6348164736407702E-4</v>
      </c>
    </row>
    <row r="267" spans="1:16" x14ac:dyDescent="0.25">
      <c r="A267" s="1">
        <v>5.0000000000000001E-4</v>
      </c>
      <c r="B267">
        <v>7.67948717948717</v>
      </c>
      <c r="C267">
        <v>170</v>
      </c>
      <c r="D267">
        <v>-0.29161542174773097</v>
      </c>
      <c r="E267">
        <v>0.49886283767390699</v>
      </c>
      <c r="F267">
        <v>0.53378323631108004</v>
      </c>
      <c r="G267" s="1">
        <v>5.9888596135260201E-5</v>
      </c>
      <c r="H267">
        <v>0.49997005570193198</v>
      </c>
      <c r="I267" s="1">
        <v>4.5991370621821601E-4</v>
      </c>
      <c r="J267">
        <v>9249600</v>
      </c>
      <c r="K267">
        <v>4497</v>
      </c>
      <c r="L267">
        <v>64890600</v>
      </c>
      <c r="M267">
        <v>0.49578521400355502</v>
      </c>
      <c r="N267" s="1">
        <v>6.03532028287112E-5</v>
      </c>
      <c r="O267">
        <v>0.49996982339858498</v>
      </c>
      <c r="P267" s="1">
        <v>4.6348164736407702E-4</v>
      </c>
    </row>
    <row r="268" spans="1:16" x14ac:dyDescent="0.25">
      <c r="A268" s="1">
        <v>2.5000000000000001E-4</v>
      </c>
      <c r="B268">
        <v>7.67948717948717</v>
      </c>
      <c r="C268">
        <v>175</v>
      </c>
      <c r="D268">
        <v>-0.29170229974379802</v>
      </c>
      <c r="E268">
        <v>0.493676114632843</v>
      </c>
      <c r="F268">
        <v>0.528233442657143</v>
      </c>
      <c r="G268" s="1">
        <v>6.0231002430244299E-5</v>
      </c>
      <c r="H268">
        <v>0.49996988449878399</v>
      </c>
      <c r="I268" s="1">
        <v>4.62543210970722E-4</v>
      </c>
      <c r="J268">
        <v>11329700</v>
      </c>
      <c r="K268">
        <v>4497</v>
      </c>
      <c r="L268">
        <v>64890600</v>
      </c>
      <c r="M268">
        <v>0.49578521400355502</v>
      </c>
      <c r="N268" s="1">
        <v>6.03532028287112E-5</v>
      </c>
      <c r="O268">
        <v>0.49996982339858498</v>
      </c>
      <c r="P268" s="1">
        <v>4.6348164736407702E-4</v>
      </c>
    </row>
    <row r="269" spans="1:16" x14ac:dyDescent="0.25">
      <c r="A269" s="1">
        <v>1.25E-4</v>
      </c>
      <c r="B269">
        <v>7.67948717948717</v>
      </c>
      <c r="C269">
        <v>188</v>
      </c>
      <c r="D269">
        <v>-0.29176086725544997</v>
      </c>
      <c r="E269">
        <v>0.49486984594896599</v>
      </c>
      <c r="F269">
        <v>0.52951073516539304</v>
      </c>
      <c r="G269" s="1">
        <v>6.0336239989577899E-5</v>
      </c>
      <c r="H269">
        <v>0.49996983188000499</v>
      </c>
      <c r="I269" s="1">
        <v>4.6335138145842499E-4</v>
      </c>
      <c r="J269">
        <v>11606800</v>
      </c>
      <c r="K269">
        <v>4497</v>
      </c>
      <c r="L269">
        <v>64890600</v>
      </c>
      <c r="M269">
        <v>0.49578521400355502</v>
      </c>
      <c r="N269" s="1">
        <v>6.03532028287112E-5</v>
      </c>
      <c r="O269">
        <v>0.49996982339858498</v>
      </c>
      <c r="P269" s="1">
        <v>4.6348164736407702E-4</v>
      </c>
    </row>
    <row r="270" spans="1:16" x14ac:dyDescent="0.25">
      <c r="A270" s="1">
        <v>6.2500000000000001E-5</v>
      </c>
      <c r="B270">
        <v>7.67948717948717</v>
      </c>
      <c r="C270">
        <v>187</v>
      </c>
      <c r="D270">
        <v>-0.29171274271988001</v>
      </c>
      <c r="E270">
        <v>0.49381799237605201</v>
      </c>
      <c r="F270">
        <v>0.52838525184237595</v>
      </c>
      <c r="G270" s="1">
        <v>5.9746330547838497E-5</v>
      </c>
      <c r="H270">
        <v>0.49997012683472603</v>
      </c>
      <c r="I270" s="1">
        <v>4.5882117946352899E-4</v>
      </c>
      <c r="J270">
        <v>11688500</v>
      </c>
      <c r="K270">
        <v>4497</v>
      </c>
      <c r="L270">
        <v>64890600</v>
      </c>
      <c r="M270">
        <v>0.49578521400355502</v>
      </c>
      <c r="N270" s="1">
        <v>6.03532028287112E-5</v>
      </c>
      <c r="O270">
        <v>0.49996982339858498</v>
      </c>
      <c r="P270" s="1">
        <v>4.6348164736407702E-4</v>
      </c>
    </row>
    <row r="271" spans="1:16" x14ac:dyDescent="0.25">
      <c r="A271" s="1">
        <v>3.1250000000000001E-5</v>
      </c>
      <c r="B271">
        <v>7.67948717948717</v>
      </c>
      <c r="C271">
        <v>178</v>
      </c>
      <c r="D271">
        <v>-0.29173122739142399</v>
      </c>
      <c r="E271">
        <v>0.494360507295944</v>
      </c>
      <c r="F271">
        <v>0.52896574280665998</v>
      </c>
      <c r="G271" s="1">
        <v>5.9734717740900202E-5</v>
      </c>
      <c r="H271">
        <v>0.49997013264112899</v>
      </c>
      <c r="I271" s="1">
        <v>4.5873199906152799E-4</v>
      </c>
      <c r="J271">
        <v>13065800</v>
      </c>
      <c r="K271">
        <v>4497</v>
      </c>
      <c r="L271">
        <v>64890600</v>
      </c>
      <c r="M271">
        <v>0.49578521400355502</v>
      </c>
      <c r="N271" s="1">
        <v>6.03532028287112E-5</v>
      </c>
      <c r="O271">
        <v>0.49996982339858498</v>
      </c>
      <c r="P271" s="1">
        <v>4.6348164736407702E-4</v>
      </c>
    </row>
    <row r="272" spans="1:16" x14ac:dyDescent="0.25">
      <c r="A272" s="1">
        <v>1.5625E-5</v>
      </c>
      <c r="B272">
        <v>7.67948717948717</v>
      </c>
      <c r="C272">
        <v>182</v>
      </c>
      <c r="D272">
        <v>-0.29170969419084603</v>
      </c>
      <c r="E272">
        <v>0.49572214680084298</v>
      </c>
      <c r="F272">
        <v>0.53042269707690204</v>
      </c>
      <c r="G272" s="1">
        <v>6.0067384078266098E-5</v>
      </c>
      <c r="H272">
        <v>0.49996996630795998</v>
      </c>
      <c r="I272" s="1">
        <v>4.6128670593437702E-4</v>
      </c>
      <c r="J272">
        <v>13404300</v>
      </c>
      <c r="K272">
        <v>4497</v>
      </c>
      <c r="L272">
        <v>64890600</v>
      </c>
      <c r="M272">
        <v>0.49578521400355502</v>
      </c>
      <c r="N272" s="1">
        <v>6.03532028287112E-5</v>
      </c>
      <c r="O272">
        <v>0.49996982339858498</v>
      </c>
      <c r="P272" s="1">
        <v>4.6348164736407702E-4</v>
      </c>
    </row>
    <row r="273" spans="1:16" x14ac:dyDescent="0.25">
      <c r="A273" t="s">
        <v>0</v>
      </c>
      <c r="B273">
        <v>8.1923076923076898</v>
      </c>
      <c r="C273">
        <v>4647</v>
      </c>
      <c r="D273">
        <v>-0.322051495725585</v>
      </c>
      <c r="E273">
        <v>0.49436877232876703</v>
      </c>
      <c r="F273">
        <v>0.52897458639178097</v>
      </c>
      <c r="G273" s="1">
        <v>5.3410513286000697E-5</v>
      </c>
      <c r="H273">
        <v>0.499973294743357</v>
      </c>
      <c r="I273" s="1">
        <v>4.3755535884300599E-4</v>
      </c>
      <c r="J273">
        <v>64233600</v>
      </c>
    </row>
    <row r="274" spans="1:16" x14ac:dyDescent="0.25">
      <c r="A274">
        <v>1.024</v>
      </c>
      <c r="B274">
        <v>8.1923076923076898</v>
      </c>
      <c r="C274">
        <v>150</v>
      </c>
      <c r="D274">
        <v>-0.26293076047007902</v>
      </c>
      <c r="E274">
        <v>0.49797444337943098</v>
      </c>
      <c r="F274">
        <v>0.53283265441599104</v>
      </c>
      <c r="G274" s="1">
        <v>5.2948746534053903E-5</v>
      </c>
      <c r="H274">
        <v>0.49997352562673297</v>
      </c>
      <c r="I274" s="1">
        <v>4.3377242352897997E-4</v>
      </c>
      <c r="J274">
        <v>6902000</v>
      </c>
      <c r="K274">
        <v>4647</v>
      </c>
      <c r="L274">
        <v>64233600</v>
      </c>
      <c r="M274">
        <v>0.49436877232876703</v>
      </c>
      <c r="N274" s="1">
        <v>5.3410513286000697E-5</v>
      </c>
      <c r="O274">
        <v>0.499973294743357</v>
      </c>
      <c r="P274" s="1">
        <v>4.3755535884300599E-4</v>
      </c>
    </row>
    <row r="275" spans="1:16" x14ac:dyDescent="0.25">
      <c r="A275">
        <v>0.51200000000000001</v>
      </c>
      <c r="B275">
        <v>8.1923076923076898</v>
      </c>
      <c r="C275">
        <v>166</v>
      </c>
      <c r="D275">
        <v>-0.28183988435549301</v>
      </c>
      <c r="E275">
        <v>0.49822890487037702</v>
      </c>
      <c r="F275">
        <v>0.53310492821130395</v>
      </c>
      <c r="G275" s="1">
        <v>5.3260030735580098E-5</v>
      </c>
      <c r="H275">
        <v>0.49997336998463199</v>
      </c>
      <c r="I275" s="1">
        <v>4.3632255948763699E-4</v>
      </c>
      <c r="J275">
        <v>9776100</v>
      </c>
      <c r="K275">
        <v>4647</v>
      </c>
      <c r="L275">
        <v>64233600</v>
      </c>
      <c r="M275">
        <v>0.49436877232876703</v>
      </c>
      <c r="N275" s="1">
        <v>5.3410513286000697E-5</v>
      </c>
      <c r="O275">
        <v>0.499973294743357</v>
      </c>
      <c r="P275" s="1">
        <v>4.3755535884300599E-4</v>
      </c>
    </row>
    <row r="276" spans="1:16" x14ac:dyDescent="0.25">
      <c r="A276">
        <v>0.25600000000000001</v>
      </c>
      <c r="B276">
        <v>8.1923076923076898</v>
      </c>
      <c r="C276">
        <v>221</v>
      </c>
      <c r="D276">
        <v>-0.28238947842762702</v>
      </c>
      <c r="E276">
        <v>0.49355881843440402</v>
      </c>
      <c r="F276">
        <v>0.52810793572481296</v>
      </c>
      <c r="G276" s="1">
        <v>5.3376578528219198E-5</v>
      </c>
      <c r="H276">
        <v>0.499973311710735</v>
      </c>
      <c r="I276" s="1">
        <v>4.3727735486579497E-4</v>
      </c>
      <c r="J276">
        <v>10280400</v>
      </c>
      <c r="K276">
        <v>4647</v>
      </c>
      <c r="L276">
        <v>64233600</v>
      </c>
      <c r="M276">
        <v>0.49436877232876703</v>
      </c>
      <c r="N276" s="1">
        <v>5.3410513286000697E-5</v>
      </c>
      <c r="O276">
        <v>0.499973294743357</v>
      </c>
      <c r="P276" s="1">
        <v>4.3755535884300599E-4</v>
      </c>
    </row>
    <row r="277" spans="1:16" x14ac:dyDescent="0.25">
      <c r="A277">
        <v>0.128</v>
      </c>
      <c r="B277">
        <v>8.1923076923076898</v>
      </c>
      <c r="C277">
        <v>221</v>
      </c>
      <c r="D277">
        <v>-0.28238947842762702</v>
      </c>
      <c r="E277">
        <v>0.49355881843440402</v>
      </c>
      <c r="F277">
        <v>0.52810793572481296</v>
      </c>
      <c r="G277" s="1">
        <v>5.3376578528219198E-5</v>
      </c>
      <c r="H277">
        <v>0.499973311710735</v>
      </c>
      <c r="I277" s="1">
        <v>4.3727735486579497E-4</v>
      </c>
      <c r="J277">
        <v>10286100</v>
      </c>
      <c r="K277">
        <v>4647</v>
      </c>
      <c r="L277">
        <v>64233600</v>
      </c>
      <c r="M277">
        <v>0.49436877232876703</v>
      </c>
      <c r="N277" s="1">
        <v>5.3410513286000697E-5</v>
      </c>
      <c r="O277">
        <v>0.499973294743357</v>
      </c>
      <c r="P277" s="1">
        <v>4.3755535884300599E-4</v>
      </c>
    </row>
    <row r="278" spans="1:16" x14ac:dyDescent="0.25">
      <c r="A278">
        <v>6.4000000000000001E-2</v>
      </c>
      <c r="B278">
        <v>8.1923076923076898</v>
      </c>
      <c r="C278">
        <v>130</v>
      </c>
      <c r="D278">
        <v>-0.27986801901994102</v>
      </c>
      <c r="E278">
        <v>0.49715404441427602</v>
      </c>
      <c r="F278">
        <v>0.53195482752327605</v>
      </c>
      <c r="G278" s="1">
        <v>5.3595224449920399E-5</v>
      </c>
      <c r="H278">
        <v>0.49997320238777498</v>
      </c>
      <c r="I278" s="1">
        <v>4.3906856953204E-4</v>
      </c>
      <c r="J278">
        <v>6033900</v>
      </c>
      <c r="K278">
        <v>4647</v>
      </c>
      <c r="L278">
        <v>64233600</v>
      </c>
      <c r="M278">
        <v>0.49436877232876703</v>
      </c>
      <c r="N278" s="1">
        <v>5.3410513286000697E-5</v>
      </c>
      <c r="O278">
        <v>0.499973294743357</v>
      </c>
      <c r="P278" s="1">
        <v>4.3755535884300599E-4</v>
      </c>
    </row>
    <row r="279" spans="1:16" x14ac:dyDescent="0.25">
      <c r="A279">
        <v>3.2000000000000001E-2</v>
      </c>
      <c r="B279">
        <v>8.1923076923076898</v>
      </c>
      <c r="C279">
        <v>152</v>
      </c>
      <c r="D279">
        <v>-0.28959928581892702</v>
      </c>
      <c r="E279">
        <v>0.49553397706381302</v>
      </c>
      <c r="F279">
        <v>0.53022135545827997</v>
      </c>
      <c r="G279" s="1">
        <v>5.3331530701972102E-5</v>
      </c>
      <c r="H279">
        <v>0.49997333423464901</v>
      </c>
      <c r="I279" s="1">
        <v>4.3690830921231001E-4</v>
      </c>
      <c r="J279">
        <v>7278200</v>
      </c>
      <c r="K279">
        <v>4647</v>
      </c>
      <c r="L279">
        <v>64233600</v>
      </c>
      <c r="M279">
        <v>0.49436877232876703</v>
      </c>
      <c r="N279" s="1">
        <v>5.3410513286000697E-5</v>
      </c>
      <c r="O279">
        <v>0.499973294743357</v>
      </c>
      <c r="P279" s="1">
        <v>4.3755535884300599E-4</v>
      </c>
    </row>
    <row r="280" spans="1:16" x14ac:dyDescent="0.25">
      <c r="A280">
        <v>1.6E-2</v>
      </c>
      <c r="B280">
        <v>8.1923076923076898</v>
      </c>
      <c r="C280">
        <v>152</v>
      </c>
      <c r="D280">
        <v>-0.28959928581892702</v>
      </c>
      <c r="E280">
        <v>0.49553397706381302</v>
      </c>
      <c r="F280">
        <v>0.53022135545827997</v>
      </c>
      <c r="G280" s="1">
        <v>5.3331530701972102E-5</v>
      </c>
      <c r="H280">
        <v>0.49997333423464901</v>
      </c>
      <c r="I280" s="1">
        <v>4.3690830921231001E-4</v>
      </c>
      <c r="J280">
        <v>7086600</v>
      </c>
      <c r="K280">
        <v>4647</v>
      </c>
      <c r="L280">
        <v>64233600</v>
      </c>
      <c r="M280">
        <v>0.49436877232876703</v>
      </c>
      <c r="N280" s="1">
        <v>5.3410513286000697E-5</v>
      </c>
      <c r="O280">
        <v>0.499973294743357</v>
      </c>
      <c r="P280" s="1">
        <v>4.3755535884300599E-4</v>
      </c>
    </row>
    <row r="281" spans="1:16" x14ac:dyDescent="0.25">
      <c r="A281">
        <v>8.0000000000000002E-3</v>
      </c>
      <c r="B281">
        <v>8.1923076923076898</v>
      </c>
      <c r="C281">
        <v>153</v>
      </c>
      <c r="D281">
        <v>-0.29229222547066103</v>
      </c>
      <c r="E281">
        <v>0.49856107760130097</v>
      </c>
      <c r="F281">
        <v>0.53346035303339201</v>
      </c>
      <c r="G281" s="1">
        <v>5.3175471134148098E-5</v>
      </c>
      <c r="H281">
        <v>0.49997341226443198</v>
      </c>
      <c r="I281" s="1">
        <v>4.35629821214367E-4</v>
      </c>
      <c r="J281">
        <v>7272900</v>
      </c>
      <c r="K281">
        <v>4647</v>
      </c>
      <c r="L281">
        <v>64233600</v>
      </c>
      <c r="M281">
        <v>0.49436877232876703</v>
      </c>
      <c r="N281" s="1">
        <v>5.3410513286000697E-5</v>
      </c>
      <c r="O281">
        <v>0.499973294743357</v>
      </c>
      <c r="P281" s="1">
        <v>4.3755535884300599E-4</v>
      </c>
    </row>
    <row r="282" spans="1:16" x14ac:dyDescent="0.25">
      <c r="A282">
        <v>4.0000000000000001E-3</v>
      </c>
      <c r="B282">
        <v>8.1923076923076898</v>
      </c>
      <c r="C282">
        <v>153</v>
      </c>
      <c r="D282">
        <v>-0.29229222547066103</v>
      </c>
      <c r="E282">
        <v>0.49856107760130097</v>
      </c>
      <c r="F282">
        <v>0.53346035303339201</v>
      </c>
      <c r="G282" s="1">
        <v>5.3175471134148098E-5</v>
      </c>
      <c r="H282">
        <v>0.49997341226443198</v>
      </c>
      <c r="I282" s="1">
        <v>4.35629821214367E-4</v>
      </c>
      <c r="J282">
        <v>7064600</v>
      </c>
      <c r="K282">
        <v>4647</v>
      </c>
      <c r="L282">
        <v>64233600</v>
      </c>
      <c r="M282">
        <v>0.49436877232876703</v>
      </c>
      <c r="N282" s="1">
        <v>5.3410513286000697E-5</v>
      </c>
      <c r="O282">
        <v>0.499973294743357</v>
      </c>
      <c r="P282" s="1">
        <v>4.3755535884300599E-4</v>
      </c>
    </row>
    <row r="283" spans="1:16" x14ac:dyDescent="0.25">
      <c r="A283">
        <v>2E-3</v>
      </c>
      <c r="B283">
        <v>8.1923076923076898</v>
      </c>
      <c r="C283">
        <v>156</v>
      </c>
      <c r="D283">
        <v>-0.293127423368572</v>
      </c>
      <c r="E283">
        <v>0.49321528721051699</v>
      </c>
      <c r="F283">
        <v>0.52774035731525404</v>
      </c>
      <c r="G283" s="1">
        <v>5.3032771411665099E-5</v>
      </c>
      <c r="H283">
        <v>0.499973483614294</v>
      </c>
      <c r="I283" s="1">
        <v>4.3446078118018002E-4</v>
      </c>
      <c r="J283">
        <v>7326600</v>
      </c>
      <c r="K283">
        <v>4647</v>
      </c>
      <c r="L283">
        <v>64233600</v>
      </c>
      <c r="M283">
        <v>0.49436877232876703</v>
      </c>
      <c r="N283" s="1">
        <v>5.3410513286000697E-5</v>
      </c>
      <c r="O283">
        <v>0.499973294743357</v>
      </c>
      <c r="P283" s="1">
        <v>4.3755535884300599E-4</v>
      </c>
    </row>
    <row r="284" spans="1:16" x14ac:dyDescent="0.25">
      <c r="A284">
        <v>1E-3</v>
      </c>
      <c r="B284">
        <v>8.1923076923076898</v>
      </c>
      <c r="C284">
        <v>140</v>
      </c>
      <c r="D284">
        <v>-0.292789226558479</v>
      </c>
      <c r="E284">
        <v>0.49436086067241403</v>
      </c>
      <c r="F284">
        <v>0.52896612091948303</v>
      </c>
      <c r="G284" s="1">
        <v>5.3287693100312298E-5</v>
      </c>
      <c r="H284">
        <v>0.49997335615344901</v>
      </c>
      <c r="I284" s="1">
        <v>4.3654917809102001E-4</v>
      </c>
      <c r="J284">
        <v>6941800</v>
      </c>
      <c r="K284">
        <v>4647</v>
      </c>
      <c r="L284">
        <v>64233600</v>
      </c>
      <c r="M284">
        <v>0.49436877232876703</v>
      </c>
      <c r="N284" s="1">
        <v>5.3410513286000697E-5</v>
      </c>
      <c r="O284">
        <v>0.499973294743357</v>
      </c>
      <c r="P284" s="1">
        <v>4.3755535884300599E-4</v>
      </c>
    </row>
    <row r="285" spans="1:16" x14ac:dyDescent="0.25">
      <c r="A285" s="1">
        <v>5.0000000000000001E-4</v>
      </c>
      <c r="B285">
        <v>8.1923076923076898</v>
      </c>
      <c r="C285">
        <v>164</v>
      </c>
      <c r="D285">
        <v>-0.292774205266147</v>
      </c>
      <c r="E285">
        <v>0.49468322149432298</v>
      </c>
      <c r="F285">
        <v>0.52931104699892595</v>
      </c>
      <c r="G285" s="1">
        <v>5.2776469624649103E-5</v>
      </c>
      <c r="H285">
        <v>0.49997361176518701</v>
      </c>
      <c r="I285" s="1">
        <v>4.3236107807885602E-4</v>
      </c>
      <c r="J285">
        <v>8943700</v>
      </c>
      <c r="K285">
        <v>4647</v>
      </c>
      <c r="L285">
        <v>64233600</v>
      </c>
      <c r="M285">
        <v>0.49436877232876703</v>
      </c>
      <c r="N285" s="1">
        <v>5.3410513286000697E-5</v>
      </c>
      <c r="O285">
        <v>0.499973294743357</v>
      </c>
      <c r="P285" s="1">
        <v>4.3755535884300599E-4</v>
      </c>
    </row>
    <row r="286" spans="1:16" x14ac:dyDescent="0.25">
      <c r="A286" s="1">
        <v>2.5000000000000001E-4</v>
      </c>
      <c r="B286">
        <v>8.1923076923076898</v>
      </c>
      <c r="C286">
        <v>182</v>
      </c>
      <c r="D286">
        <v>-0.29251476695432999</v>
      </c>
      <c r="E286">
        <v>0.49591940450636601</v>
      </c>
      <c r="F286">
        <v>0.53063376282181096</v>
      </c>
      <c r="G286" s="1">
        <v>5.34648782970492E-5</v>
      </c>
      <c r="H286">
        <v>0.49997326756085098</v>
      </c>
      <c r="I286" s="1">
        <v>4.3800073374121099E-4</v>
      </c>
      <c r="J286">
        <v>10098900</v>
      </c>
      <c r="K286">
        <v>4647</v>
      </c>
      <c r="L286">
        <v>64233600</v>
      </c>
      <c r="M286">
        <v>0.49436877232876703</v>
      </c>
      <c r="N286" s="1">
        <v>5.3410513286000697E-5</v>
      </c>
      <c r="O286">
        <v>0.499973294743357</v>
      </c>
      <c r="P286" s="1">
        <v>4.3755535884300599E-4</v>
      </c>
    </row>
    <row r="287" spans="1:16" x14ac:dyDescent="0.25">
      <c r="A287" s="1">
        <v>1.25E-4</v>
      </c>
      <c r="B287">
        <v>8.1923076923076898</v>
      </c>
      <c r="C287">
        <v>199</v>
      </c>
      <c r="D287">
        <v>-0.29280592279219197</v>
      </c>
      <c r="E287">
        <v>0.496668019567367</v>
      </c>
      <c r="F287">
        <v>0.53143478093708296</v>
      </c>
      <c r="G287" s="1">
        <v>5.3463593462588201E-5</v>
      </c>
      <c r="H287">
        <v>0.49997326820326798</v>
      </c>
      <c r="I287" s="1">
        <v>4.37990207981972E-4</v>
      </c>
      <c r="J287">
        <v>11900200</v>
      </c>
      <c r="K287">
        <v>4647</v>
      </c>
      <c r="L287">
        <v>64233600</v>
      </c>
      <c r="M287">
        <v>0.49436877232876703</v>
      </c>
      <c r="N287" s="1">
        <v>5.3410513286000697E-5</v>
      </c>
      <c r="O287">
        <v>0.499973294743357</v>
      </c>
      <c r="P287" s="1">
        <v>4.3755535884300599E-4</v>
      </c>
    </row>
    <row r="288" spans="1:16" x14ac:dyDescent="0.25">
      <c r="A288" s="1">
        <v>6.2500000000000001E-5</v>
      </c>
      <c r="B288">
        <v>8.1923076923076898</v>
      </c>
      <c r="C288">
        <v>188</v>
      </c>
      <c r="D288">
        <v>-0.29166328540217701</v>
      </c>
      <c r="E288">
        <v>0.49442732012840301</v>
      </c>
      <c r="F288">
        <v>0.52903723253739099</v>
      </c>
      <c r="G288" s="1">
        <v>5.3281291017670499E-5</v>
      </c>
      <c r="H288">
        <v>0.499973359354491</v>
      </c>
      <c r="I288" s="1">
        <v>4.3649673026014698E-4</v>
      </c>
      <c r="J288">
        <v>12790900</v>
      </c>
      <c r="K288">
        <v>4647</v>
      </c>
      <c r="L288">
        <v>64233600</v>
      </c>
      <c r="M288">
        <v>0.49436877232876703</v>
      </c>
      <c r="N288" s="1">
        <v>5.3410513286000697E-5</v>
      </c>
      <c r="O288">
        <v>0.499973294743357</v>
      </c>
      <c r="P288" s="1">
        <v>4.3755535884300599E-4</v>
      </c>
    </row>
    <row r="289" spans="1:16" x14ac:dyDescent="0.25">
      <c r="A289" s="1">
        <v>3.1250000000000001E-5</v>
      </c>
      <c r="B289">
        <v>8.1923076923076898</v>
      </c>
      <c r="C289">
        <v>174</v>
      </c>
      <c r="D289">
        <v>-0.29170327392524198</v>
      </c>
      <c r="E289">
        <v>0.499247347992687</v>
      </c>
      <c r="F289">
        <v>0.53419466235217505</v>
      </c>
      <c r="G289" s="1">
        <v>5.3611810812759197E-5</v>
      </c>
      <c r="H289">
        <v>0.49997319409459301</v>
      </c>
      <c r="I289" s="1">
        <v>4.39204450119912E-4</v>
      </c>
      <c r="J289">
        <v>15081800</v>
      </c>
      <c r="K289">
        <v>4647</v>
      </c>
      <c r="L289">
        <v>64233600</v>
      </c>
      <c r="M289">
        <v>0.49436877232876703</v>
      </c>
      <c r="N289" s="1">
        <v>5.3410513286000697E-5</v>
      </c>
      <c r="O289">
        <v>0.499973294743357</v>
      </c>
      <c r="P289" s="1">
        <v>4.3755535884300599E-4</v>
      </c>
    </row>
    <row r="290" spans="1:16" x14ac:dyDescent="0.25">
      <c r="A290" s="1">
        <v>1.5625E-5</v>
      </c>
      <c r="B290">
        <v>8.1923076923076898</v>
      </c>
      <c r="C290">
        <v>178</v>
      </c>
      <c r="D290">
        <v>-0.29173362393180102</v>
      </c>
      <c r="E290">
        <v>0.49825202412628</v>
      </c>
      <c r="F290">
        <v>0.533129665815119</v>
      </c>
      <c r="G290" s="1">
        <v>5.29989156332622E-5</v>
      </c>
      <c r="H290">
        <v>0.49997350054218298</v>
      </c>
      <c r="I290" s="1">
        <v>4.3418342422634002E-4</v>
      </c>
      <c r="J290">
        <v>15768000</v>
      </c>
      <c r="K290">
        <v>4647</v>
      </c>
      <c r="L290">
        <v>64233600</v>
      </c>
      <c r="M290">
        <v>0.49436877232876703</v>
      </c>
      <c r="N290" s="1">
        <v>5.3410513286000697E-5</v>
      </c>
      <c r="O290">
        <v>0.499973294743357</v>
      </c>
      <c r="P290" s="1">
        <v>4.3755535884300599E-4</v>
      </c>
    </row>
    <row r="291" spans="1:16" x14ac:dyDescent="0.25">
      <c r="A291" t="s">
        <v>0</v>
      </c>
      <c r="B291">
        <v>8.7051282051282008</v>
      </c>
      <c r="C291">
        <v>4794</v>
      </c>
      <c r="D291">
        <v>-0.32166191887220402</v>
      </c>
      <c r="E291">
        <v>0.495195690005862</v>
      </c>
      <c r="F291">
        <v>0.52985938830627299</v>
      </c>
      <c r="G291" s="1">
        <v>4.7412490953857503E-5</v>
      </c>
      <c r="H291">
        <v>0.49997629375452302</v>
      </c>
      <c r="I291" s="1">
        <v>4.1273181227781099E-4</v>
      </c>
      <c r="J291">
        <v>68917600</v>
      </c>
    </row>
    <row r="292" spans="1:16" x14ac:dyDescent="0.25">
      <c r="A292">
        <v>1.024</v>
      </c>
      <c r="B292">
        <v>8.7051282051282008</v>
      </c>
      <c r="C292">
        <v>166</v>
      </c>
      <c r="D292">
        <v>-0.263076829903437</v>
      </c>
      <c r="E292">
        <v>0.49613741737704498</v>
      </c>
      <c r="F292">
        <v>0.53086703659343903</v>
      </c>
      <c r="G292" s="1">
        <v>4.7152723265719802E-5</v>
      </c>
      <c r="H292">
        <v>0.49997642363836697</v>
      </c>
      <c r="I292" s="1">
        <v>4.1047050124902202E-4</v>
      </c>
      <c r="J292">
        <v>7800400</v>
      </c>
      <c r="K292">
        <v>4794</v>
      </c>
      <c r="L292">
        <v>68917600</v>
      </c>
      <c r="M292">
        <v>0.495195690005862</v>
      </c>
      <c r="N292" s="1">
        <v>4.7412490953857503E-5</v>
      </c>
      <c r="O292">
        <v>0.49997629375452302</v>
      </c>
      <c r="P292" s="1">
        <v>4.1273181227781099E-4</v>
      </c>
    </row>
    <row r="293" spans="1:16" x14ac:dyDescent="0.25">
      <c r="A293">
        <v>0.51200000000000001</v>
      </c>
      <c r="B293">
        <v>8.7051282051282008</v>
      </c>
      <c r="C293">
        <v>174</v>
      </c>
      <c r="D293">
        <v>-0.28652195406083902</v>
      </c>
      <c r="E293">
        <v>0.49556490627158001</v>
      </c>
      <c r="F293">
        <v>0.53025444971059099</v>
      </c>
      <c r="G293" s="1">
        <v>4.7318215955938201E-5</v>
      </c>
      <c r="H293">
        <v>0.49997634089202198</v>
      </c>
      <c r="I293" s="1">
        <v>4.1191113633438502E-4</v>
      </c>
      <c r="J293">
        <v>8119200</v>
      </c>
      <c r="K293">
        <v>4794</v>
      </c>
      <c r="L293">
        <v>68917600</v>
      </c>
      <c r="M293">
        <v>0.495195690005862</v>
      </c>
      <c r="N293" s="1">
        <v>4.7412490953857503E-5</v>
      </c>
      <c r="O293">
        <v>0.49997629375452302</v>
      </c>
      <c r="P293" s="1">
        <v>4.1273181227781099E-4</v>
      </c>
    </row>
    <row r="294" spans="1:16" x14ac:dyDescent="0.25">
      <c r="A294">
        <v>0.25600000000000001</v>
      </c>
      <c r="B294">
        <v>8.7051282051282008</v>
      </c>
      <c r="C294">
        <v>184</v>
      </c>
      <c r="D294">
        <v>-0.308754944584955</v>
      </c>
      <c r="E294">
        <v>0.49391101971540202</v>
      </c>
      <c r="F294">
        <v>0.52848479109547997</v>
      </c>
      <c r="G294" s="1">
        <v>4.7460985455938202E-5</v>
      </c>
      <c r="H294">
        <v>0.49997626950727198</v>
      </c>
      <c r="I294" s="1">
        <v>4.1315396313566701E-4</v>
      </c>
      <c r="J294">
        <v>8604500</v>
      </c>
      <c r="K294">
        <v>4794</v>
      </c>
      <c r="L294">
        <v>68917600</v>
      </c>
      <c r="M294">
        <v>0.495195690005862</v>
      </c>
      <c r="N294" s="1">
        <v>4.7412490953857503E-5</v>
      </c>
      <c r="O294">
        <v>0.49997629375452302</v>
      </c>
      <c r="P294" s="1">
        <v>4.1273181227781099E-4</v>
      </c>
    </row>
    <row r="295" spans="1:16" x14ac:dyDescent="0.25">
      <c r="A295">
        <v>0.128</v>
      </c>
      <c r="B295">
        <v>8.7051282051282008</v>
      </c>
      <c r="C295">
        <v>184</v>
      </c>
      <c r="D295">
        <v>-0.308754944584955</v>
      </c>
      <c r="E295">
        <v>0.49391101971540202</v>
      </c>
      <c r="F295">
        <v>0.52848479109547997</v>
      </c>
      <c r="G295" s="1">
        <v>4.7460985455938202E-5</v>
      </c>
      <c r="H295">
        <v>0.49997626950727198</v>
      </c>
      <c r="I295" s="1">
        <v>4.1315396313566701E-4</v>
      </c>
      <c r="J295">
        <v>8776200</v>
      </c>
      <c r="K295">
        <v>4794</v>
      </c>
      <c r="L295">
        <v>68917600</v>
      </c>
      <c r="M295">
        <v>0.495195690005862</v>
      </c>
      <c r="N295" s="1">
        <v>4.7412490953857503E-5</v>
      </c>
      <c r="O295">
        <v>0.49997629375452302</v>
      </c>
      <c r="P295" s="1">
        <v>4.1273181227781099E-4</v>
      </c>
    </row>
    <row r="296" spans="1:16" x14ac:dyDescent="0.25">
      <c r="A296">
        <v>6.4000000000000001E-2</v>
      </c>
      <c r="B296">
        <v>8.7051282051282008</v>
      </c>
      <c r="C296">
        <v>171</v>
      </c>
      <c r="D296">
        <v>-0.25812057866473198</v>
      </c>
      <c r="E296">
        <v>0.49789120243470097</v>
      </c>
      <c r="F296">
        <v>0.53274358660512999</v>
      </c>
      <c r="G296" s="1">
        <v>4.7456986689509103E-5</v>
      </c>
      <c r="H296">
        <v>0.49997627150665502</v>
      </c>
      <c r="I296" s="1">
        <v>4.13119153361239E-4</v>
      </c>
      <c r="J296">
        <v>7863900</v>
      </c>
      <c r="K296">
        <v>4794</v>
      </c>
      <c r="L296">
        <v>68917600</v>
      </c>
      <c r="M296">
        <v>0.495195690005862</v>
      </c>
      <c r="N296" s="1">
        <v>4.7412490953857503E-5</v>
      </c>
      <c r="O296">
        <v>0.49997629375452302</v>
      </c>
      <c r="P296" s="1">
        <v>4.1273181227781099E-4</v>
      </c>
    </row>
    <row r="297" spans="1:16" x14ac:dyDescent="0.25">
      <c r="A297">
        <v>3.2000000000000001E-2</v>
      </c>
      <c r="B297">
        <v>8.7051282051282008</v>
      </c>
      <c r="C297">
        <v>154</v>
      </c>
      <c r="D297">
        <v>-0.29296506746737899</v>
      </c>
      <c r="E297">
        <v>0.49607048095059703</v>
      </c>
      <c r="F297">
        <v>0.53079541461713897</v>
      </c>
      <c r="G297" s="1">
        <v>4.7368920064294599E-5</v>
      </c>
      <c r="H297">
        <v>0.49997631553996702</v>
      </c>
      <c r="I297" s="1">
        <v>4.1235252209815399E-4</v>
      </c>
      <c r="J297">
        <v>7387500</v>
      </c>
      <c r="K297">
        <v>4794</v>
      </c>
      <c r="L297">
        <v>68917600</v>
      </c>
      <c r="M297">
        <v>0.495195690005862</v>
      </c>
      <c r="N297" s="1">
        <v>4.7412490953857503E-5</v>
      </c>
      <c r="O297">
        <v>0.49997629375452302</v>
      </c>
      <c r="P297" s="1">
        <v>4.1273181227781099E-4</v>
      </c>
    </row>
    <row r="298" spans="1:16" x14ac:dyDescent="0.25">
      <c r="A298">
        <v>1.6E-2</v>
      </c>
      <c r="B298">
        <v>8.7051282051282008</v>
      </c>
      <c r="C298">
        <v>146</v>
      </c>
      <c r="D298">
        <v>-0.29080620630375897</v>
      </c>
      <c r="E298">
        <v>0.497528257188945</v>
      </c>
      <c r="F298">
        <v>0.53235523519217098</v>
      </c>
      <c r="G298" s="1">
        <v>4.7205093275381999E-5</v>
      </c>
      <c r="H298">
        <v>0.49997639745336198</v>
      </c>
      <c r="I298" s="1">
        <v>4.1092638889723499E-4</v>
      </c>
      <c r="J298">
        <v>6962800</v>
      </c>
      <c r="K298">
        <v>4794</v>
      </c>
      <c r="L298">
        <v>68917600</v>
      </c>
      <c r="M298">
        <v>0.495195690005862</v>
      </c>
      <c r="N298" s="1">
        <v>4.7412490953857503E-5</v>
      </c>
      <c r="O298">
        <v>0.49997629375452302</v>
      </c>
      <c r="P298" s="1">
        <v>4.1273181227781099E-4</v>
      </c>
    </row>
    <row r="299" spans="1:16" x14ac:dyDescent="0.25">
      <c r="A299">
        <v>8.0000000000000002E-3</v>
      </c>
      <c r="B299">
        <v>8.7051282051282008</v>
      </c>
      <c r="C299">
        <v>156</v>
      </c>
      <c r="D299">
        <v>-0.29241291489426902</v>
      </c>
      <c r="E299">
        <v>0.49771898603644099</v>
      </c>
      <c r="F299">
        <v>0.53255931505899201</v>
      </c>
      <c r="G299" s="1">
        <v>4.7120681418655303E-5</v>
      </c>
      <c r="H299">
        <v>0.49997643965929001</v>
      </c>
      <c r="I299" s="1">
        <v>4.1019157286239702E-4</v>
      </c>
      <c r="J299">
        <v>7362200</v>
      </c>
      <c r="K299">
        <v>4794</v>
      </c>
      <c r="L299">
        <v>68917600</v>
      </c>
      <c r="M299">
        <v>0.495195690005862</v>
      </c>
      <c r="N299" s="1">
        <v>4.7412490953857503E-5</v>
      </c>
      <c r="O299">
        <v>0.49997629375452302</v>
      </c>
      <c r="P299" s="1">
        <v>4.1273181227781099E-4</v>
      </c>
    </row>
    <row r="300" spans="1:16" x14ac:dyDescent="0.25">
      <c r="A300">
        <v>4.0000000000000001E-3</v>
      </c>
      <c r="B300">
        <v>8.7051282051282008</v>
      </c>
      <c r="C300">
        <v>147</v>
      </c>
      <c r="D300">
        <v>-0.28981430329423902</v>
      </c>
      <c r="E300">
        <v>0.49482804349808901</v>
      </c>
      <c r="F300">
        <v>0.52946600654295495</v>
      </c>
      <c r="G300" s="1">
        <v>4.7524359808925799E-5</v>
      </c>
      <c r="H300">
        <v>0.49997623782009498</v>
      </c>
      <c r="I300" s="1">
        <v>4.1370564500334099E-4</v>
      </c>
      <c r="J300">
        <v>8053100</v>
      </c>
      <c r="K300">
        <v>4794</v>
      </c>
      <c r="L300">
        <v>68917600</v>
      </c>
      <c r="M300">
        <v>0.495195690005862</v>
      </c>
      <c r="N300" s="1">
        <v>4.7412490953857503E-5</v>
      </c>
      <c r="O300">
        <v>0.49997629375452302</v>
      </c>
      <c r="P300" s="1">
        <v>4.1273181227781099E-4</v>
      </c>
    </row>
    <row r="301" spans="1:16" x14ac:dyDescent="0.25">
      <c r="A301">
        <v>2E-3</v>
      </c>
      <c r="B301">
        <v>8.7051282051282008</v>
      </c>
      <c r="C301">
        <v>142</v>
      </c>
      <c r="D301">
        <v>-0.289825590969569</v>
      </c>
      <c r="E301">
        <v>0.498595016685215</v>
      </c>
      <c r="F301">
        <v>0.53349666785317995</v>
      </c>
      <c r="G301" s="1">
        <v>4.7876705152938198E-5</v>
      </c>
      <c r="H301">
        <v>0.49997606164742298</v>
      </c>
      <c r="I301" s="1">
        <v>4.1677285639544998E-4</v>
      </c>
      <c r="J301">
        <v>7337100</v>
      </c>
      <c r="K301">
        <v>4794</v>
      </c>
      <c r="L301">
        <v>68917600</v>
      </c>
      <c r="M301">
        <v>0.495195690005862</v>
      </c>
      <c r="N301" s="1">
        <v>4.7412490953857503E-5</v>
      </c>
      <c r="O301">
        <v>0.49997629375452302</v>
      </c>
      <c r="P301" s="1">
        <v>4.1273181227781099E-4</v>
      </c>
    </row>
    <row r="302" spans="1:16" x14ac:dyDescent="0.25">
      <c r="A302">
        <v>1E-3</v>
      </c>
      <c r="B302">
        <v>8.7051282051282008</v>
      </c>
      <c r="C302">
        <v>159</v>
      </c>
      <c r="D302">
        <v>-0.28986973108930603</v>
      </c>
      <c r="E302">
        <v>0.49893853914383701</v>
      </c>
      <c r="F302">
        <v>0.53386423688390505</v>
      </c>
      <c r="G302" s="1">
        <v>4.7767618136185201E-5</v>
      </c>
      <c r="H302">
        <v>0.49997611619093102</v>
      </c>
      <c r="I302" s="1">
        <v>4.15823239929099E-4</v>
      </c>
      <c r="J302">
        <v>7653500</v>
      </c>
      <c r="K302">
        <v>4794</v>
      </c>
      <c r="L302">
        <v>68917600</v>
      </c>
      <c r="M302">
        <v>0.495195690005862</v>
      </c>
      <c r="N302" s="1">
        <v>4.7412490953857503E-5</v>
      </c>
      <c r="O302">
        <v>0.49997629375452302</v>
      </c>
      <c r="P302" s="1">
        <v>4.1273181227781099E-4</v>
      </c>
    </row>
    <row r="303" spans="1:16" x14ac:dyDescent="0.25">
      <c r="A303" s="1">
        <v>5.0000000000000001E-4</v>
      </c>
      <c r="B303">
        <v>8.7051282051282008</v>
      </c>
      <c r="C303">
        <v>161</v>
      </c>
      <c r="D303">
        <v>-0.29180550216951601</v>
      </c>
      <c r="E303">
        <v>0.499473899672979</v>
      </c>
      <c r="F303">
        <v>0.534437072650087</v>
      </c>
      <c r="G303" s="1">
        <v>4.7256098075210099E-5</v>
      </c>
      <c r="H303">
        <v>0.49997637195096201</v>
      </c>
      <c r="I303" s="1">
        <v>4.1137039221881601E-4</v>
      </c>
      <c r="J303">
        <v>8735700</v>
      </c>
      <c r="K303">
        <v>4794</v>
      </c>
      <c r="L303">
        <v>68917600</v>
      </c>
      <c r="M303">
        <v>0.495195690005862</v>
      </c>
      <c r="N303" s="1">
        <v>4.7412490953857503E-5</v>
      </c>
      <c r="O303">
        <v>0.49997629375452302</v>
      </c>
      <c r="P303" s="1">
        <v>4.1273181227781099E-4</v>
      </c>
    </row>
    <row r="304" spans="1:16" x14ac:dyDescent="0.25">
      <c r="A304" s="1">
        <v>2.5000000000000001E-4</v>
      </c>
      <c r="B304">
        <v>8.7051282051282008</v>
      </c>
      <c r="C304">
        <v>186</v>
      </c>
      <c r="D304">
        <v>-0.29170439291236699</v>
      </c>
      <c r="E304">
        <v>0.492581708249485</v>
      </c>
      <c r="F304">
        <v>0.52706242782694901</v>
      </c>
      <c r="G304" s="1">
        <v>4.7298598532585697E-5</v>
      </c>
      <c r="H304">
        <v>0.49997635070073299</v>
      </c>
      <c r="I304" s="1">
        <v>4.1174036414904697E-4</v>
      </c>
      <c r="J304">
        <v>10846000</v>
      </c>
      <c r="K304">
        <v>4794</v>
      </c>
      <c r="L304">
        <v>68917600</v>
      </c>
      <c r="M304">
        <v>0.495195690005862</v>
      </c>
      <c r="N304" s="1">
        <v>4.7412490953857503E-5</v>
      </c>
      <c r="O304">
        <v>0.49997629375452302</v>
      </c>
      <c r="P304" s="1">
        <v>4.1273181227781099E-4</v>
      </c>
    </row>
    <row r="305" spans="1:16" x14ac:dyDescent="0.25">
      <c r="A305" s="1">
        <v>1.25E-4</v>
      </c>
      <c r="B305">
        <v>8.7051282051282008</v>
      </c>
      <c r="C305">
        <v>186</v>
      </c>
      <c r="D305">
        <v>-0.29169749807983802</v>
      </c>
      <c r="E305">
        <v>0.49513174618891997</v>
      </c>
      <c r="F305">
        <v>0.52979096842214402</v>
      </c>
      <c r="G305" s="1">
        <v>4.7111111059150398E-5</v>
      </c>
      <c r="H305">
        <v>0.49997644444446998</v>
      </c>
      <c r="I305" s="1">
        <v>4.10108261655937E-4</v>
      </c>
      <c r="J305">
        <v>11994200</v>
      </c>
      <c r="K305">
        <v>4794</v>
      </c>
      <c r="L305">
        <v>68917600</v>
      </c>
      <c r="M305">
        <v>0.495195690005862</v>
      </c>
      <c r="N305" s="1">
        <v>4.7412490953857503E-5</v>
      </c>
      <c r="O305">
        <v>0.49997629375452302</v>
      </c>
      <c r="P305" s="1">
        <v>4.1273181227781099E-4</v>
      </c>
    </row>
    <row r="306" spans="1:16" x14ac:dyDescent="0.25">
      <c r="A306" s="1">
        <v>6.2500000000000001E-5</v>
      </c>
      <c r="B306">
        <v>8.7051282051282008</v>
      </c>
      <c r="C306">
        <v>191</v>
      </c>
      <c r="D306">
        <v>-0.29150990229795298</v>
      </c>
      <c r="E306">
        <v>0.496760523894137</v>
      </c>
      <c r="F306">
        <v>0.53153376056672696</v>
      </c>
      <c r="G306" s="1">
        <v>4.7197339042903597E-5</v>
      </c>
      <c r="H306">
        <v>0.49997640133047799</v>
      </c>
      <c r="I306" s="1">
        <v>4.1085888730937902E-4</v>
      </c>
      <c r="J306">
        <v>12703200</v>
      </c>
      <c r="K306">
        <v>4794</v>
      </c>
      <c r="L306">
        <v>68917600</v>
      </c>
      <c r="M306">
        <v>0.495195690005862</v>
      </c>
      <c r="N306" s="1">
        <v>4.7412490953857503E-5</v>
      </c>
      <c r="O306">
        <v>0.49997629375452302</v>
      </c>
      <c r="P306" s="1">
        <v>4.1273181227781099E-4</v>
      </c>
    </row>
    <row r="307" spans="1:16" x14ac:dyDescent="0.25">
      <c r="A307" s="1">
        <v>3.1250000000000001E-5</v>
      </c>
      <c r="B307">
        <v>8.7051282051282008</v>
      </c>
      <c r="C307">
        <v>185</v>
      </c>
      <c r="D307">
        <v>-0.291643903874163</v>
      </c>
      <c r="E307">
        <v>0.49692745345671802</v>
      </c>
      <c r="F307">
        <v>0.53171237519868897</v>
      </c>
      <c r="G307" s="1">
        <v>4.7288610365403502E-5</v>
      </c>
      <c r="H307">
        <v>0.49997635569481702</v>
      </c>
      <c r="I307" s="1">
        <v>4.11653415873192E-4</v>
      </c>
      <c r="J307">
        <v>13702600</v>
      </c>
      <c r="K307">
        <v>4794</v>
      </c>
      <c r="L307">
        <v>68917600</v>
      </c>
      <c r="M307">
        <v>0.495195690005862</v>
      </c>
      <c r="N307" s="1">
        <v>4.7412490953857503E-5</v>
      </c>
      <c r="O307">
        <v>0.49997629375452302</v>
      </c>
      <c r="P307" s="1">
        <v>4.1273181227781099E-4</v>
      </c>
    </row>
    <row r="308" spans="1:16" x14ac:dyDescent="0.25">
      <c r="A308" s="1">
        <v>1.5625E-5</v>
      </c>
      <c r="B308">
        <v>8.7051282051282008</v>
      </c>
      <c r="C308">
        <v>190</v>
      </c>
      <c r="D308">
        <v>-0.29164040663462198</v>
      </c>
      <c r="E308">
        <v>0.49722453080351697</v>
      </c>
      <c r="F308">
        <v>0.53203024795976295</v>
      </c>
      <c r="G308" s="1">
        <v>4.7165172100904701E-5</v>
      </c>
      <c r="H308">
        <v>0.49997641741394899</v>
      </c>
      <c r="I308" s="1">
        <v>4.1057886995531101E-4</v>
      </c>
      <c r="J308">
        <v>14612400</v>
      </c>
      <c r="K308">
        <v>4794</v>
      </c>
      <c r="L308">
        <v>68917600</v>
      </c>
      <c r="M308">
        <v>0.495195690005862</v>
      </c>
      <c r="N308" s="1">
        <v>4.7412490953857503E-5</v>
      </c>
      <c r="O308">
        <v>0.49997629375452302</v>
      </c>
      <c r="P308" s="1">
        <v>4.1273181227781099E-4</v>
      </c>
    </row>
    <row r="309" spans="1:16" x14ac:dyDescent="0.25">
      <c r="A309" t="s">
        <v>0</v>
      </c>
      <c r="B309">
        <v>9.2179487179487101</v>
      </c>
      <c r="C309">
        <v>4933</v>
      </c>
      <c r="D309">
        <v>-0.32156582805881301</v>
      </c>
      <c r="E309">
        <v>0.49501798652412399</v>
      </c>
      <c r="F309">
        <v>0.52966924558081296</v>
      </c>
      <c r="G309" s="1">
        <v>4.2279317529536599E-5</v>
      </c>
      <c r="H309">
        <v>0.49997886034123501</v>
      </c>
      <c r="I309" s="1">
        <v>3.8972858081713798E-4</v>
      </c>
      <c r="J309">
        <v>70911000</v>
      </c>
    </row>
    <row r="310" spans="1:16" x14ac:dyDescent="0.25">
      <c r="A310">
        <v>1.024</v>
      </c>
      <c r="B310">
        <v>9.2179487179487101</v>
      </c>
      <c r="C310">
        <v>201</v>
      </c>
      <c r="D310">
        <v>-0.28096461887990898</v>
      </c>
      <c r="E310">
        <v>0.49294925097619402</v>
      </c>
      <c r="F310">
        <v>0.52745569854452801</v>
      </c>
      <c r="G310" s="1">
        <v>4.2212272823194397E-5</v>
      </c>
      <c r="H310">
        <v>0.49997889386358801</v>
      </c>
      <c r="I310" s="1">
        <v>3.8911056615226598E-4</v>
      </c>
      <c r="J310">
        <v>9649600</v>
      </c>
      <c r="K310">
        <v>4933</v>
      </c>
      <c r="L310">
        <v>70911000</v>
      </c>
      <c r="M310">
        <v>0.49501798652412399</v>
      </c>
      <c r="N310" s="1">
        <v>4.2279317529536599E-5</v>
      </c>
      <c r="O310">
        <v>0.49997886034123501</v>
      </c>
      <c r="P310" s="1">
        <v>3.8972858081713798E-4</v>
      </c>
    </row>
    <row r="311" spans="1:16" x14ac:dyDescent="0.25">
      <c r="A311">
        <v>0.51200000000000001</v>
      </c>
      <c r="B311">
        <v>9.2179487179487101</v>
      </c>
      <c r="C311">
        <v>208</v>
      </c>
      <c r="D311">
        <v>-0.295723725244675</v>
      </c>
      <c r="E311">
        <v>0.49659004729891998</v>
      </c>
      <c r="F311">
        <v>0.53135135060984495</v>
      </c>
      <c r="G311" s="1">
        <v>4.2226492872665599E-5</v>
      </c>
      <c r="H311">
        <v>0.499978886753563</v>
      </c>
      <c r="I311" s="1">
        <v>3.8924164583905901E-4</v>
      </c>
      <c r="J311">
        <v>9556300</v>
      </c>
      <c r="K311">
        <v>4933</v>
      </c>
      <c r="L311">
        <v>70911000</v>
      </c>
      <c r="M311">
        <v>0.49501798652412399</v>
      </c>
      <c r="N311" s="1">
        <v>4.2279317529536599E-5</v>
      </c>
      <c r="O311">
        <v>0.49997886034123501</v>
      </c>
      <c r="P311" s="1">
        <v>3.8972858081713798E-4</v>
      </c>
    </row>
    <row r="312" spans="1:16" x14ac:dyDescent="0.25">
      <c r="A312">
        <v>0.25600000000000001</v>
      </c>
      <c r="B312">
        <v>9.2179487179487101</v>
      </c>
      <c r="C312">
        <v>192</v>
      </c>
      <c r="D312">
        <v>-0.30817977520166301</v>
      </c>
      <c r="E312">
        <v>0.49673492028580601</v>
      </c>
      <c r="F312">
        <v>0.53150636470581303</v>
      </c>
      <c r="G312" s="1">
        <v>4.2188376321972102E-5</v>
      </c>
      <c r="H312">
        <v>0.49997890581183901</v>
      </c>
      <c r="I312" s="1">
        <v>3.88890289429461E-4</v>
      </c>
      <c r="J312">
        <v>8944800</v>
      </c>
      <c r="K312">
        <v>4933</v>
      </c>
      <c r="L312">
        <v>70911000</v>
      </c>
      <c r="M312">
        <v>0.49501798652412399</v>
      </c>
      <c r="N312" s="1">
        <v>4.2279317529536599E-5</v>
      </c>
      <c r="O312">
        <v>0.49997886034123501</v>
      </c>
      <c r="P312" s="1">
        <v>3.8972858081713798E-4</v>
      </c>
    </row>
    <row r="313" spans="1:16" x14ac:dyDescent="0.25">
      <c r="A313">
        <v>0.128</v>
      </c>
      <c r="B313">
        <v>9.2179487179487101</v>
      </c>
      <c r="C313">
        <v>192</v>
      </c>
      <c r="D313">
        <v>-0.30817977520166301</v>
      </c>
      <c r="E313">
        <v>0.49673492028580601</v>
      </c>
      <c r="F313">
        <v>0.53150636470581303</v>
      </c>
      <c r="G313" s="1">
        <v>4.2188376321972102E-5</v>
      </c>
      <c r="H313">
        <v>0.49997890581183901</v>
      </c>
      <c r="I313" s="1">
        <v>3.88890289429461E-4</v>
      </c>
      <c r="J313">
        <v>9187100</v>
      </c>
      <c r="K313">
        <v>4933</v>
      </c>
      <c r="L313">
        <v>70911000</v>
      </c>
      <c r="M313">
        <v>0.49501798652412399</v>
      </c>
      <c r="N313" s="1">
        <v>4.2279317529536599E-5</v>
      </c>
      <c r="O313">
        <v>0.49997886034123501</v>
      </c>
      <c r="P313" s="1">
        <v>3.8972858081713798E-4</v>
      </c>
    </row>
    <row r="314" spans="1:16" x14ac:dyDescent="0.25">
      <c r="A314">
        <v>6.4000000000000001E-2</v>
      </c>
      <c r="B314">
        <v>9.2179487179487101</v>
      </c>
      <c r="C314">
        <v>159</v>
      </c>
      <c r="D314">
        <v>-0.27422067049061499</v>
      </c>
      <c r="E314">
        <v>0.49516640820477797</v>
      </c>
      <c r="F314">
        <v>0.52982805677911204</v>
      </c>
      <c r="G314" s="1">
        <v>4.2030287224603601E-5</v>
      </c>
      <c r="H314">
        <v>0.49997898485638698</v>
      </c>
      <c r="I314" s="1">
        <v>3.8743303223705099E-4</v>
      </c>
      <c r="J314">
        <v>7377300</v>
      </c>
      <c r="K314">
        <v>4933</v>
      </c>
      <c r="L314">
        <v>70911000</v>
      </c>
      <c r="M314">
        <v>0.49501798652412399</v>
      </c>
      <c r="N314" s="1">
        <v>4.2279317529536599E-5</v>
      </c>
      <c r="O314">
        <v>0.49997886034123501</v>
      </c>
      <c r="P314" s="1">
        <v>3.8972858081713798E-4</v>
      </c>
    </row>
    <row r="315" spans="1:16" x14ac:dyDescent="0.25">
      <c r="A315">
        <v>3.2000000000000001E-2</v>
      </c>
      <c r="B315">
        <v>9.2179487179487101</v>
      </c>
      <c r="C315">
        <v>152</v>
      </c>
      <c r="D315">
        <v>-0.29287359776900002</v>
      </c>
      <c r="E315">
        <v>0.49267467464167802</v>
      </c>
      <c r="F315">
        <v>0.52716190186659595</v>
      </c>
      <c r="G315" s="1">
        <v>4.2114161337591897E-5</v>
      </c>
      <c r="H315">
        <v>0.49997894291933098</v>
      </c>
      <c r="I315" s="1">
        <v>3.8820617950934097E-4</v>
      </c>
      <c r="J315">
        <v>7254200</v>
      </c>
      <c r="K315">
        <v>4933</v>
      </c>
      <c r="L315">
        <v>70911000</v>
      </c>
      <c r="M315">
        <v>0.49501798652412399</v>
      </c>
      <c r="N315" s="1">
        <v>4.2279317529536599E-5</v>
      </c>
      <c r="O315">
        <v>0.49997886034123501</v>
      </c>
      <c r="P315" s="1">
        <v>3.8972858081713798E-4</v>
      </c>
    </row>
    <row r="316" spans="1:16" x14ac:dyDescent="0.25">
      <c r="A316">
        <v>1.6E-2</v>
      </c>
      <c r="B316">
        <v>9.2179487179487101</v>
      </c>
      <c r="C316">
        <v>135</v>
      </c>
      <c r="D316">
        <v>-0.29090740196353898</v>
      </c>
      <c r="E316">
        <v>0.497432650852761</v>
      </c>
      <c r="F316">
        <v>0.53225293641245397</v>
      </c>
      <c r="G316" s="1">
        <v>4.2033381860484499E-5</v>
      </c>
      <c r="H316">
        <v>0.49997898330906898</v>
      </c>
      <c r="I316" s="1">
        <v>3.8746155843190198E-4</v>
      </c>
      <c r="J316">
        <v>6493400</v>
      </c>
      <c r="K316">
        <v>4933</v>
      </c>
      <c r="L316">
        <v>70911000</v>
      </c>
      <c r="M316">
        <v>0.49501798652412399</v>
      </c>
      <c r="N316" s="1">
        <v>4.2279317529536599E-5</v>
      </c>
      <c r="O316">
        <v>0.49997886034123501</v>
      </c>
      <c r="P316" s="1">
        <v>3.8972858081713798E-4</v>
      </c>
    </row>
    <row r="317" spans="1:16" x14ac:dyDescent="0.25">
      <c r="A317">
        <v>8.0000000000000002E-3</v>
      </c>
      <c r="B317">
        <v>9.2179487179487101</v>
      </c>
      <c r="C317">
        <v>135</v>
      </c>
      <c r="D317">
        <v>-0.29090740196353898</v>
      </c>
      <c r="E317">
        <v>0.497432650852761</v>
      </c>
      <c r="F317">
        <v>0.53225293641245397</v>
      </c>
      <c r="G317" s="1">
        <v>4.2033381860484499E-5</v>
      </c>
      <c r="H317">
        <v>0.49997898330906898</v>
      </c>
      <c r="I317" s="1">
        <v>3.8746155843190198E-4</v>
      </c>
      <c r="J317">
        <v>6914100</v>
      </c>
      <c r="K317">
        <v>4933</v>
      </c>
      <c r="L317">
        <v>70911000</v>
      </c>
      <c r="M317">
        <v>0.49501798652412399</v>
      </c>
      <c r="N317" s="1">
        <v>4.2279317529536599E-5</v>
      </c>
      <c r="O317">
        <v>0.49997886034123501</v>
      </c>
      <c r="P317" s="1">
        <v>3.8972858081713798E-4</v>
      </c>
    </row>
    <row r="318" spans="1:16" x14ac:dyDescent="0.25">
      <c r="A318">
        <v>4.0000000000000001E-3</v>
      </c>
      <c r="B318">
        <v>9.2179487179487101</v>
      </c>
      <c r="C318">
        <v>153</v>
      </c>
      <c r="D318">
        <v>-0.29224110919263802</v>
      </c>
      <c r="E318">
        <v>0.49572855621126499</v>
      </c>
      <c r="F318">
        <v>0.53042955514605405</v>
      </c>
      <c r="G318" s="1">
        <v>4.2061030378070999E-5</v>
      </c>
      <c r="H318">
        <v>0.49997896948481002</v>
      </c>
      <c r="I318" s="1">
        <v>3.8771642104914198E-4</v>
      </c>
      <c r="J318">
        <v>7260800</v>
      </c>
      <c r="K318">
        <v>4933</v>
      </c>
      <c r="L318">
        <v>70911000</v>
      </c>
      <c r="M318">
        <v>0.49501798652412399</v>
      </c>
      <c r="N318" s="1">
        <v>4.2279317529536599E-5</v>
      </c>
      <c r="O318">
        <v>0.49997886034123501</v>
      </c>
      <c r="P318" s="1">
        <v>3.8972858081713798E-4</v>
      </c>
    </row>
    <row r="319" spans="1:16" x14ac:dyDescent="0.25">
      <c r="A319">
        <v>2E-3</v>
      </c>
      <c r="B319">
        <v>9.2179487179487101</v>
      </c>
      <c r="C319">
        <v>153</v>
      </c>
      <c r="D319">
        <v>-0.29284570728443698</v>
      </c>
      <c r="E319">
        <v>0.49290902337637799</v>
      </c>
      <c r="F319">
        <v>0.52741265501272505</v>
      </c>
      <c r="G319" s="1">
        <v>4.2071537344590099E-5</v>
      </c>
      <c r="H319">
        <v>0.49997896423132698</v>
      </c>
      <c r="I319" s="1">
        <v>3.8781327372769598E-4</v>
      </c>
      <c r="J319">
        <v>7614100</v>
      </c>
      <c r="K319">
        <v>4933</v>
      </c>
      <c r="L319">
        <v>70911000</v>
      </c>
      <c r="M319">
        <v>0.49501798652412399</v>
      </c>
      <c r="N319" s="1">
        <v>4.2279317529536599E-5</v>
      </c>
      <c r="O319">
        <v>0.49997886034123501</v>
      </c>
      <c r="P319" s="1">
        <v>3.8972858081713798E-4</v>
      </c>
    </row>
    <row r="320" spans="1:16" x14ac:dyDescent="0.25">
      <c r="A320">
        <v>1E-3</v>
      </c>
      <c r="B320">
        <v>9.2179487179487101</v>
      </c>
      <c r="C320">
        <v>204</v>
      </c>
      <c r="D320">
        <v>-0.27535327309131902</v>
      </c>
      <c r="E320">
        <v>0.49599135247659398</v>
      </c>
      <c r="F320">
        <v>0.53071074714995603</v>
      </c>
      <c r="G320" s="1">
        <v>4.22838987731433E-5</v>
      </c>
      <c r="H320">
        <v>0.49997885805061298</v>
      </c>
      <c r="I320" s="1">
        <v>3.89770810485769E-4</v>
      </c>
      <c r="J320">
        <v>9990800</v>
      </c>
      <c r="K320">
        <v>4933</v>
      </c>
      <c r="L320">
        <v>70911000</v>
      </c>
      <c r="M320">
        <v>0.49501798652412399</v>
      </c>
      <c r="N320" s="1">
        <v>4.2279317529536599E-5</v>
      </c>
      <c r="O320">
        <v>0.49997886034123501</v>
      </c>
      <c r="P320" s="1">
        <v>3.8972858081713798E-4</v>
      </c>
    </row>
    <row r="321" spans="1:16" x14ac:dyDescent="0.25">
      <c r="A321" s="1">
        <v>5.0000000000000001E-4</v>
      </c>
      <c r="B321">
        <v>9.2179487179487101</v>
      </c>
      <c r="C321">
        <v>245</v>
      </c>
      <c r="D321">
        <v>-0.277654976296068</v>
      </c>
      <c r="E321">
        <v>0.49574441395137198</v>
      </c>
      <c r="F321">
        <v>0.53044652292796801</v>
      </c>
      <c r="G321" s="1">
        <v>4.2107534066526601E-5</v>
      </c>
      <c r="H321">
        <v>0.49997894623296602</v>
      </c>
      <c r="I321" s="1">
        <v>3.8814508966452098E-4</v>
      </c>
      <c r="J321">
        <v>13704100</v>
      </c>
      <c r="K321">
        <v>4933</v>
      </c>
      <c r="L321">
        <v>70911000</v>
      </c>
      <c r="M321">
        <v>0.49501798652412399</v>
      </c>
      <c r="N321" s="1">
        <v>4.2279317529536599E-5</v>
      </c>
      <c r="O321">
        <v>0.49997886034123501</v>
      </c>
      <c r="P321" s="1">
        <v>3.8972858081713798E-4</v>
      </c>
    </row>
    <row r="322" spans="1:16" x14ac:dyDescent="0.25">
      <c r="A322" s="1">
        <v>2.5000000000000001E-4</v>
      </c>
      <c r="B322">
        <v>9.2179487179487101</v>
      </c>
      <c r="C322">
        <v>225</v>
      </c>
      <c r="D322">
        <v>-0.27768206421460001</v>
      </c>
      <c r="E322">
        <v>0.49319727594233798</v>
      </c>
      <c r="F322">
        <v>0.52772108525830097</v>
      </c>
      <c r="G322" s="1">
        <v>4.2137758287652497E-5</v>
      </c>
      <c r="H322">
        <v>0.49997893112085601</v>
      </c>
      <c r="I322" s="1">
        <v>3.8842369498489899E-4</v>
      </c>
      <c r="J322">
        <v>16671100</v>
      </c>
      <c r="K322">
        <v>4933</v>
      </c>
      <c r="L322">
        <v>70911000</v>
      </c>
      <c r="M322">
        <v>0.49501798652412399</v>
      </c>
      <c r="N322" s="1">
        <v>4.2279317529536599E-5</v>
      </c>
      <c r="O322">
        <v>0.49997886034123501</v>
      </c>
      <c r="P322" s="1">
        <v>3.8972858081713798E-4</v>
      </c>
    </row>
    <row r="323" spans="1:16" x14ac:dyDescent="0.25">
      <c r="A323" s="1">
        <v>1.25E-4</v>
      </c>
      <c r="B323">
        <v>9.2179487179487101</v>
      </c>
      <c r="C323">
        <v>253</v>
      </c>
      <c r="D323">
        <v>-0.27714695812183199</v>
      </c>
      <c r="E323">
        <v>0.49410746345484202</v>
      </c>
      <c r="F323">
        <v>0.52869498589668096</v>
      </c>
      <c r="G323" s="1">
        <v>4.2179617597115597E-5</v>
      </c>
      <c r="H323">
        <v>0.499978910191201</v>
      </c>
      <c r="I323" s="1">
        <v>3.8880955195289902E-4</v>
      </c>
      <c r="J323">
        <v>14945100</v>
      </c>
      <c r="K323">
        <v>4933</v>
      </c>
      <c r="L323">
        <v>70911000</v>
      </c>
      <c r="M323">
        <v>0.49501798652412399</v>
      </c>
      <c r="N323" s="1">
        <v>4.2279317529536599E-5</v>
      </c>
      <c r="O323">
        <v>0.49997886034123501</v>
      </c>
      <c r="P323" s="1">
        <v>3.8972858081713798E-4</v>
      </c>
    </row>
    <row r="324" spans="1:16" x14ac:dyDescent="0.25">
      <c r="A324" s="1">
        <v>6.2500000000000001E-5</v>
      </c>
      <c r="B324">
        <v>9.2179487179487101</v>
      </c>
      <c r="C324">
        <v>188</v>
      </c>
      <c r="D324">
        <v>-0.29180918117906501</v>
      </c>
      <c r="E324">
        <v>0.49672546372842702</v>
      </c>
      <c r="F324">
        <v>0.53149624618941704</v>
      </c>
      <c r="G324" s="1">
        <v>4.2154953924899897E-5</v>
      </c>
      <c r="H324">
        <v>0.49997892252303699</v>
      </c>
      <c r="I324" s="1">
        <v>3.8858220348721899E-4</v>
      </c>
      <c r="J324">
        <v>13193300</v>
      </c>
      <c r="K324">
        <v>4933</v>
      </c>
      <c r="L324">
        <v>70911000</v>
      </c>
      <c r="M324">
        <v>0.49501798652412399</v>
      </c>
      <c r="N324" s="1">
        <v>4.2279317529536599E-5</v>
      </c>
      <c r="O324">
        <v>0.49997886034123501</v>
      </c>
      <c r="P324" s="1">
        <v>3.8972858081713798E-4</v>
      </c>
    </row>
    <row r="325" spans="1:16" x14ac:dyDescent="0.25">
      <c r="A325" s="1">
        <v>3.1250000000000001E-5</v>
      </c>
      <c r="B325">
        <v>9.2179487179487101</v>
      </c>
      <c r="C325">
        <v>187</v>
      </c>
      <c r="D325">
        <v>-0.29170292322610503</v>
      </c>
      <c r="E325">
        <v>0.49565509400691998</v>
      </c>
      <c r="F325">
        <v>0.530350950587405</v>
      </c>
      <c r="G325" s="1">
        <v>4.2166006822275101E-5</v>
      </c>
      <c r="H325">
        <v>0.49997891699658797</v>
      </c>
      <c r="I325" s="1">
        <v>3.8868408852840702E-4</v>
      </c>
      <c r="J325">
        <v>14816300</v>
      </c>
      <c r="K325">
        <v>4933</v>
      </c>
      <c r="L325">
        <v>70911000</v>
      </c>
      <c r="M325">
        <v>0.49501798652412399</v>
      </c>
      <c r="N325" s="1">
        <v>4.2279317529536599E-5</v>
      </c>
      <c r="O325">
        <v>0.49997886034123501</v>
      </c>
      <c r="P325" s="1">
        <v>3.8972858081713798E-4</v>
      </c>
    </row>
    <row r="326" spans="1:16" x14ac:dyDescent="0.25">
      <c r="A326" s="1">
        <v>1.5625E-5</v>
      </c>
      <c r="B326">
        <v>9.2179487179487101</v>
      </c>
      <c r="C326">
        <v>192</v>
      </c>
      <c r="D326">
        <v>-0.29167289260802598</v>
      </c>
      <c r="E326">
        <v>0.49621911207418501</v>
      </c>
      <c r="F326">
        <v>0.53095444991937801</v>
      </c>
      <c r="G326" s="1">
        <v>4.2256204543456002E-5</v>
      </c>
      <c r="H326">
        <v>0.49997887189772799</v>
      </c>
      <c r="I326" s="1">
        <v>3.8951552649672903E-4</v>
      </c>
      <c r="J326">
        <v>15848300</v>
      </c>
      <c r="K326">
        <v>4933</v>
      </c>
      <c r="L326">
        <v>70911000</v>
      </c>
      <c r="M326">
        <v>0.49501798652412399</v>
      </c>
      <c r="N326" s="1">
        <v>4.2279317529536599E-5</v>
      </c>
      <c r="O326">
        <v>0.49997886034123501</v>
      </c>
      <c r="P326" s="1">
        <v>3.8972858081713798E-4</v>
      </c>
    </row>
    <row r="327" spans="1:16" x14ac:dyDescent="0.25">
      <c r="A327" t="s">
        <v>0</v>
      </c>
      <c r="B327">
        <v>9.7307692307692299</v>
      </c>
      <c r="C327">
        <v>5066</v>
      </c>
      <c r="D327">
        <v>-0.32126365578459598</v>
      </c>
      <c r="E327">
        <v>0.49538488274354398</v>
      </c>
      <c r="F327">
        <v>0.53006182453559203</v>
      </c>
      <c r="G327" s="1">
        <v>3.7786934926620199E-5</v>
      </c>
      <c r="H327">
        <v>0.49998110653253602</v>
      </c>
      <c r="I327" s="1">
        <v>3.6769594370903499E-4</v>
      </c>
      <c r="J327">
        <v>73597600</v>
      </c>
    </row>
    <row r="328" spans="1:16" x14ac:dyDescent="0.25">
      <c r="A328">
        <v>1.024</v>
      </c>
      <c r="B328">
        <v>9.7307692307692299</v>
      </c>
      <c r="C328">
        <v>200</v>
      </c>
      <c r="D328">
        <v>-0.28218643774066599</v>
      </c>
      <c r="E328">
        <v>0.49700414988090202</v>
      </c>
      <c r="F328">
        <v>0.53179444037256496</v>
      </c>
      <c r="G328" s="1">
        <v>3.761357655363E-5</v>
      </c>
      <c r="H328">
        <v>0.49998119321172302</v>
      </c>
      <c r="I328" s="1">
        <v>3.6600903338724602E-4</v>
      </c>
      <c r="J328">
        <v>10799800</v>
      </c>
      <c r="K328">
        <v>5066</v>
      </c>
      <c r="L328">
        <v>73597600</v>
      </c>
      <c r="M328">
        <v>0.49538488274354398</v>
      </c>
      <c r="N328" s="1">
        <v>3.7786934926620199E-5</v>
      </c>
      <c r="O328">
        <v>0.49998110653253602</v>
      </c>
      <c r="P328" s="1">
        <v>3.6769594370903499E-4</v>
      </c>
    </row>
    <row r="329" spans="1:16" x14ac:dyDescent="0.25">
      <c r="A329">
        <v>0.51200000000000001</v>
      </c>
      <c r="B329">
        <v>9.7307692307692299</v>
      </c>
      <c r="C329">
        <v>201</v>
      </c>
      <c r="D329">
        <v>-0.297047804150323</v>
      </c>
      <c r="E329">
        <v>0.49771116192916698</v>
      </c>
      <c r="F329">
        <v>0.53255094326420804</v>
      </c>
      <c r="G329" s="1">
        <v>3.7690687724967198E-5</v>
      </c>
      <c r="H329">
        <v>0.49998115465613702</v>
      </c>
      <c r="I329" s="1">
        <v>3.6675938440064199E-4</v>
      </c>
      <c r="J329">
        <v>9426600</v>
      </c>
      <c r="K329">
        <v>5066</v>
      </c>
      <c r="L329">
        <v>73597600</v>
      </c>
      <c r="M329">
        <v>0.49538488274354398</v>
      </c>
      <c r="N329" s="1">
        <v>3.7786934926620199E-5</v>
      </c>
      <c r="O329">
        <v>0.49998110653253602</v>
      </c>
      <c r="P329" s="1">
        <v>3.6769594370903499E-4</v>
      </c>
    </row>
    <row r="330" spans="1:16" x14ac:dyDescent="0.25">
      <c r="A330">
        <v>0.25600000000000001</v>
      </c>
      <c r="B330">
        <v>9.7307692307692299</v>
      </c>
      <c r="C330">
        <v>228</v>
      </c>
      <c r="D330">
        <v>-0.29906064909221902</v>
      </c>
      <c r="E330">
        <v>0.49893845615525001</v>
      </c>
      <c r="F330">
        <v>0.53386414808611804</v>
      </c>
      <c r="G330" s="1">
        <v>3.7712803265366102E-5</v>
      </c>
      <c r="H330">
        <v>0.49998114359836698</v>
      </c>
      <c r="I330" s="1">
        <v>3.6697458562067798E-4</v>
      </c>
      <c r="J330">
        <v>10732600</v>
      </c>
      <c r="K330">
        <v>5066</v>
      </c>
      <c r="L330">
        <v>73597600</v>
      </c>
      <c r="M330">
        <v>0.49538488274354398</v>
      </c>
      <c r="N330" s="1">
        <v>3.7786934926620199E-5</v>
      </c>
      <c r="O330">
        <v>0.49998110653253602</v>
      </c>
      <c r="P330" s="1">
        <v>3.6769594370903499E-4</v>
      </c>
    </row>
    <row r="331" spans="1:16" x14ac:dyDescent="0.25">
      <c r="A331">
        <v>0.128</v>
      </c>
      <c r="B331">
        <v>9.7307692307692299</v>
      </c>
      <c r="C331">
        <v>228</v>
      </c>
      <c r="D331">
        <v>-0.29906064909221902</v>
      </c>
      <c r="E331">
        <v>0.49893845615525001</v>
      </c>
      <c r="F331">
        <v>0.53386414808611804</v>
      </c>
      <c r="G331" s="1">
        <v>3.7712803265366102E-5</v>
      </c>
      <c r="H331">
        <v>0.49998114359836698</v>
      </c>
      <c r="I331" s="1">
        <v>3.6697458562067798E-4</v>
      </c>
      <c r="J331">
        <v>10770800</v>
      </c>
      <c r="K331">
        <v>5066</v>
      </c>
      <c r="L331">
        <v>73597600</v>
      </c>
      <c r="M331">
        <v>0.49538488274354398</v>
      </c>
      <c r="N331" s="1">
        <v>3.7786934926620199E-5</v>
      </c>
      <c r="O331">
        <v>0.49998110653253602</v>
      </c>
      <c r="P331" s="1">
        <v>3.6769594370903499E-4</v>
      </c>
    </row>
    <row r="332" spans="1:16" x14ac:dyDescent="0.25">
      <c r="A332">
        <v>6.4000000000000001E-2</v>
      </c>
      <c r="B332">
        <v>9.7307692307692299</v>
      </c>
      <c r="C332">
        <v>214</v>
      </c>
      <c r="D332">
        <v>-0.285235440570271</v>
      </c>
      <c r="E332">
        <v>0.49707206748356297</v>
      </c>
      <c r="F332">
        <v>0.53186711220741301</v>
      </c>
      <c r="G332" s="1">
        <v>3.7693518331938202E-5</v>
      </c>
      <c r="H332">
        <v>0.49998115324083398</v>
      </c>
      <c r="I332" s="1">
        <v>3.6678692838385999E-4</v>
      </c>
      <c r="J332">
        <v>9811700</v>
      </c>
      <c r="K332">
        <v>5066</v>
      </c>
      <c r="L332">
        <v>73597600</v>
      </c>
      <c r="M332">
        <v>0.49538488274354398</v>
      </c>
      <c r="N332" s="1">
        <v>3.7786934926620199E-5</v>
      </c>
      <c r="O332">
        <v>0.49998110653253602</v>
      </c>
      <c r="P332" s="1">
        <v>3.6769594370903499E-4</v>
      </c>
    </row>
    <row r="333" spans="1:16" x14ac:dyDescent="0.25">
      <c r="A333">
        <v>3.2000000000000001E-2</v>
      </c>
      <c r="B333">
        <v>9.7307692307692299</v>
      </c>
      <c r="C333">
        <v>148</v>
      </c>
      <c r="D333">
        <v>-0.29592522204692101</v>
      </c>
      <c r="E333">
        <v>0.49704948914902303</v>
      </c>
      <c r="F333">
        <v>0.53184295338945498</v>
      </c>
      <c r="G333" s="1">
        <v>3.7577024963430997E-5</v>
      </c>
      <c r="H333">
        <v>0.49998121148751801</v>
      </c>
      <c r="I333" s="1">
        <v>3.6565335829800202E-4</v>
      </c>
      <c r="J333">
        <v>7151500</v>
      </c>
      <c r="K333">
        <v>5066</v>
      </c>
      <c r="L333">
        <v>73597600</v>
      </c>
      <c r="M333">
        <v>0.49538488274354398</v>
      </c>
      <c r="N333" s="1">
        <v>3.7786934926620199E-5</v>
      </c>
      <c r="O333">
        <v>0.49998110653253602</v>
      </c>
      <c r="P333" s="1">
        <v>3.6769594370903499E-4</v>
      </c>
    </row>
    <row r="334" spans="1:16" x14ac:dyDescent="0.25">
      <c r="A334">
        <v>1.6E-2</v>
      </c>
      <c r="B334">
        <v>9.7307692307692299</v>
      </c>
      <c r="C334">
        <v>152</v>
      </c>
      <c r="D334">
        <v>-0.29646143396956998</v>
      </c>
      <c r="E334">
        <v>0.496011673203752</v>
      </c>
      <c r="F334">
        <v>0.53073249032801495</v>
      </c>
      <c r="G334" s="1">
        <v>3.7908886400095302E-5</v>
      </c>
      <c r="H334">
        <v>0.49998104555679901</v>
      </c>
      <c r="I334" s="1">
        <v>3.68882625354774E-4</v>
      </c>
      <c r="J334">
        <v>7414300</v>
      </c>
      <c r="K334">
        <v>5066</v>
      </c>
      <c r="L334">
        <v>73597600</v>
      </c>
      <c r="M334">
        <v>0.49538488274354398</v>
      </c>
      <c r="N334" s="1">
        <v>3.7786934926620199E-5</v>
      </c>
      <c r="O334">
        <v>0.49998110653253602</v>
      </c>
      <c r="P334" s="1">
        <v>3.6769594370903499E-4</v>
      </c>
    </row>
    <row r="335" spans="1:16" x14ac:dyDescent="0.25">
      <c r="A335">
        <v>8.0000000000000002E-3</v>
      </c>
      <c r="B335">
        <v>9.7307692307692299</v>
      </c>
      <c r="C335">
        <v>152</v>
      </c>
      <c r="D335">
        <v>-0.29646143396956998</v>
      </c>
      <c r="E335">
        <v>0.496011673203752</v>
      </c>
      <c r="F335">
        <v>0.53073249032801495</v>
      </c>
      <c r="G335" s="1">
        <v>3.7908886400095302E-5</v>
      </c>
      <c r="H335">
        <v>0.49998104555679901</v>
      </c>
      <c r="I335" s="1">
        <v>3.68882625354774E-4</v>
      </c>
      <c r="J335">
        <v>7209500</v>
      </c>
      <c r="K335">
        <v>5066</v>
      </c>
      <c r="L335">
        <v>73597600</v>
      </c>
      <c r="M335">
        <v>0.49538488274354398</v>
      </c>
      <c r="N335" s="1">
        <v>3.7786934926620199E-5</v>
      </c>
      <c r="O335">
        <v>0.49998110653253602</v>
      </c>
      <c r="P335" s="1">
        <v>3.6769594370903499E-4</v>
      </c>
    </row>
    <row r="336" spans="1:16" x14ac:dyDescent="0.25">
      <c r="A336">
        <v>4.0000000000000001E-3</v>
      </c>
      <c r="B336">
        <v>9.7307692307692299</v>
      </c>
      <c r="C336">
        <v>148</v>
      </c>
      <c r="D336">
        <v>-0.29648345543618998</v>
      </c>
      <c r="E336">
        <v>0.49626680700904502</v>
      </c>
      <c r="F336">
        <v>0.53100548349967802</v>
      </c>
      <c r="G336" s="1">
        <v>3.7573555439984697E-5</v>
      </c>
      <c r="H336">
        <v>0.49998121322228001</v>
      </c>
      <c r="I336" s="1">
        <v>3.6561959716600498E-4</v>
      </c>
      <c r="J336">
        <v>7062800</v>
      </c>
      <c r="K336">
        <v>5066</v>
      </c>
      <c r="L336">
        <v>73597600</v>
      </c>
      <c r="M336">
        <v>0.49538488274354398</v>
      </c>
      <c r="N336" s="1">
        <v>3.7786934926620199E-5</v>
      </c>
      <c r="O336">
        <v>0.49998110653253602</v>
      </c>
      <c r="P336" s="1">
        <v>3.6769594370903499E-4</v>
      </c>
    </row>
    <row r="337" spans="1:16" x14ac:dyDescent="0.25">
      <c r="A337">
        <v>2E-3</v>
      </c>
      <c r="B337">
        <v>9.7307692307692299</v>
      </c>
      <c r="C337">
        <v>142</v>
      </c>
      <c r="D337">
        <v>-0.288453335841798</v>
      </c>
      <c r="E337">
        <v>0.49760427223762899</v>
      </c>
      <c r="F337">
        <v>0.53243657129426303</v>
      </c>
      <c r="G337" s="1">
        <v>3.7885832214645803E-5</v>
      </c>
      <c r="H337">
        <v>0.49998105708389201</v>
      </c>
      <c r="I337" s="1">
        <v>3.6865829039636099E-4</v>
      </c>
      <c r="J337">
        <v>6933100</v>
      </c>
      <c r="K337">
        <v>5066</v>
      </c>
      <c r="L337">
        <v>73597600</v>
      </c>
      <c r="M337">
        <v>0.49538488274354398</v>
      </c>
      <c r="N337" s="1">
        <v>3.7786934926620199E-5</v>
      </c>
      <c r="O337">
        <v>0.49998110653253602</v>
      </c>
      <c r="P337" s="1">
        <v>3.6769594370903499E-4</v>
      </c>
    </row>
    <row r="338" spans="1:16" x14ac:dyDescent="0.25">
      <c r="A338">
        <v>1E-3</v>
      </c>
      <c r="B338">
        <v>9.7307692307692299</v>
      </c>
      <c r="C338">
        <v>154</v>
      </c>
      <c r="D338">
        <v>-0.29134205402068603</v>
      </c>
      <c r="E338">
        <v>0.49833315479294399</v>
      </c>
      <c r="F338">
        <v>0.53321647562844998</v>
      </c>
      <c r="G338" s="1">
        <v>3.7560621973242698E-5</v>
      </c>
      <c r="H338">
        <v>0.49998121968901299</v>
      </c>
      <c r="I338" s="1">
        <v>3.6549374458578403E-4</v>
      </c>
      <c r="J338">
        <v>7908000</v>
      </c>
      <c r="K338">
        <v>5066</v>
      </c>
      <c r="L338">
        <v>73597600</v>
      </c>
      <c r="M338">
        <v>0.49538488274354398</v>
      </c>
      <c r="N338" s="1">
        <v>3.7786934926620199E-5</v>
      </c>
      <c r="O338">
        <v>0.49998110653253602</v>
      </c>
      <c r="P338" s="1">
        <v>3.6769594370903499E-4</v>
      </c>
    </row>
    <row r="339" spans="1:16" x14ac:dyDescent="0.25">
      <c r="A339" s="1">
        <v>5.0000000000000001E-4</v>
      </c>
      <c r="B339">
        <v>9.7307692307692299</v>
      </c>
      <c r="C339">
        <v>161</v>
      </c>
      <c r="D339">
        <v>-0.29161013936195701</v>
      </c>
      <c r="E339">
        <v>0.495323325589413</v>
      </c>
      <c r="F339">
        <v>0.52999595838067204</v>
      </c>
      <c r="G339" s="1">
        <v>3.75352334296419E-5</v>
      </c>
      <c r="H339">
        <v>0.49998123238328501</v>
      </c>
      <c r="I339" s="1">
        <v>3.6524669452689997E-4</v>
      </c>
      <c r="J339">
        <v>8409500</v>
      </c>
      <c r="K339">
        <v>5066</v>
      </c>
      <c r="L339">
        <v>73597600</v>
      </c>
      <c r="M339">
        <v>0.49538488274354398</v>
      </c>
      <c r="N339" s="1">
        <v>3.7786934926620199E-5</v>
      </c>
      <c r="O339">
        <v>0.49998110653253602</v>
      </c>
      <c r="P339" s="1">
        <v>3.6769594370903499E-4</v>
      </c>
    </row>
    <row r="340" spans="1:16" x14ac:dyDescent="0.25">
      <c r="A340" s="1">
        <v>2.5000000000000001E-4</v>
      </c>
      <c r="B340">
        <v>9.7307692307692299</v>
      </c>
      <c r="C340">
        <v>182</v>
      </c>
      <c r="D340">
        <v>-0.29164047758200401</v>
      </c>
      <c r="E340">
        <v>0.49684713532949398</v>
      </c>
      <c r="F340">
        <v>0.531626434802559</v>
      </c>
      <c r="G340" s="1">
        <v>3.8017819048330398E-5</v>
      </c>
      <c r="H340">
        <v>0.499980991090475</v>
      </c>
      <c r="I340" s="1">
        <v>3.6994262381644598E-4</v>
      </c>
      <c r="J340">
        <v>10578300</v>
      </c>
      <c r="K340">
        <v>5066</v>
      </c>
      <c r="L340">
        <v>73597600</v>
      </c>
      <c r="M340">
        <v>0.49538488274354398</v>
      </c>
      <c r="N340" s="1">
        <v>3.7786934926620199E-5</v>
      </c>
      <c r="O340">
        <v>0.49998110653253602</v>
      </c>
      <c r="P340" s="1">
        <v>3.6769594370903499E-4</v>
      </c>
    </row>
    <row r="341" spans="1:16" x14ac:dyDescent="0.25">
      <c r="A341" s="1">
        <v>1.25E-4</v>
      </c>
      <c r="B341">
        <v>9.7307692307692299</v>
      </c>
      <c r="C341">
        <v>202</v>
      </c>
      <c r="D341">
        <v>-0.291809779239735</v>
      </c>
      <c r="E341">
        <v>0.49528671266675001</v>
      </c>
      <c r="F341">
        <v>0.52995678255342304</v>
      </c>
      <c r="G341" s="1">
        <v>3.7792006529091497E-5</v>
      </c>
      <c r="H341">
        <v>0.49998110399673501</v>
      </c>
      <c r="I341" s="1">
        <v>3.6774529430231299E-4</v>
      </c>
      <c r="J341">
        <v>13603200</v>
      </c>
      <c r="K341">
        <v>5066</v>
      </c>
      <c r="L341">
        <v>73597600</v>
      </c>
      <c r="M341">
        <v>0.49538488274354398</v>
      </c>
      <c r="N341" s="1">
        <v>3.7786934926620199E-5</v>
      </c>
      <c r="O341">
        <v>0.49998110653253602</v>
      </c>
      <c r="P341" s="1">
        <v>3.6769594370903499E-4</v>
      </c>
    </row>
    <row r="342" spans="1:16" x14ac:dyDescent="0.25">
      <c r="A342" s="1">
        <v>6.2500000000000001E-5</v>
      </c>
      <c r="B342">
        <v>9.7307692307692299</v>
      </c>
      <c r="C342">
        <v>191</v>
      </c>
      <c r="D342">
        <v>-0.29181814446964699</v>
      </c>
      <c r="E342">
        <v>0.49543524466365702</v>
      </c>
      <c r="F342">
        <v>0.53011571179011396</v>
      </c>
      <c r="G342" s="1">
        <v>3.7816059326955998E-5</v>
      </c>
      <c r="H342">
        <v>0.49998109197033602</v>
      </c>
      <c r="I342" s="1">
        <v>3.67979346527688E-4</v>
      </c>
      <c r="J342">
        <v>12874300</v>
      </c>
      <c r="K342">
        <v>5066</v>
      </c>
      <c r="L342">
        <v>73597600</v>
      </c>
      <c r="M342">
        <v>0.49538488274354398</v>
      </c>
      <c r="N342" s="1">
        <v>3.7786934926620199E-5</v>
      </c>
      <c r="O342">
        <v>0.49998110653253602</v>
      </c>
      <c r="P342" s="1">
        <v>3.6769594370903499E-4</v>
      </c>
    </row>
    <row r="343" spans="1:16" x14ac:dyDescent="0.25">
      <c r="A343" s="1">
        <v>3.1250000000000001E-5</v>
      </c>
      <c r="B343">
        <v>9.7307692307692299</v>
      </c>
      <c r="C343">
        <v>191</v>
      </c>
      <c r="D343">
        <v>-0.29178889738305502</v>
      </c>
      <c r="E343">
        <v>0.497185761278649</v>
      </c>
      <c r="F343">
        <v>0.53198876456815503</v>
      </c>
      <c r="G343" s="1">
        <v>3.7764267009743301E-5</v>
      </c>
      <c r="H343">
        <v>0.49998111786649502</v>
      </c>
      <c r="I343" s="1">
        <v>3.6747536744096299E-4</v>
      </c>
      <c r="J343">
        <v>16464900</v>
      </c>
      <c r="K343">
        <v>5066</v>
      </c>
      <c r="L343">
        <v>73597600</v>
      </c>
      <c r="M343">
        <v>0.49538488274354398</v>
      </c>
      <c r="N343" s="1">
        <v>3.7786934926620199E-5</v>
      </c>
      <c r="O343">
        <v>0.49998110653253602</v>
      </c>
      <c r="P343" s="1">
        <v>3.6769594370903499E-4</v>
      </c>
    </row>
    <row r="344" spans="1:16" x14ac:dyDescent="0.25">
      <c r="A344" s="1">
        <v>1.5625E-5</v>
      </c>
      <c r="B344">
        <v>9.7307692307692299</v>
      </c>
      <c r="C344">
        <v>195</v>
      </c>
      <c r="D344">
        <v>-0.29173130472002801</v>
      </c>
      <c r="E344">
        <v>0.49411940167950102</v>
      </c>
      <c r="F344">
        <v>0.52870775979706697</v>
      </c>
      <c r="G344" s="1">
        <v>3.7458984790572602E-5</v>
      </c>
      <c r="H344">
        <v>0.49998127050760399</v>
      </c>
      <c r="I344" s="1">
        <v>3.6450473661595598E-4</v>
      </c>
      <c r="J344">
        <v>17767000</v>
      </c>
      <c r="K344">
        <v>5066</v>
      </c>
      <c r="L344">
        <v>73597600</v>
      </c>
      <c r="M344">
        <v>0.49538488274354398</v>
      </c>
      <c r="N344" s="1">
        <v>3.7786934926620199E-5</v>
      </c>
      <c r="O344">
        <v>0.49998110653253602</v>
      </c>
      <c r="P344" s="1">
        <v>3.6769594370903499E-4</v>
      </c>
    </row>
    <row r="345" spans="1:16" x14ac:dyDescent="0.25">
      <c r="A345" t="s">
        <v>0</v>
      </c>
      <c r="B345">
        <v>10.2435897435897</v>
      </c>
      <c r="C345">
        <v>5189</v>
      </c>
      <c r="D345">
        <v>-0.32109335127031902</v>
      </c>
      <c r="E345">
        <v>0.49547270673924199</v>
      </c>
      <c r="F345">
        <v>0.53015579621098896</v>
      </c>
      <c r="G345" s="1">
        <v>3.3832051958504398E-5</v>
      </c>
      <c r="H345">
        <v>0.49998308397402003</v>
      </c>
      <c r="I345" s="1">
        <v>3.46561660446731E-4</v>
      </c>
      <c r="J345">
        <v>77322000</v>
      </c>
    </row>
    <row r="346" spans="1:16" x14ac:dyDescent="0.25">
      <c r="A346">
        <v>1.024</v>
      </c>
      <c r="B346">
        <v>10.2435897435897</v>
      </c>
      <c r="C346">
        <v>140</v>
      </c>
      <c r="D346">
        <v>-0.28297570852959802</v>
      </c>
      <c r="E346">
        <v>0.49285503443564899</v>
      </c>
      <c r="F346">
        <v>0.52735488684614495</v>
      </c>
      <c r="G346" s="1">
        <v>3.3735861538763902E-5</v>
      </c>
      <c r="H346">
        <v>0.49998313206923001</v>
      </c>
      <c r="I346" s="1">
        <v>3.4557632524964601E-4</v>
      </c>
      <c r="J346">
        <v>6627400</v>
      </c>
      <c r="K346">
        <v>5189</v>
      </c>
      <c r="L346">
        <v>77322000</v>
      </c>
      <c r="M346">
        <v>0.49547270673924199</v>
      </c>
      <c r="N346" s="1">
        <v>3.3832051958504398E-5</v>
      </c>
      <c r="O346">
        <v>0.49998308397402003</v>
      </c>
      <c r="P346" s="1">
        <v>3.46561660446731E-4</v>
      </c>
    </row>
    <row r="347" spans="1:16" x14ac:dyDescent="0.25">
      <c r="A347">
        <v>0.51200000000000001</v>
      </c>
      <c r="B347">
        <v>10.2435897435897</v>
      </c>
      <c r="C347">
        <v>202</v>
      </c>
      <c r="D347">
        <v>-0.28510472806973902</v>
      </c>
      <c r="E347">
        <v>0.49389593850986802</v>
      </c>
      <c r="F347">
        <v>0.528468654205558</v>
      </c>
      <c r="G347" s="1">
        <v>3.3538042782499301E-5</v>
      </c>
      <c r="H347">
        <v>0.49998323097860797</v>
      </c>
      <c r="I347" s="1">
        <v>3.4354995106688401E-4</v>
      </c>
      <c r="J347">
        <v>11110000</v>
      </c>
      <c r="K347">
        <v>5189</v>
      </c>
      <c r="L347">
        <v>77322000</v>
      </c>
      <c r="M347">
        <v>0.49547270673924199</v>
      </c>
      <c r="N347" s="1">
        <v>3.3832051958504398E-5</v>
      </c>
      <c r="O347">
        <v>0.49998308397402003</v>
      </c>
      <c r="P347" s="1">
        <v>3.46561660446731E-4</v>
      </c>
    </row>
    <row r="348" spans="1:16" x14ac:dyDescent="0.25">
      <c r="A348">
        <v>0.25600000000000001</v>
      </c>
      <c r="B348">
        <v>10.2435897435897</v>
      </c>
      <c r="C348">
        <v>239</v>
      </c>
      <c r="D348">
        <v>-0.30011337751524397</v>
      </c>
      <c r="E348">
        <v>0.49734163550608901</v>
      </c>
      <c r="F348">
        <v>0.53215554999151504</v>
      </c>
      <c r="G348" s="1">
        <v>3.38731279931892E-5</v>
      </c>
      <c r="H348">
        <v>0.49998306343600302</v>
      </c>
      <c r="I348" s="1">
        <v>3.4698242649433499E-4</v>
      </c>
      <c r="J348">
        <v>11257300</v>
      </c>
      <c r="K348">
        <v>5189</v>
      </c>
      <c r="L348">
        <v>77322000</v>
      </c>
      <c r="M348">
        <v>0.49547270673924199</v>
      </c>
      <c r="N348" s="1">
        <v>3.3832051958504398E-5</v>
      </c>
      <c r="O348">
        <v>0.49998308397402003</v>
      </c>
      <c r="P348" s="1">
        <v>3.46561660446731E-4</v>
      </c>
    </row>
    <row r="349" spans="1:16" x14ac:dyDescent="0.25">
      <c r="A349">
        <v>0.128</v>
      </c>
      <c r="B349">
        <v>10.2435897435897</v>
      </c>
      <c r="C349">
        <v>239</v>
      </c>
      <c r="D349">
        <v>-0.30011337751524397</v>
      </c>
      <c r="E349">
        <v>0.49734163550608901</v>
      </c>
      <c r="F349">
        <v>0.53215554999151504</v>
      </c>
      <c r="G349" s="1">
        <v>3.38731279931892E-5</v>
      </c>
      <c r="H349">
        <v>0.49998306343600302</v>
      </c>
      <c r="I349" s="1">
        <v>3.4698242649433499E-4</v>
      </c>
      <c r="J349">
        <v>12490700</v>
      </c>
      <c r="K349">
        <v>5189</v>
      </c>
      <c r="L349">
        <v>77322000</v>
      </c>
      <c r="M349">
        <v>0.49547270673924199</v>
      </c>
      <c r="N349" s="1">
        <v>3.3832051958504398E-5</v>
      </c>
      <c r="O349">
        <v>0.49998308397402003</v>
      </c>
      <c r="P349" s="1">
        <v>3.46561660446731E-4</v>
      </c>
    </row>
    <row r="350" spans="1:16" x14ac:dyDescent="0.25">
      <c r="A350">
        <v>6.4000000000000001E-2</v>
      </c>
      <c r="B350">
        <v>10.2435897435897</v>
      </c>
      <c r="C350">
        <v>143</v>
      </c>
      <c r="D350">
        <v>-0.285709458274511</v>
      </c>
      <c r="E350">
        <v>0.49434371923502701</v>
      </c>
      <c r="F350">
        <v>0.52894777958147898</v>
      </c>
      <c r="G350" s="1">
        <v>3.3641613340629199E-5</v>
      </c>
      <c r="H350">
        <v>0.49998317919332902</v>
      </c>
      <c r="I350" s="1">
        <v>3.44610885373881E-4</v>
      </c>
      <c r="J350">
        <v>6946600</v>
      </c>
      <c r="K350">
        <v>5189</v>
      </c>
      <c r="L350">
        <v>77322000</v>
      </c>
      <c r="M350">
        <v>0.49547270673924199</v>
      </c>
      <c r="N350" s="1">
        <v>3.3832051958504398E-5</v>
      </c>
      <c r="O350">
        <v>0.49998308397402003</v>
      </c>
      <c r="P350" s="1">
        <v>3.46561660446731E-4</v>
      </c>
    </row>
    <row r="351" spans="1:16" x14ac:dyDescent="0.25">
      <c r="A351">
        <v>3.2000000000000001E-2</v>
      </c>
      <c r="B351">
        <v>10.2435897435897</v>
      </c>
      <c r="C351">
        <v>147</v>
      </c>
      <c r="D351">
        <v>-0.29028035047378797</v>
      </c>
      <c r="E351">
        <v>0.49460239408189999</v>
      </c>
      <c r="F351">
        <v>0.52922456166763299</v>
      </c>
      <c r="G351" s="1">
        <v>3.3747606185907603E-5</v>
      </c>
      <c r="H351">
        <v>0.49998312619690699</v>
      </c>
      <c r="I351" s="1">
        <v>3.45696632596669E-4</v>
      </c>
      <c r="J351">
        <v>6959700</v>
      </c>
      <c r="K351">
        <v>5189</v>
      </c>
      <c r="L351">
        <v>77322000</v>
      </c>
      <c r="M351">
        <v>0.49547270673924199</v>
      </c>
      <c r="N351" s="1">
        <v>3.3832051958504398E-5</v>
      </c>
      <c r="O351">
        <v>0.49998308397402003</v>
      </c>
      <c r="P351" s="1">
        <v>3.46561660446731E-4</v>
      </c>
    </row>
    <row r="352" spans="1:16" x14ac:dyDescent="0.25">
      <c r="A352">
        <v>1.6E-2</v>
      </c>
      <c r="B352">
        <v>10.2435897435897</v>
      </c>
      <c r="C352">
        <v>168</v>
      </c>
      <c r="D352">
        <v>-0.29234876269617499</v>
      </c>
      <c r="E352">
        <v>0.49485350210138901</v>
      </c>
      <c r="F352">
        <v>0.52949324724848601</v>
      </c>
      <c r="G352" s="1">
        <v>3.3909745525639802E-5</v>
      </c>
      <c r="H352">
        <v>0.499983175142656</v>
      </c>
      <c r="I352" s="1">
        <v>3.4735752147418199E-4</v>
      </c>
      <c r="J352">
        <v>7841500</v>
      </c>
      <c r="K352">
        <v>5189</v>
      </c>
      <c r="L352">
        <v>77322000</v>
      </c>
      <c r="M352">
        <v>0.49547270673924199</v>
      </c>
      <c r="N352" s="1">
        <v>3.3832051958504398E-5</v>
      </c>
      <c r="O352">
        <v>0.49998308397402003</v>
      </c>
      <c r="P352" s="1">
        <v>3.46561660446731E-4</v>
      </c>
    </row>
    <row r="353" spans="1:16" x14ac:dyDescent="0.25">
      <c r="A353">
        <v>8.0000000000000002E-3</v>
      </c>
      <c r="B353">
        <v>10.2435897435897</v>
      </c>
      <c r="C353">
        <v>154</v>
      </c>
      <c r="D353">
        <v>-0.29007190979081898</v>
      </c>
      <c r="E353">
        <v>0.498038959318376</v>
      </c>
      <c r="F353">
        <v>0.53290168647066205</v>
      </c>
      <c r="G353" s="1">
        <v>3.3825139312937402E-5</v>
      </c>
      <c r="H353">
        <v>0.49998308743034298</v>
      </c>
      <c r="I353" s="1">
        <v>3.46490850141499E-4</v>
      </c>
      <c r="J353">
        <v>7498100</v>
      </c>
      <c r="K353">
        <v>5189</v>
      </c>
      <c r="L353">
        <v>77322000</v>
      </c>
      <c r="M353">
        <v>0.49547270673924199</v>
      </c>
      <c r="N353" s="1">
        <v>3.3832051958504398E-5</v>
      </c>
      <c r="O353">
        <v>0.49998308397402003</v>
      </c>
      <c r="P353" s="1">
        <v>3.46561660446731E-4</v>
      </c>
    </row>
    <row r="354" spans="1:16" x14ac:dyDescent="0.25">
      <c r="A354">
        <v>4.0000000000000001E-3</v>
      </c>
      <c r="B354">
        <v>10.2435897435897</v>
      </c>
      <c r="C354">
        <v>154</v>
      </c>
      <c r="D354">
        <v>-0.29007190979081898</v>
      </c>
      <c r="E354">
        <v>0.498038959318376</v>
      </c>
      <c r="F354">
        <v>0.53290168647066205</v>
      </c>
      <c r="G354" s="1">
        <v>3.3825139312937402E-5</v>
      </c>
      <c r="H354">
        <v>0.49998308743034298</v>
      </c>
      <c r="I354" s="1">
        <v>3.46490850141499E-4</v>
      </c>
      <c r="J354">
        <v>7371200</v>
      </c>
      <c r="K354">
        <v>5189</v>
      </c>
      <c r="L354">
        <v>77322000</v>
      </c>
      <c r="M354">
        <v>0.49547270673924199</v>
      </c>
      <c r="N354" s="1">
        <v>3.3832051958504398E-5</v>
      </c>
      <c r="O354">
        <v>0.49998308397402003</v>
      </c>
      <c r="P354" s="1">
        <v>3.46561660446731E-4</v>
      </c>
    </row>
    <row r="355" spans="1:16" x14ac:dyDescent="0.25">
      <c r="A355">
        <v>2E-3</v>
      </c>
      <c r="B355">
        <v>10.2435897435897</v>
      </c>
      <c r="C355">
        <v>157</v>
      </c>
      <c r="D355">
        <v>-0.29151142236960997</v>
      </c>
      <c r="E355">
        <v>0.49585681726466402</v>
      </c>
      <c r="F355">
        <v>0.53056679447319099</v>
      </c>
      <c r="G355" s="1">
        <v>3.37540387223E-5</v>
      </c>
      <c r="H355">
        <v>0.49998312298063802</v>
      </c>
      <c r="I355" s="1">
        <v>3.4576252486048401E-4</v>
      </c>
      <c r="J355">
        <v>7723500</v>
      </c>
      <c r="K355">
        <v>5189</v>
      </c>
      <c r="L355">
        <v>77322000</v>
      </c>
      <c r="M355">
        <v>0.49547270673924199</v>
      </c>
      <c r="N355" s="1">
        <v>3.3832051958504398E-5</v>
      </c>
      <c r="O355">
        <v>0.49998308397402003</v>
      </c>
      <c r="P355" s="1">
        <v>3.46561660446731E-4</v>
      </c>
    </row>
    <row r="356" spans="1:16" x14ac:dyDescent="0.25">
      <c r="A356">
        <v>1E-3</v>
      </c>
      <c r="B356">
        <v>10.2435897435897</v>
      </c>
      <c r="C356">
        <v>161</v>
      </c>
      <c r="D356">
        <v>-0.29169484991879602</v>
      </c>
      <c r="E356">
        <v>0.4920110086942</v>
      </c>
      <c r="F356">
        <v>0.52645177930279397</v>
      </c>
      <c r="G356" s="1">
        <v>3.3438699287180401E-5</v>
      </c>
      <c r="H356">
        <v>0.49998328065035602</v>
      </c>
      <c r="I356" s="1">
        <v>3.4253231705714301E-4</v>
      </c>
      <c r="J356">
        <v>8326200</v>
      </c>
      <c r="K356">
        <v>5189</v>
      </c>
      <c r="L356">
        <v>77322000</v>
      </c>
      <c r="M356">
        <v>0.49547270673924199</v>
      </c>
      <c r="N356" s="1">
        <v>3.3832051958504398E-5</v>
      </c>
      <c r="O356">
        <v>0.49998308397402003</v>
      </c>
      <c r="P356" s="1">
        <v>3.46561660446731E-4</v>
      </c>
    </row>
    <row r="357" spans="1:16" x14ac:dyDescent="0.25">
      <c r="A357" s="1">
        <v>5.0000000000000001E-4</v>
      </c>
      <c r="B357">
        <v>10.2435897435897</v>
      </c>
      <c r="C357">
        <v>159</v>
      </c>
      <c r="D357">
        <v>-0.29147262889555198</v>
      </c>
      <c r="E357">
        <v>0.49917042351657598</v>
      </c>
      <c r="F357">
        <v>0.53411235316273598</v>
      </c>
      <c r="G357" s="1">
        <v>3.38519185213437E-5</v>
      </c>
      <c r="H357">
        <v>0.499983074040739</v>
      </c>
      <c r="I357" s="1">
        <v>3.4676516536607198E-4</v>
      </c>
      <c r="J357">
        <v>8545600</v>
      </c>
      <c r="K357">
        <v>5189</v>
      </c>
      <c r="L357">
        <v>77322000</v>
      </c>
      <c r="M357">
        <v>0.49547270673924199</v>
      </c>
      <c r="N357" s="1">
        <v>3.3832051958504398E-5</v>
      </c>
      <c r="O357">
        <v>0.49998308397402003</v>
      </c>
      <c r="P357" s="1">
        <v>3.46561660446731E-4</v>
      </c>
    </row>
    <row r="358" spans="1:16" x14ac:dyDescent="0.25">
      <c r="A358" s="1">
        <v>2.5000000000000001E-4</v>
      </c>
      <c r="B358">
        <v>10.2435897435897</v>
      </c>
      <c r="C358">
        <v>186</v>
      </c>
      <c r="D358">
        <v>-0.291713484291653</v>
      </c>
      <c r="E358">
        <v>0.49602249300121598</v>
      </c>
      <c r="F358">
        <v>0.53074406751130099</v>
      </c>
      <c r="G358" s="1">
        <v>3.3719312340862999E-5</v>
      </c>
      <c r="H358">
        <v>0.49998314034382901</v>
      </c>
      <c r="I358" s="1">
        <v>3.4540680205576298E-4</v>
      </c>
      <c r="J358">
        <v>11657100</v>
      </c>
      <c r="K358">
        <v>5189</v>
      </c>
      <c r="L358">
        <v>77322000</v>
      </c>
      <c r="M358">
        <v>0.49547270673924199</v>
      </c>
      <c r="N358" s="1">
        <v>3.3832051958504398E-5</v>
      </c>
      <c r="O358">
        <v>0.49998308397402003</v>
      </c>
      <c r="P358" s="1">
        <v>3.46561660446731E-4</v>
      </c>
    </row>
    <row r="359" spans="1:16" x14ac:dyDescent="0.25">
      <c r="A359" s="1">
        <v>1.25E-4</v>
      </c>
      <c r="B359">
        <v>10.2435897435897</v>
      </c>
      <c r="C359">
        <v>185</v>
      </c>
      <c r="D359">
        <v>-0.29168563701095401</v>
      </c>
      <c r="E359">
        <v>0.49770275121153901</v>
      </c>
      <c r="F359">
        <v>0.53254194379634701</v>
      </c>
      <c r="G359" s="1">
        <v>3.4068108883955603E-5</v>
      </c>
      <c r="H359">
        <v>0.49998296594555802</v>
      </c>
      <c r="I359" s="1">
        <v>3.4897973074718598E-4</v>
      </c>
      <c r="J359">
        <v>12188200</v>
      </c>
      <c r="K359">
        <v>5189</v>
      </c>
      <c r="L359">
        <v>77322000</v>
      </c>
      <c r="M359">
        <v>0.49547270673924199</v>
      </c>
      <c r="N359" s="1">
        <v>3.3832051958504398E-5</v>
      </c>
      <c r="O359">
        <v>0.49998308397402003</v>
      </c>
      <c r="P359" s="1">
        <v>3.46561660446731E-4</v>
      </c>
    </row>
    <row r="360" spans="1:16" x14ac:dyDescent="0.25">
      <c r="A360" s="1">
        <v>6.2500000000000001E-5</v>
      </c>
      <c r="B360">
        <v>10.2435897435897</v>
      </c>
      <c r="C360">
        <v>191</v>
      </c>
      <c r="D360">
        <v>-0.29175966707418399</v>
      </c>
      <c r="E360">
        <v>0.49468351381998499</v>
      </c>
      <c r="F360">
        <v>0.52931135978738397</v>
      </c>
      <c r="G360" s="1">
        <v>3.3745655797723298E-5</v>
      </c>
      <c r="H360">
        <v>0.49998312717210103</v>
      </c>
      <c r="I360" s="1">
        <v>3.4567665362026799E-4</v>
      </c>
      <c r="J360">
        <v>13106900</v>
      </c>
      <c r="K360">
        <v>5189</v>
      </c>
      <c r="L360">
        <v>77322000</v>
      </c>
      <c r="M360">
        <v>0.49547270673924199</v>
      </c>
      <c r="N360" s="1">
        <v>3.3832051958504398E-5</v>
      </c>
      <c r="O360">
        <v>0.49998308397402003</v>
      </c>
      <c r="P360" s="1">
        <v>3.46561660446731E-4</v>
      </c>
    </row>
    <row r="361" spans="1:16" x14ac:dyDescent="0.25">
      <c r="A361" s="1">
        <v>3.1250000000000001E-5</v>
      </c>
      <c r="B361">
        <v>10.2435897435897</v>
      </c>
      <c r="C361">
        <v>196</v>
      </c>
      <c r="D361">
        <v>-0.29164291043393498</v>
      </c>
      <c r="E361">
        <v>0.49500052518948301</v>
      </c>
      <c r="F361">
        <v>0.52965056195274696</v>
      </c>
      <c r="G361" s="1">
        <v>3.3825276002818997E-5</v>
      </c>
      <c r="H361">
        <v>0.49998308736199798</v>
      </c>
      <c r="I361" s="1">
        <v>3.4649225033656902E-4</v>
      </c>
      <c r="J361">
        <v>14576900</v>
      </c>
      <c r="K361">
        <v>5189</v>
      </c>
      <c r="L361">
        <v>77322000</v>
      </c>
      <c r="M361">
        <v>0.49547270673924199</v>
      </c>
      <c r="N361" s="1">
        <v>3.3832051958504398E-5</v>
      </c>
      <c r="O361">
        <v>0.49998308397402003</v>
      </c>
      <c r="P361" s="1">
        <v>3.46561660446731E-4</v>
      </c>
    </row>
    <row r="362" spans="1:16" x14ac:dyDescent="0.25">
      <c r="A362" s="1">
        <v>1.5625E-5</v>
      </c>
      <c r="B362">
        <v>10.2435897435897</v>
      </c>
      <c r="C362">
        <v>191</v>
      </c>
      <c r="D362">
        <v>-0.29178980431949503</v>
      </c>
      <c r="E362">
        <v>0.49884210110474098</v>
      </c>
      <c r="F362">
        <v>0.53376104818207304</v>
      </c>
      <c r="G362" s="1">
        <v>3.3806989311435597E-5</v>
      </c>
      <c r="H362">
        <v>0.499983096505344</v>
      </c>
      <c r="I362" s="1">
        <v>3.4630492897227001E-4</v>
      </c>
      <c r="J362">
        <v>15736700</v>
      </c>
      <c r="K362">
        <v>5189</v>
      </c>
      <c r="L362">
        <v>77322000</v>
      </c>
      <c r="M362">
        <v>0.49547270673924199</v>
      </c>
      <c r="N362" s="1">
        <v>3.3832051958504398E-5</v>
      </c>
      <c r="O362">
        <v>0.49998308397402003</v>
      </c>
      <c r="P362" s="1">
        <v>3.46561660446731E-4</v>
      </c>
    </row>
    <row r="363" spans="1:16" x14ac:dyDescent="0.25">
      <c r="A363" t="s">
        <v>0</v>
      </c>
      <c r="B363">
        <v>10.7564102564102</v>
      </c>
      <c r="C363">
        <v>5315</v>
      </c>
      <c r="D363">
        <v>-0.32084752827746998</v>
      </c>
      <c r="E363">
        <v>0.495065448109899</v>
      </c>
      <c r="F363">
        <v>0.529720029477592</v>
      </c>
      <c r="G363" s="1">
        <v>3.0450109797186501E-5</v>
      </c>
      <c r="H363">
        <v>0.49998477494510102</v>
      </c>
      <c r="I363" s="1">
        <v>3.27533873331275E-4</v>
      </c>
      <c r="J363">
        <v>77003200</v>
      </c>
    </row>
    <row r="364" spans="1:16" x14ac:dyDescent="0.25">
      <c r="A364">
        <v>1.024</v>
      </c>
      <c r="B364">
        <v>10.7564102564102</v>
      </c>
      <c r="C364">
        <v>158</v>
      </c>
      <c r="D364">
        <v>-0.28453518042221998</v>
      </c>
      <c r="E364">
        <v>0.49918165869775299</v>
      </c>
      <c r="F364">
        <v>0.53412437480659603</v>
      </c>
      <c r="G364" s="1">
        <v>3.04688964097854E-5</v>
      </c>
      <c r="H364">
        <v>0.499984765551795</v>
      </c>
      <c r="I364" s="1">
        <v>3.2773594984371698E-4</v>
      </c>
      <c r="J364">
        <v>7547400</v>
      </c>
      <c r="K364">
        <v>5315</v>
      </c>
      <c r="L364">
        <v>77003200</v>
      </c>
      <c r="M364">
        <v>0.495065448109899</v>
      </c>
      <c r="N364" s="1">
        <v>3.0450109797186501E-5</v>
      </c>
      <c r="O364">
        <v>0.49998477494510102</v>
      </c>
      <c r="P364" s="1">
        <v>3.27533873331275E-4</v>
      </c>
    </row>
    <row r="365" spans="1:16" x14ac:dyDescent="0.25">
      <c r="A365">
        <v>0.51200000000000001</v>
      </c>
      <c r="B365">
        <v>10.7564102564102</v>
      </c>
      <c r="C365">
        <v>217</v>
      </c>
      <c r="D365">
        <v>-0.28661549416312199</v>
      </c>
      <c r="E365">
        <v>0.49222530117060498</v>
      </c>
      <c r="F365">
        <v>0.52668107225254701</v>
      </c>
      <c r="G365" s="1">
        <v>3.0179425787091302E-5</v>
      </c>
      <c r="H365">
        <v>0.49998491028710601</v>
      </c>
      <c r="I365" s="1">
        <v>3.2462228506884098E-4</v>
      </c>
      <c r="J365">
        <v>9999500</v>
      </c>
      <c r="K365">
        <v>5315</v>
      </c>
      <c r="L365">
        <v>77003200</v>
      </c>
      <c r="M365">
        <v>0.495065448109899</v>
      </c>
      <c r="N365" s="1">
        <v>3.0450109797186501E-5</v>
      </c>
      <c r="O365">
        <v>0.49998477494510102</v>
      </c>
      <c r="P365" s="1">
        <v>3.27533873331275E-4</v>
      </c>
    </row>
    <row r="366" spans="1:16" x14ac:dyDescent="0.25">
      <c r="A366">
        <v>0.25600000000000001</v>
      </c>
      <c r="B366">
        <v>10.7564102564102</v>
      </c>
      <c r="C366">
        <v>228</v>
      </c>
      <c r="D366">
        <v>-0.300211395564772</v>
      </c>
      <c r="E366">
        <v>0.49750420163680997</v>
      </c>
      <c r="F366">
        <v>0.53232949575138699</v>
      </c>
      <c r="G366" s="1">
        <v>3.03341092686704E-5</v>
      </c>
      <c r="H366">
        <v>0.499984832945365</v>
      </c>
      <c r="I366" s="1">
        <v>3.2628612405659498E-4</v>
      </c>
      <c r="J366">
        <v>10447900</v>
      </c>
      <c r="K366">
        <v>5315</v>
      </c>
      <c r="L366">
        <v>77003200</v>
      </c>
      <c r="M366">
        <v>0.495065448109899</v>
      </c>
      <c r="N366" s="1">
        <v>3.0450109797186501E-5</v>
      </c>
      <c r="O366">
        <v>0.49998477494510102</v>
      </c>
      <c r="P366" s="1">
        <v>3.27533873331275E-4</v>
      </c>
    </row>
    <row r="367" spans="1:16" x14ac:dyDescent="0.25">
      <c r="A367">
        <v>0.128</v>
      </c>
      <c r="B367">
        <v>10.7564102564102</v>
      </c>
      <c r="C367">
        <v>228</v>
      </c>
      <c r="D367">
        <v>-0.300211395564772</v>
      </c>
      <c r="E367">
        <v>0.49750420163680997</v>
      </c>
      <c r="F367">
        <v>0.53232949575138699</v>
      </c>
      <c r="G367" s="1">
        <v>3.03341092686704E-5</v>
      </c>
      <c r="H367">
        <v>0.499984832945365</v>
      </c>
      <c r="I367" s="1">
        <v>3.2628612405659498E-4</v>
      </c>
      <c r="J367">
        <v>10697100</v>
      </c>
      <c r="K367">
        <v>5315</v>
      </c>
      <c r="L367">
        <v>77003200</v>
      </c>
      <c r="M367">
        <v>0.495065448109899</v>
      </c>
      <c r="N367" s="1">
        <v>3.0450109797186501E-5</v>
      </c>
      <c r="O367">
        <v>0.49998477494510102</v>
      </c>
      <c r="P367" s="1">
        <v>3.27533873331275E-4</v>
      </c>
    </row>
    <row r="368" spans="1:16" x14ac:dyDescent="0.25">
      <c r="A368">
        <v>6.4000000000000001E-2</v>
      </c>
      <c r="B368">
        <v>10.7564102564102</v>
      </c>
      <c r="C368">
        <v>153</v>
      </c>
      <c r="D368">
        <v>-0.290244392014324</v>
      </c>
      <c r="E368">
        <v>0.49726488213679598</v>
      </c>
      <c r="F368">
        <v>0.53207342388637102</v>
      </c>
      <c r="G368" s="1">
        <v>3.0342986094167301E-5</v>
      </c>
      <c r="H368">
        <v>0.49998482850695197</v>
      </c>
      <c r="I368" s="1">
        <v>3.2638160683341402E-4</v>
      </c>
      <c r="J368">
        <v>7607700</v>
      </c>
      <c r="K368">
        <v>5315</v>
      </c>
      <c r="L368">
        <v>77003200</v>
      </c>
      <c r="M368">
        <v>0.495065448109899</v>
      </c>
      <c r="N368" s="1">
        <v>3.0450109797186501E-5</v>
      </c>
      <c r="O368">
        <v>0.49998477494510102</v>
      </c>
      <c r="P368" s="1">
        <v>3.27533873331275E-4</v>
      </c>
    </row>
    <row r="369" spans="1:16" x14ac:dyDescent="0.25">
      <c r="A369">
        <v>3.2000000000000001E-2</v>
      </c>
      <c r="B369">
        <v>10.7564102564102</v>
      </c>
      <c r="C369">
        <v>153</v>
      </c>
      <c r="D369">
        <v>-0.29032654520942502</v>
      </c>
      <c r="E369">
        <v>0.49867243158237601</v>
      </c>
      <c r="F369">
        <v>0.53357950179314195</v>
      </c>
      <c r="G369" s="1">
        <v>3.04230557699458E-5</v>
      </c>
      <c r="H369">
        <v>0.49998478847211503</v>
      </c>
      <c r="I369" s="1">
        <v>3.2724286911518601E-4</v>
      </c>
      <c r="J369">
        <v>8032200</v>
      </c>
      <c r="K369">
        <v>5315</v>
      </c>
      <c r="L369">
        <v>77003200</v>
      </c>
      <c r="M369">
        <v>0.495065448109899</v>
      </c>
      <c r="N369" s="1">
        <v>3.0450109797186501E-5</v>
      </c>
      <c r="O369">
        <v>0.49998477494510102</v>
      </c>
      <c r="P369" s="1">
        <v>3.27533873331275E-4</v>
      </c>
    </row>
    <row r="370" spans="1:16" x14ac:dyDescent="0.25">
      <c r="A370">
        <v>1.6E-2</v>
      </c>
      <c r="B370">
        <v>10.7564102564102</v>
      </c>
      <c r="C370">
        <v>159</v>
      </c>
      <c r="D370">
        <v>-0.29234223900096401</v>
      </c>
      <c r="E370">
        <v>0.49068771393103</v>
      </c>
      <c r="F370">
        <v>0.525035853906202</v>
      </c>
      <c r="G370" s="1">
        <v>3.0279757335383E-5</v>
      </c>
      <c r="H370">
        <v>0.49998486012133198</v>
      </c>
      <c r="I370" s="1">
        <v>3.2570149236392699E-4</v>
      </c>
      <c r="J370">
        <v>7434700</v>
      </c>
      <c r="K370">
        <v>5315</v>
      </c>
      <c r="L370">
        <v>77003200</v>
      </c>
      <c r="M370">
        <v>0.495065448109899</v>
      </c>
      <c r="N370" s="1">
        <v>3.0450109797186501E-5</v>
      </c>
      <c r="O370">
        <v>0.49998477494510102</v>
      </c>
      <c r="P370" s="1">
        <v>3.27533873331275E-4</v>
      </c>
    </row>
    <row r="371" spans="1:16" x14ac:dyDescent="0.25">
      <c r="A371">
        <v>8.0000000000000002E-3</v>
      </c>
      <c r="B371">
        <v>10.7564102564102</v>
      </c>
      <c r="C371">
        <v>159</v>
      </c>
      <c r="D371">
        <v>-0.29234223900096401</v>
      </c>
      <c r="E371">
        <v>0.49068771393103</v>
      </c>
      <c r="F371">
        <v>0.525035853906202</v>
      </c>
      <c r="G371" s="1">
        <v>3.0279757335383E-5</v>
      </c>
      <c r="H371">
        <v>0.49998486012133198</v>
      </c>
      <c r="I371" s="1">
        <v>3.2570149236392699E-4</v>
      </c>
      <c r="J371">
        <v>7484800</v>
      </c>
      <c r="K371">
        <v>5315</v>
      </c>
      <c r="L371">
        <v>77003200</v>
      </c>
      <c r="M371">
        <v>0.495065448109899</v>
      </c>
      <c r="N371" s="1">
        <v>3.0450109797186501E-5</v>
      </c>
      <c r="O371">
        <v>0.49998477494510102</v>
      </c>
      <c r="P371" s="1">
        <v>3.27533873331275E-4</v>
      </c>
    </row>
    <row r="372" spans="1:16" x14ac:dyDescent="0.25">
      <c r="A372">
        <v>4.0000000000000001E-3</v>
      </c>
      <c r="B372">
        <v>10.7564102564102</v>
      </c>
      <c r="C372">
        <v>161</v>
      </c>
      <c r="D372">
        <v>-0.29299986333241801</v>
      </c>
      <c r="E372">
        <v>0.49824443521092299</v>
      </c>
      <c r="F372">
        <v>0.53312154567568804</v>
      </c>
      <c r="G372" s="1">
        <v>3.02910728130489E-5</v>
      </c>
      <c r="H372">
        <v>0.49998485446359298</v>
      </c>
      <c r="I372" s="1">
        <v>3.2582320628394998E-4</v>
      </c>
      <c r="J372">
        <v>9171400</v>
      </c>
      <c r="K372">
        <v>5315</v>
      </c>
      <c r="L372">
        <v>77003200</v>
      </c>
      <c r="M372">
        <v>0.495065448109899</v>
      </c>
      <c r="N372" s="1">
        <v>3.0450109797186501E-5</v>
      </c>
      <c r="O372">
        <v>0.49998477494510102</v>
      </c>
      <c r="P372" s="1">
        <v>3.27533873331275E-4</v>
      </c>
    </row>
    <row r="373" spans="1:16" x14ac:dyDescent="0.25">
      <c r="A373">
        <v>2E-3</v>
      </c>
      <c r="B373">
        <v>10.7564102564102</v>
      </c>
      <c r="C373">
        <v>157</v>
      </c>
      <c r="D373">
        <v>-0.29181253177504701</v>
      </c>
      <c r="E373">
        <v>0.496524920088739</v>
      </c>
      <c r="F373">
        <v>0.53128166449495096</v>
      </c>
      <c r="G373" s="1">
        <v>3.0416665475874101E-5</v>
      </c>
      <c r="H373">
        <v>0.49998479166726201</v>
      </c>
      <c r="I373" s="1">
        <v>3.27174132490492E-4</v>
      </c>
      <c r="J373">
        <v>7651300</v>
      </c>
      <c r="K373">
        <v>5315</v>
      </c>
      <c r="L373">
        <v>77003200</v>
      </c>
      <c r="M373">
        <v>0.495065448109899</v>
      </c>
      <c r="N373" s="1">
        <v>3.0450109797186501E-5</v>
      </c>
      <c r="O373">
        <v>0.49998477494510102</v>
      </c>
      <c r="P373" s="1">
        <v>3.27533873331275E-4</v>
      </c>
    </row>
    <row r="374" spans="1:16" x14ac:dyDescent="0.25">
      <c r="A374">
        <v>1E-3</v>
      </c>
      <c r="B374">
        <v>10.7564102564102</v>
      </c>
      <c r="C374">
        <v>161</v>
      </c>
      <c r="D374">
        <v>-0.29156018019774699</v>
      </c>
      <c r="E374">
        <v>0.494456376117684</v>
      </c>
      <c r="F374">
        <v>0.52906832244592195</v>
      </c>
      <c r="G374" s="1">
        <v>3.02821633894057E-5</v>
      </c>
      <c r="H374">
        <v>0.49998485891830502</v>
      </c>
      <c r="I374" s="1">
        <v>3.2572737286809398E-4</v>
      </c>
      <c r="J374">
        <v>8848700</v>
      </c>
      <c r="K374">
        <v>5315</v>
      </c>
      <c r="L374">
        <v>77003200</v>
      </c>
      <c r="M374">
        <v>0.495065448109899</v>
      </c>
      <c r="N374" s="1">
        <v>3.0450109797186501E-5</v>
      </c>
      <c r="O374">
        <v>0.49998477494510102</v>
      </c>
      <c r="P374" s="1">
        <v>3.27533873331275E-4</v>
      </c>
    </row>
    <row r="375" spans="1:16" x14ac:dyDescent="0.25">
      <c r="A375" s="1">
        <v>5.0000000000000001E-4</v>
      </c>
      <c r="B375">
        <v>10.7564102564102</v>
      </c>
      <c r="C375">
        <v>157</v>
      </c>
      <c r="D375">
        <v>-0.29160218534944499</v>
      </c>
      <c r="E375">
        <v>0.49780342086293</v>
      </c>
      <c r="F375">
        <v>0.53264966032333505</v>
      </c>
      <c r="G375" s="1">
        <v>3.03266286499903E-5</v>
      </c>
      <c r="H375">
        <v>0.499984836685675</v>
      </c>
      <c r="I375" s="1">
        <v>3.26205659453101E-4</v>
      </c>
      <c r="J375">
        <v>8783800</v>
      </c>
      <c r="K375">
        <v>5315</v>
      </c>
      <c r="L375">
        <v>77003200</v>
      </c>
      <c r="M375">
        <v>0.495065448109899</v>
      </c>
      <c r="N375" s="1">
        <v>3.0450109797186501E-5</v>
      </c>
      <c r="O375">
        <v>0.49998477494510102</v>
      </c>
      <c r="P375" s="1">
        <v>3.27533873331275E-4</v>
      </c>
    </row>
    <row r="376" spans="1:16" x14ac:dyDescent="0.25">
      <c r="A376" s="1">
        <v>2.5000000000000001E-4</v>
      </c>
      <c r="B376">
        <v>10.7564102564102</v>
      </c>
      <c r="C376">
        <v>186</v>
      </c>
      <c r="D376">
        <v>-0.29164593138550798</v>
      </c>
      <c r="E376">
        <v>0.49548576062391197</v>
      </c>
      <c r="F376">
        <v>0.53016976386758596</v>
      </c>
      <c r="G376" s="1">
        <v>3.0362482223322802E-5</v>
      </c>
      <c r="H376">
        <v>0.49998481875888801</v>
      </c>
      <c r="I376" s="1">
        <v>3.2659131519702299E-4</v>
      </c>
      <c r="J376">
        <v>10845500</v>
      </c>
      <c r="K376">
        <v>5315</v>
      </c>
      <c r="L376">
        <v>77003200</v>
      </c>
      <c r="M376">
        <v>0.495065448109899</v>
      </c>
      <c r="N376" s="1">
        <v>3.0450109797186501E-5</v>
      </c>
      <c r="O376">
        <v>0.49998477494510102</v>
      </c>
      <c r="P376" s="1">
        <v>3.27533873331275E-4</v>
      </c>
    </row>
    <row r="377" spans="1:16" x14ac:dyDescent="0.25">
      <c r="A377" s="1">
        <v>1.25E-4</v>
      </c>
      <c r="B377">
        <v>10.7564102564102</v>
      </c>
      <c r="C377">
        <v>187</v>
      </c>
      <c r="D377">
        <v>-0.29163460971051802</v>
      </c>
      <c r="E377">
        <v>0.49394427508496502</v>
      </c>
      <c r="F377">
        <v>0.52852037434091204</v>
      </c>
      <c r="G377" s="1">
        <v>3.0397225970757399E-5</v>
      </c>
      <c r="H377">
        <v>0.49998480138701401</v>
      </c>
      <c r="I377" s="1">
        <v>3.2696503319827499E-4</v>
      </c>
      <c r="J377">
        <v>12114100</v>
      </c>
      <c r="K377">
        <v>5315</v>
      </c>
      <c r="L377">
        <v>77003200</v>
      </c>
      <c r="M377">
        <v>0.495065448109899</v>
      </c>
      <c r="N377" s="1">
        <v>3.0450109797186501E-5</v>
      </c>
      <c r="O377">
        <v>0.49998477494510102</v>
      </c>
      <c r="P377" s="1">
        <v>3.27533873331275E-4</v>
      </c>
    </row>
    <row r="378" spans="1:16" x14ac:dyDescent="0.25">
      <c r="A378" s="1">
        <v>6.2500000000000001E-5</v>
      </c>
      <c r="B378">
        <v>10.7564102564102</v>
      </c>
      <c r="C378">
        <v>195</v>
      </c>
      <c r="D378">
        <v>-0.29174789917590999</v>
      </c>
      <c r="E378">
        <v>0.49551136972188198</v>
      </c>
      <c r="F378">
        <v>0.53019716560241303</v>
      </c>
      <c r="G378" s="1">
        <v>3.0311027883644902E-5</v>
      </c>
      <c r="H378">
        <v>0.49998484448605801</v>
      </c>
      <c r="I378" s="1">
        <v>3.2603785120997501E-4</v>
      </c>
      <c r="J378">
        <v>12984400</v>
      </c>
      <c r="K378">
        <v>5315</v>
      </c>
      <c r="L378">
        <v>77003200</v>
      </c>
      <c r="M378">
        <v>0.495065448109899</v>
      </c>
      <c r="N378" s="1">
        <v>3.0450109797186501E-5</v>
      </c>
      <c r="O378">
        <v>0.49998477494510102</v>
      </c>
      <c r="P378" s="1">
        <v>3.27533873331275E-4</v>
      </c>
    </row>
    <row r="379" spans="1:16" x14ac:dyDescent="0.25">
      <c r="A379" s="1">
        <v>3.1250000000000001E-5</v>
      </c>
      <c r="B379">
        <v>10.7564102564102</v>
      </c>
      <c r="C379">
        <v>205</v>
      </c>
      <c r="D379">
        <v>-0.29175520520541498</v>
      </c>
      <c r="E379">
        <v>0.49845270250055701</v>
      </c>
      <c r="F379">
        <v>0.533344391675596</v>
      </c>
      <c r="G379" s="1">
        <v>3.0422696631338099E-5</v>
      </c>
      <c r="H379">
        <v>0.499984788651684</v>
      </c>
      <c r="I379" s="1">
        <v>3.2723900607298299E-4</v>
      </c>
      <c r="J379">
        <v>14919600</v>
      </c>
      <c r="K379">
        <v>5315</v>
      </c>
      <c r="L379">
        <v>77003200</v>
      </c>
      <c r="M379">
        <v>0.495065448109899</v>
      </c>
      <c r="N379" s="1">
        <v>3.0450109797186501E-5</v>
      </c>
      <c r="O379">
        <v>0.49998477494510102</v>
      </c>
      <c r="P379" s="1">
        <v>3.27533873331275E-4</v>
      </c>
    </row>
    <row r="380" spans="1:16" x14ac:dyDescent="0.25">
      <c r="A380" s="1">
        <v>1.5625E-5</v>
      </c>
      <c r="B380">
        <v>10.7564102564102</v>
      </c>
      <c r="C380">
        <v>198</v>
      </c>
      <c r="D380">
        <v>-0.29175366514059098</v>
      </c>
      <c r="E380">
        <v>0.4989423204049</v>
      </c>
      <c r="F380">
        <v>0.53386828283324295</v>
      </c>
      <c r="G380" s="1">
        <v>3.0302678368454501E-5</v>
      </c>
      <c r="H380">
        <v>0.499984848660815</v>
      </c>
      <c r="I380" s="1">
        <v>3.2594804039914502E-4</v>
      </c>
      <c r="J380">
        <v>16285600</v>
      </c>
      <c r="K380">
        <v>5315</v>
      </c>
      <c r="L380">
        <v>77003200</v>
      </c>
      <c r="M380">
        <v>0.495065448109899</v>
      </c>
      <c r="N380" s="1">
        <v>3.0450109797186501E-5</v>
      </c>
      <c r="O380">
        <v>0.49998477494510102</v>
      </c>
      <c r="P380" s="1">
        <v>3.27533873331275E-4</v>
      </c>
    </row>
    <row r="381" spans="1:16" x14ac:dyDescent="0.25">
      <c r="A381" t="s">
        <v>0</v>
      </c>
      <c r="B381">
        <v>11.269230769230701</v>
      </c>
      <c r="C381">
        <v>5426</v>
      </c>
      <c r="D381">
        <v>-0.32091444559184401</v>
      </c>
      <c r="E381">
        <v>0.49506625539099802</v>
      </c>
      <c r="F381">
        <v>0.52972089326836802</v>
      </c>
      <c r="G381" s="1">
        <v>2.7358904929442E-5</v>
      </c>
      <c r="H381">
        <v>0.499986320547535</v>
      </c>
      <c r="I381" s="1">
        <v>3.0831381324332701E-4</v>
      </c>
      <c r="J381">
        <v>75663900</v>
      </c>
    </row>
    <row r="382" spans="1:16" x14ac:dyDescent="0.25">
      <c r="A382">
        <v>1.024</v>
      </c>
      <c r="B382">
        <v>11.269230769230701</v>
      </c>
      <c r="C382">
        <v>216</v>
      </c>
      <c r="D382">
        <v>-0.28368418705284698</v>
      </c>
      <c r="E382">
        <v>0.497596207213648</v>
      </c>
      <c r="F382">
        <v>0.53242794171860297</v>
      </c>
      <c r="G382" s="1">
        <v>2.7358113698361301E-5</v>
      </c>
      <c r="H382">
        <v>0.49998632094314999</v>
      </c>
      <c r="I382" s="1">
        <v>3.0830489667768698E-4</v>
      </c>
      <c r="J382">
        <v>9887600</v>
      </c>
      <c r="K382">
        <v>5426</v>
      </c>
      <c r="L382">
        <v>75663900</v>
      </c>
      <c r="M382">
        <v>0.49506625539099802</v>
      </c>
      <c r="N382" s="1">
        <v>2.7358904929442E-5</v>
      </c>
      <c r="O382">
        <v>0.499986320547535</v>
      </c>
      <c r="P382" s="1">
        <v>3.0831381324332701E-4</v>
      </c>
    </row>
    <row r="383" spans="1:16" x14ac:dyDescent="0.25">
      <c r="A383">
        <v>0.51200000000000001</v>
      </c>
      <c r="B383">
        <v>11.269230769230701</v>
      </c>
      <c r="C383">
        <v>212</v>
      </c>
      <c r="D383">
        <v>-0.28676551789565002</v>
      </c>
      <c r="E383">
        <v>0.496416616539675</v>
      </c>
      <c r="F383">
        <v>0.53116577969745304</v>
      </c>
      <c r="G383" s="1">
        <v>2.7206984766769899E-5</v>
      </c>
      <c r="H383">
        <v>0.499986396507616</v>
      </c>
      <c r="I383" s="1">
        <v>3.0660178987167597E-4</v>
      </c>
      <c r="J383">
        <v>9918700</v>
      </c>
      <c r="K383">
        <v>5426</v>
      </c>
      <c r="L383">
        <v>75663900</v>
      </c>
      <c r="M383">
        <v>0.49506625539099802</v>
      </c>
      <c r="N383" s="1">
        <v>2.7358904929442E-5</v>
      </c>
      <c r="O383">
        <v>0.499986320547535</v>
      </c>
      <c r="P383" s="1">
        <v>3.0831381324332701E-4</v>
      </c>
    </row>
    <row r="384" spans="1:16" x14ac:dyDescent="0.25">
      <c r="A384">
        <v>0.25600000000000001</v>
      </c>
      <c r="B384">
        <v>11.269230769230701</v>
      </c>
      <c r="C384">
        <v>242</v>
      </c>
      <c r="D384">
        <v>-0.281438602134509</v>
      </c>
      <c r="E384">
        <v>0.49862898397037198</v>
      </c>
      <c r="F384">
        <v>0.53353301284829802</v>
      </c>
      <c r="G384" s="1">
        <v>2.7454382773406299E-5</v>
      </c>
      <c r="H384">
        <v>0.49998627280861302</v>
      </c>
      <c r="I384" s="1">
        <v>3.0938977510030997E-4</v>
      </c>
      <c r="J384">
        <v>11165700</v>
      </c>
      <c r="K384">
        <v>5426</v>
      </c>
      <c r="L384">
        <v>75663900</v>
      </c>
      <c r="M384">
        <v>0.49506625539099802</v>
      </c>
      <c r="N384" s="1">
        <v>2.7358904929442E-5</v>
      </c>
      <c r="O384">
        <v>0.499986320547535</v>
      </c>
      <c r="P384" s="1">
        <v>3.0831381324332701E-4</v>
      </c>
    </row>
    <row r="385" spans="1:16" x14ac:dyDescent="0.25">
      <c r="A385">
        <v>0.128</v>
      </c>
      <c r="B385">
        <v>11.269230769230701</v>
      </c>
      <c r="C385">
        <v>242</v>
      </c>
      <c r="D385">
        <v>-0.281438602134509</v>
      </c>
      <c r="E385">
        <v>0.49862898397037198</v>
      </c>
      <c r="F385">
        <v>0.53353301284829802</v>
      </c>
      <c r="G385" s="1">
        <v>2.7454382773406299E-5</v>
      </c>
      <c r="H385">
        <v>0.49998627280861302</v>
      </c>
      <c r="I385" s="1">
        <v>3.0938977510030997E-4</v>
      </c>
      <c r="J385">
        <v>10896700</v>
      </c>
      <c r="K385">
        <v>5426</v>
      </c>
      <c r="L385">
        <v>75663900</v>
      </c>
      <c r="M385">
        <v>0.49506625539099802</v>
      </c>
      <c r="N385" s="1">
        <v>2.7358904929442E-5</v>
      </c>
      <c r="O385">
        <v>0.499986320547535</v>
      </c>
      <c r="P385" s="1">
        <v>3.0831381324332701E-4</v>
      </c>
    </row>
    <row r="386" spans="1:16" x14ac:dyDescent="0.25">
      <c r="A386">
        <v>6.4000000000000001E-2</v>
      </c>
      <c r="B386">
        <v>11.269230769230701</v>
      </c>
      <c r="C386">
        <v>219</v>
      </c>
      <c r="D386">
        <v>-0.28138471367838702</v>
      </c>
      <c r="E386">
        <v>0.49627528656511</v>
      </c>
      <c r="F386">
        <v>0.53101455662466801</v>
      </c>
      <c r="G386" s="1">
        <v>2.7330637218936299E-5</v>
      </c>
      <c r="H386">
        <v>0.49998633468138998</v>
      </c>
      <c r="I386" s="1">
        <v>3.07995257890321E-4</v>
      </c>
      <c r="J386">
        <v>10092800</v>
      </c>
      <c r="K386">
        <v>5426</v>
      </c>
      <c r="L386">
        <v>75663900</v>
      </c>
      <c r="M386">
        <v>0.49506625539099802</v>
      </c>
      <c r="N386" s="1">
        <v>2.7358904929442E-5</v>
      </c>
      <c r="O386">
        <v>0.499986320547535</v>
      </c>
      <c r="P386" s="1">
        <v>3.0831381324332701E-4</v>
      </c>
    </row>
    <row r="387" spans="1:16" x14ac:dyDescent="0.25">
      <c r="A387">
        <v>3.2000000000000001E-2</v>
      </c>
      <c r="B387">
        <v>11.269230769230701</v>
      </c>
      <c r="C387">
        <v>152</v>
      </c>
      <c r="D387">
        <v>-0.29060212801228402</v>
      </c>
      <c r="E387">
        <v>0.49379839270598502</v>
      </c>
      <c r="F387">
        <v>0.52836428019540405</v>
      </c>
      <c r="G387" s="1">
        <v>2.7071245324084E-5</v>
      </c>
      <c r="H387">
        <v>0.49998646437733701</v>
      </c>
      <c r="I387" s="1">
        <v>3.0507211076756199E-4</v>
      </c>
      <c r="J387">
        <v>7529700</v>
      </c>
      <c r="K387">
        <v>5426</v>
      </c>
      <c r="L387">
        <v>75663900</v>
      </c>
      <c r="M387">
        <v>0.49506625539099802</v>
      </c>
      <c r="N387" s="1">
        <v>2.7358904929442E-5</v>
      </c>
      <c r="O387">
        <v>0.499986320547535</v>
      </c>
      <c r="P387" s="1">
        <v>3.0831381324332701E-4</v>
      </c>
    </row>
    <row r="388" spans="1:16" x14ac:dyDescent="0.25">
      <c r="A388">
        <v>1.6E-2</v>
      </c>
      <c r="B388">
        <v>11.269230769230701</v>
      </c>
      <c r="C388">
        <v>167</v>
      </c>
      <c r="D388">
        <v>-0.292242795751194</v>
      </c>
      <c r="E388">
        <v>0.497116170173592</v>
      </c>
      <c r="F388">
        <v>0.53191430208574397</v>
      </c>
      <c r="G388" s="1">
        <v>2.72066879999366E-5</v>
      </c>
      <c r="H388">
        <v>0.49998639665599998</v>
      </c>
      <c r="I388" s="1">
        <v>3.0659844553774699E-4</v>
      </c>
      <c r="J388">
        <v>10409100</v>
      </c>
      <c r="K388">
        <v>5426</v>
      </c>
      <c r="L388">
        <v>75663900</v>
      </c>
      <c r="M388">
        <v>0.49506625539099802</v>
      </c>
      <c r="N388" s="1">
        <v>2.7358904929442E-5</v>
      </c>
      <c r="O388">
        <v>0.499986320547535</v>
      </c>
      <c r="P388" s="1">
        <v>3.0831381324332701E-4</v>
      </c>
    </row>
    <row r="389" spans="1:16" x14ac:dyDescent="0.25">
      <c r="A389">
        <v>8.0000000000000002E-3</v>
      </c>
      <c r="B389">
        <v>11.269230769230701</v>
      </c>
      <c r="C389">
        <v>167</v>
      </c>
      <c r="D389">
        <v>-0.292242795751194</v>
      </c>
      <c r="E389">
        <v>0.497116170173592</v>
      </c>
      <c r="F389">
        <v>0.53191430208574397</v>
      </c>
      <c r="G389" s="1">
        <v>2.72066879999366E-5</v>
      </c>
      <c r="H389">
        <v>0.49998639665599998</v>
      </c>
      <c r="I389" s="1">
        <v>3.0659844553774699E-4</v>
      </c>
      <c r="J389">
        <v>11743700</v>
      </c>
      <c r="K389">
        <v>5426</v>
      </c>
      <c r="L389">
        <v>75663900</v>
      </c>
      <c r="M389">
        <v>0.49506625539099802</v>
      </c>
      <c r="N389" s="1">
        <v>2.7358904929442E-5</v>
      </c>
      <c r="O389">
        <v>0.499986320547535</v>
      </c>
      <c r="P389" s="1">
        <v>3.0831381324332701E-4</v>
      </c>
    </row>
    <row r="390" spans="1:16" x14ac:dyDescent="0.25">
      <c r="A390">
        <v>4.0000000000000001E-3</v>
      </c>
      <c r="B390">
        <v>11.269230769230701</v>
      </c>
      <c r="C390">
        <v>156</v>
      </c>
      <c r="D390">
        <v>-0.28989915126042898</v>
      </c>
      <c r="E390">
        <v>0.49916268449690798</v>
      </c>
      <c r="F390">
        <v>0.534104072411691</v>
      </c>
      <c r="G390" s="1">
        <v>2.72416260357344E-5</v>
      </c>
      <c r="H390">
        <v>0.49998637918698202</v>
      </c>
      <c r="I390" s="1">
        <v>3.0699217032577602E-4</v>
      </c>
      <c r="J390">
        <v>7447600</v>
      </c>
      <c r="K390">
        <v>5426</v>
      </c>
      <c r="L390">
        <v>75663900</v>
      </c>
      <c r="M390">
        <v>0.49506625539099802</v>
      </c>
      <c r="N390" s="1">
        <v>2.7358904929442E-5</v>
      </c>
      <c r="O390">
        <v>0.499986320547535</v>
      </c>
      <c r="P390" s="1">
        <v>3.0831381324332701E-4</v>
      </c>
    </row>
    <row r="391" spans="1:16" x14ac:dyDescent="0.25">
      <c r="A391">
        <v>2E-3</v>
      </c>
      <c r="B391">
        <v>11.269230769230701</v>
      </c>
      <c r="C391">
        <v>165</v>
      </c>
      <c r="D391">
        <v>-0.291471833197195</v>
      </c>
      <c r="E391">
        <v>0.49700847626108002</v>
      </c>
      <c r="F391">
        <v>0.53179906959935597</v>
      </c>
      <c r="G391" s="1">
        <v>2.7385665851142801E-5</v>
      </c>
      <c r="H391">
        <v>0.49998630716707398</v>
      </c>
      <c r="I391" s="1">
        <v>3.0861538824557099E-4</v>
      </c>
      <c r="J391">
        <v>8101000</v>
      </c>
      <c r="K391">
        <v>5426</v>
      </c>
      <c r="L391">
        <v>75663900</v>
      </c>
      <c r="M391">
        <v>0.49506625539099802</v>
      </c>
      <c r="N391" s="1">
        <v>2.7358904929442E-5</v>
      </c>
      <c r="O391">
        <v>0.499986320547535</v>
      </c>
      <c r="P391" s="1">
        <v>3.0831381324332701E-4</v>
      </c>
    </row>
    <row r="392" spans="1:16" x14ac:dyDescent="0.25">
      <c r="A392">
        <v>1E-3</v>
      </c>
      <c r="B392">
        <v>11.269230769230701</v>
      </c>
      <c r="C392">
        <v>164</v>
      </c>
      <c r="D392">
        <v>-0.29126146775386003</v>
      </c>
      <c r="E392">
        <v>0.49775008539330801</v>
      </c>
      <c r="F392">
        <v>0.53259259137083903</v>
      </c>
      <c r="G392" s="1">
        <v>2.7311154126574699E-5</v>
      </c>
      <c r="H392">
        <v>0.49998634442293599</v>
      </c>
      <c r="I392" s="1">
        <v>3.07775698426399E-4</v>
      </c>
      <c r="J392">
        <v>8719000</v>
      </c>
      <c r="K392">
        <v>5426</v>
      </c>
      <c r="L392">
        <v>75663900</v>
      </c>
      <c r="M392">
        <v>0.49506625539099802</v>
      </c>
      <c r="N392" s="1">
        <v>2.7358904929442E-5</v>
      </c>
      <c r="O392">
        <v>0.499986320547535</v>
      </c>
      <c r="P392" s="1">
        <v>3.0831381324332701E-4</v>
      </c>
    </row>
    <row r="393" spans="1:16" x14ac:dyDescent="0.25">
      <c r="A393" s="1">
        <v>5.0000000000000001E-4</v>
      </c>
      <c r="B393">
        <v>11.269230769230701</v>
      </c>
      <c r="C393">
        <v>161</v>
      </c>
      <c r="D393">
        <v>-0.29179323582260303</v>
      </c>
      <c r="E393">
        <v>0.497147957305342</v>
      </c>
      <c r="F393">
        <v>0.53194831431671596</v>
      </c>
      <c r="G393" s="1">
        <v>2.74604276839784E-5</v>
      </c>
      <c r="H393">
        <v>0.49998626978615801</v>
      </c>
      <c r="I393" s="1">
        <v>3.0945789659252599E-4</v>
      </c>
      <c r="J393">
        <v>11123700</v>
      </c>
      <c r="K393">
        <v>5426</v>
      </c>
      <c r="L393">
        <v>75663900</v>
      </c>
      <c r="M393">
        <v>0.49506625539099802</v>
      </c>
      <c r="N393" s="1">
        <v>2.7358904929442E-5</v>
      </c>
      <c r="O393">
        <v>0.499986320547535</v>
      </c>
      <c r="P393" s="1">
        <v>3.0831381324332701E-4</v>
      </c>
    </row>
    <row r="394" spans="1:16" x14ac:dyDescent="0.25">
      <c r="A394" s="1">
        <v>2.5000000000000001E-4</v>
      </c>
      <c r="B394">
        <v>11.269230769230701</v>
      </c>
      <c r="C394">
        <v>190</v>
      </c>
      <c r="D394">
        <v>-0.29173251668571798</v>
      </c>
      <c r="E394">
        <v>0.49468449023122801</v>
      </c>
      <c r="F394">
        <v>0.52931240454741402</v>
      </c>
      <c r="G394" s="1">
        <v>2.7261843829395802E-5</v>
      </c>
      <c r="H394">
        <v>0.49998636907808502</v>
      </c>
      <c r="I394" s="1">
        <v>3.07220009308192E-4</v>
      </c>
      <c r="J394">
        <v>12775200</v>
      </c>
      <c r="K394">
        <v>5426</v>
      </c>
      <c r="L394">
        <v>75663900</v>
      </c>
      <c r="M394">
        <v>0.49506625539099802</v>
      </c>
      <c r="N394" s="1">
        <v>2.7358904929442E-5</v>
      </c>
      <c r="O394">
        <v>0.499986320547535</v>
      </c>
      <c r="P394" s="1">
        <v>3.0831381324332701E-4</v>
      </c>
    </row>
    <row r="395" spans="1:16" x14ac:dyDescent="0.25">
      <c r="A395" s="1">
        <v>1.25E-4</v>
      </c>
      <c r="B395">
        <v>11.269230769230701</v>
      </c>
      <c r="C395">
        <v>195</v>
      </c>
      <c r="D395">
        <v>-0.29151233063105902</v>
      </c>
      <c r="E395">
        <v>0.49516143172757898</v>
      </c>
      <c r="F395">
        <v>0.52982273194851004</v>
      </c>
      <c r="G395" s="1">
        <v>2.7243960141865001E-5</v>
      </c>
      <c r="H395">
        <v>0.49998637801992901</v>
      </c>
      <c r="I395" s="1">
        <v>3.0701847390640202E-4</v>
      </c>
      <c r="J395">
        <v>15039900</v>
      </c>
      <c r="K395">
        <v>5426</v>
      </c>
      <c r="L395">
        <v>75663900</v>
      </c>
      <c r="M395">
        <v>0.49506625539099802</v>
      </c>
      <c r="N395" s="1">
        <v>2.7358904929442E-5</v>
      </c>
      <c r="O395">
        <v>0.499986320547535</v>
      </c>
      <c r="P395" s="1">
        <v>3.0831381324332701E-4</v>
      </c>
    </row>
    <row r="396" spans="1:16" x14ac:dyDescent="0.25">
      <c r="A396" s="1">
        <v>6.2500000000000001E-5</v>
      </c>
      <c r="B396">
        <v>11.269230769230701</v>
      </c>
      <c r="C396">
        <v>198</v>
      </c>
      <c r="D396">
        <v>-0.29158751923947202</v>
      </c>
      <c r="E396">
        <v>0.49724757436052103</v>
      </c>
      <c r="F396">
        <v>0.53205490456575799</v>
      </c>
      <c r="G396" s="1">
        <v>2.72531525828956E-5</v>
      </c>
      <c r="H396">
        <v>0.499986373423708</v>
      </c>
      <c r="I396" s="1">
        <v>3.07122065645708E-4</v>
      </c>
      <c r="J396">
        <v>13949000</v>
      </c>
      <c r="K396">
        <v>5426</v>
      </c>
      <c r="L396">
        <v>75663900</v>
      </c>
      <c r="M396">
        <v>0.49506625539099802</v>
      </c>
      <c r="N396" s="1">
        <v>2.7358904929442E-5</v>
      </c>
      <c r="O396">
        <v>0.499986320547535</v>
      </c>
      <c r="P396" s="1">
        <v>3.0831381324332701E-4</v>
      </c>
    </row>
    <row r="397" spans="1:16" x14ac:dyDescent="0.25">
      <c r="A397" s="1">
        <v>3.1250000000000001E-5</v>
      </c>
      <c r="B397">
        <v>11.269230769230701</v>
      </c>
      <c r="C397">
        <v>198</v>
      </c>
      <c r="D397">
        <v>-0.29170732790671899</v>
      </c>
      <c r="E397">
        <v>0.49735992379646898</v>
      </c>
      <c r="F397">
        <v>0.53217511846222099</v>
      </c>
      <c r="G397" s="1">
        <v>2.7475162062584602E-5</v>
      </c>
      <c r="H397">
        <v>0.49998626241896799</v>
      </c>
      <c r="I397" s="1">
        <v>3.0962394170528003E-4</v>
      </c>
      <c r="J397">
        <v>15680900</v>
      </c>
      <c r="K397">
        <v>5426</v>
      </c>
      <c r="L397">
        <v>75663900</v>
      </c>
      <c r="M397">
        <v>0.49506625539099802</v>
      </c>
      <c r="N397" s="1">
        <v>2.7358904929442E-5</v>
      </c>
      <c r="O397">
        <v>0.499986320547535</v>
      </c>
      <c r="P397" s="1">
        <v>3.0831381324332701E-4</v>
      </c>
    </row>
    <row r="398" spans="1:16" x14ac:dyDescent="0.25">
      <c r="A398" s="1">
        <v>1.5625E-5</v>
      </c>
      <c r="B398">
        <v>11.269230769230701</v>
      </c>
      <c r="C398">
        <v>206</v>
      </c>
      <c r="D398">
        <v>-0.291680344140064</v>
      </c>
      <c r="E398">
        <v>0.49751599691439502</v>
      </c>
      <c r="F398">
        <v>0.53234211669840303</v>
      </c>
      <c r="G398" s="1">
        <v>2.7350823987415301E-5</v>
      </c>
      <c r="H398">
        <v>0.49998632458800601</v>
      </c>
      <c r="I398" s="1">
        <v>3.0822274724279599E-4</v>
      </c>
      <c r="J398">
        <v>16362600</v>
      </c>
      <c r="K398">
        <v>5426</v>
      </c>
      <c r="L398">
        <v>75663900</v>
      </c>
      <c r="M398">
        <v>0.49506625539099802</v>
      </c>
      <c r="N398" s="1">
        <v>2.7358904929442E-5</v>
      </c>
      <c r="O398">
        <v>0.499986320547535</v>
      </c>
      <c r="P398" s="1">
        <v>3.0831381324332701E-4</v>
      </c>
    </row>
    <row r="399" spans="1:16" x14ac:dyDescent="0.25">
      <c r="A399" t="s">
        <v>0</v>
      </c>
      <c r="B399">
        <v>11.782051282051199</v>
      </c>
      <c r="C399">
        <v>5530</v>
      </c>
      <c r="D399">
        <v>-0.32076681537215002</v>
      </c>
      <c r="E399">
        <v>0.495370153373483</v>
      </c>
      <c r="F399">
        <v>0.53004606410962696</v>
      </c>
      <c r="G399" s="1">
        <v>2.6224178017675201E-5</v>
      </c>
      <c r="H399">
        <v>0.499986887910991</v>
      </c>
      <c r="I399" s="1">
        <v>3.0897461023389201E-4</v>
      </c>
      <c r="J399">
        <v>76462800</v>
      </c>
    </row>
    <row r="400" spans="1:16" x14ac:dyDescent="0.25">
      <c r="A400">
        <v>1.024</v>
      </c>
      <c r="B400">
        <v>11.782051282051199</v>
      </c>
      <c r="C400">
        <v>209</v>
      </c>
      <c r="D400">
        <v>-0.28376599688841497</v>
      </c>
      <c r="E400">
        <v>0.49691481378829699</v>
      </c>
      <c r="F400">
        <v>0.531698850753478</v>
      </c>
      <c r="G400" s="1">
        <v>2.6294998872633501E-5</v>
      </c>
      <c r="H400">
        <v>0.49998685250056302</v>
      </c>
      <c r="I400" s="1">
        <v>3.0980902517884802E-4</v>
      </c>
      <c r="J400">
        <v>9289500</v>
      </c>
      <c r="K400">
        <v>5530</v>
      </c>
      <c r="L400">
        <v>76462800</v>
      </c>
      <c r="M400">
        <v>0.495370153373483</v>
      </c>
      <c r="N400" s="1">
        <v>2.6224178017675201E-5</v>
      </c>
      <c r="O400">
        <v>0.499986887910991</v>
      </c>
      <c r="P400" s="1">
        <v>3.0897461023389201E-4</v>
      </c>
    </row>
    <row r="401" spans="1:16" x14ac:dyDescent="0.25">
      <c r="A401">
        <v>0.51200000000000001</v>
      </c>
      <c r="B401">
        <v>11.782051282051199</v>
      </c>
      <c r="C401">
        <v>220</v>
      </c>
      <c r="D401">
        <v>-0.28653508321765297</v>
      </c>
      <c r="E401">
        <v>0.49705318585721298</v>
      </c>
      <c r="F401">
        <v>0.53184690886721797</v>
      </c>
      <c r="G401" s="1">
        <v>2.63195704633956E-5</v>
      </c>
      <c r="H401">
        <v>0.49998684021476802</v>
      </c>
      <c r="I401" s="1">
        <v>3.1009852892128901E-4</v>
      </c>
      <c r="J401">
        <v>10378500</v>
      </c>
      <c r="K401">
        <v>5530</v>
      </c>
      <c r="L401">
        <v>76462800</v>
      </c>
      <c r="M401">
        <v>0.495370153373483</v>
      </c>
      <c r="N401" s="1">
        <v>2.6224178017675201E-5</v>
      </c>
      <c r="O401">
        <v>0.499986887910991</v>
      </c>
      <c r="P401" s="1">
        <v>3.0897461023389201E-4</v>
      </c>
    </row>
    <row r="402" spans="1:16" x14ac:dyDescent="0.25">
      <c r="A402">
        <v>0.25600000000000001</v>
      </c>
      <c r="B402">
        <v>11.782051282051199</v>
      </c>
      <c r="C402">
        <v>240</v>
      </c>
      <c r="D402">
        <v>-0.281516260150382</v>
      </c>
      <c r="E402">
        <v>0.49643252165999202</v>
      </c>
      <c r="F402">
        <v>0.53118279817619196</v>
      </c>
      <c r="G402" s="1">
        <v>2.62035153050232E-5</v>
      </c>
      <c r="H402">
        <v>0.49998689824234699</v>
      </c>
      <c r="I402" s="1">
        <v>3.087311610938E-4</v>
      </c>
      <c r="J402">
        <v>10522500</v>
      </c>
      <c r="K402">
        <v>5530</v>
      </c>
      <c r="L402">
        <v>76462800</v>
      </c>
      <c r="M402">
        <v>0.495370153373483</v>
      </c>
      <c r="N402" s="1">
        <v>2.6224178017675201E-5</v>
      </c>
      <c r="O402">
        <v>0.499986887910991</v>
      </c>
      <c r="P402" s="1">
        <v>3.0897461023389201E-4</v>
      </c>
    </row>
    <row r="403" spans="1:16" x14ac:dyDescent="0.25">
      <c r="A403">
        <v>0.128</v>
      </c>
      <c r="B403">
        <v>11.782051282051199</v>
      </c>
      <c r="C403">
        <v>240</v>
      </c>
      <c r="D403">
        <v>-0.281516260150382</v>
      </c>
      <c r="E403">
        <v>0.49643252165999202</v>
      </c>
      <c r="F403">
        <v>0.53118279817619196</v>
      </c>
      <c r="G403" s="1">
        <v>2.62035153050232E-5</v>
      </c>
      <c r="H403">
        <v>0.49998689824234699</v>
      </c>
      <c r="I403" s="1">
        <v>3.087311610938E-4</v>
      </c>
      <c r="J403">
        <v>10901900</v>
      </c>
      <c r="K403">
        <v>5530</v>
      </c>
      <c r="L403">
        <v>76462800</v>
      </c>
      <c r="M403">
        <v>0.495370153373483</v>
      </c>
      <c r="N403" s="1">
        <v>2.6224178017675201E-5</v>
      </c>
      <c r="O403">
        <v>0.499986887910991</v>
      </c>
      <c r="P403" s="1">
        <v>3.0897461023389201E-4</v>
      </c>
    </row>
    <row r="404" spans="1:16" x14ac:dyDescent="0.25">
      <c r="A404">
        <v>6.4000000000000001E-2</v>
      </c>
      <c r="B404">
        <v>11.782051282051199</v>
      </c>
      <c r="C404">
        <v>200</v>
      </c>
      <c r="D404">
        <v>-0.28314901967605899</v>
      </c>
      <c r="E404">
        <v>0.49408236603862599</v>
      </c>
      <c r="F404">
        <v>0.52866813166132998</v>
      </c>
      <c r="G404" s="1">
        <v>2.6163835856629601E-5</v>
      </c>
      <c r="H404">
        <v>0.49998691808207102</v>
      </c>
      <c r="I404" s="1">
        <v>3.0826365579798203E-4</v>
      </c>
      <c r="J404">
        <v>9105400</v>
      </c>
      <c r="K404">
        <v>5530</v>
      </c>
      <c r="L404">
        <v>76462800</v>
      </c>
      <c r="M404">
        <v>0.495370153373483</v>
      </c>
      <c r="N404" s="1">
        <v>2.6224178017675201E-5</v>
      </c>
      <c r="O404">
        <v>0.499986887910991</v>
      </c>
      <c r="P404" s="1">
        <v>3.0897461023389201E-4</v>
      </c>
    </row>
    <row r="405" spans="1:16" x14ac:dyDescent="0.25">
      <c r="A405">
        <v>3.2000000000000001E-2</v>
      </c>
      <c r="B405">
        <v>11.782051282051199</v>
      </c>
      <c r="C405">
        <v>161</v>
      </c>
      <c r="D405">
        <v>-0.29048704187489899</v>
      </c>
      <c r="E405">
        <v>0.496163025689628</v>
      </c>
      <c r="F405">
        <v>0.53089443748790199</v>
      </c>
      <c r="G405" s="1">
        <v>2.6257001684015699E-5</v>
      </c>
      <c r="H405">
        <v>0.49998687149915799</v>
      </c>
      <c r="I405" s="1">
        <v>3.0936134035397999E-4</v>
      </c>
      <c r="J405">
        <v>7614100</v>
      </c>
      <c r="K405">
        <v>5530</v>
      </c>
      <c r="L405">
        <v>76462800</v>
      </c>
      <c r="M405">
        <v>0.495370153373483</v>
      </c>
      <c r="N405" s="1">
        <v>2.6224178017675201E-5</v>
      </c>
      <c r="O405">
        <v>0.499986887910991</v>
      </c>
      <c r="P405" s="1">
        <v>3.0897461023389201E-4</v>
      </c>
    </row>
    <row r="406" spans="1:16" x14ac:dyDescent="0.25">
      <c r="A406">
        <v>1.6E-2</v>
      </c>
      <c r="B406">
        <v>11.782051282051199</v>
      </c>
      <c r="C406">
        <v>173</v>
      </c>
      <c r="D406">
        <v>-0.28888012365381099</v>
      </c>
      <c r="E406">
        <v>0.49429404029109297</v>
      </c>
      <c r="F406">
        <v>0.52889462311146895</v>
      </c>
      <c r="G406" s="1">
        <v>2.6276639850331099E-5</v>
      </c>
      <c r="H406">
        <v>0.49998690697777098</v>
      </c>
      <c r="I406" s="1">
        <v>3.09592718236593E-4</v>
      </c>
      <c r="J406">
        <v>8231900</v>
      </c>
      <c r="K406">
        <v>5530</v>
      </c>
      <c r="L406">
        <v>76462800</v>
      </c>
      <c r="M406">
        <v>0.495370153373483</v>
      </c>
      <c r="N406" s="1">
        <v>2.6224178017675201E-5</v>
      </c>
      <c r="O406">
        <v>0.499986887910991</v>
      </c>
      <c r="P406" s="1">
        <v>3.0897461023389201E-4</v>
      </c>
    </row>
    <row r="407" spans="1:16" x14ac:dyDescent="0.25">
      <c r="A407">
        <v>8.0000000000000002E-3</v>
      </c>
      <c r="B407">
        <v>11.782051282051199</v>
      </c>
      <c r="C407">
        <v>161</v>
      </c>
      <c r="D407">
        <v>-0.290151216182998</v>
      </c>
      <c r="E407">
        <v>0.49615959950843302</v>
      </c>
      <c r="F407">
        <v>0.53089077147402397</v>
      </c>
      <c r="G407" s="1">
        <v>2.5999490084860301E-5</v>
      </c>
      <c r="H407">
        <v>0.49998700025495701</v>
      </c>
      <c r="I407" s="1">
        <v>3.0632732548700802E-4</v>
      </c>
      <c r="J407">
        <v>7999400</v>
      </c>
      <c r="K407">
        <v>5530</v>
      </c>
      <c r="L407">
        <v>76462800</v>
      </c>
      <c r="M407">
        <v>0.495370153373483</v>
      </c>
      <c r="N407" s="1">
        <v>2.6224178017675201E-5</v>
      </c>
      <c r="O407">
        <v>0.499986887910991</v>
      </c>
      <c r="P407" s="1">
        <v>3.0897461023389201E-4</v>
      </c>
    </row>
    <row r="408" spans="1:16" x14ac:dyDescent="0.25">
      <c r="A408">
        <v>4.0000000000000001E-3</v>
      </c>
      <c r="B408">
        <v>11.782051282051199</v>
      </c>
      <c r="C408">
        <v>163</v>
      </c>
      <c r="D408">
        <v>-0.29135129141841698</v>
      </c>
      <c r="E408">
        <v>0.49836497664385798</v>
      </c>
      <c r="F408">
        <v>0.533250525008928</v>
      </c>
      <c r="G408" s="1">
        <v>2.6263962386696701E-5</v>
      </c>
      <c r="H408">
        <v>0.49998686801880599</v>
      </c>
      <c r="I408" s="1">
        <v>3.0944335170992601E-4</v>
      </c>
      <c r="J408">
        <v>7698200</v>
      </c>
      <c r="K408">
        <v>5530</v>
      </c>
      <c r="L408">
        <v>76462800</v>
      </c>
      <c r="M408">
        <v>0.495370153373483</v>
      </c>
      <c r="N408" s="1">
        <v>2.6224178017675201E-5</v>
      </c>
      <c r="O408">
        <v>0.499986887910991</v>
      </c>
      <c r="P408" s="1">
        <v>3.0897461023389201E-4</v>
      </c>
    </row>
    <row r="409" spans="1:16" x14ac:dyDescent="0.25">
      <c r="A409">
        <v>2E-3</v>
      </c>
      <c r="B409">
        <v>11.782051282051199</v>
      </c>
      <c r="C409">
        <v>171</v>
      </c>
      <c r="D409">
        <v>-0.29139041824824102</v>
      </c>
      <c r="E409">
        <v>0.49836252968738398</v>
      </c>
      <c r="F409">
        <v>0.53324790676550005</v>
      </c>
      <c r="G409" s="1">
        <v>2.6090675002587902E-5</v>
      </c>
      <c r="H409">
        <v>0.49998695466249798</v>
      </c>
      <c r="I409" s="1">
        <v>3.07401670863825E-4</v>
      </c>
      <c r="J409">
        <v>8327500</v>
      </c>
      <c r="K409">
        <v>5530</v>
      </c>
      <c r="L409">
        <v>76462800</v>
      </c>
      <c r="M409">
        <v>0.495370153373483</v>
      </c>
      <c r="N409" s="1">
        <v>2.6224178017675201E-5</v>
      </c>
      <c r="O409">
        <v>0.499986887910991</v>
      </c>
      <c r="P409" s="1">
        <v>3.0897461023389201E-4</v>
      </c>
    </row>
    <row r="410" spans="1:16" x14ac:dyDescent="0.25">
      <c r="A410">
        <v>1E-3</v>
      </c>
      <c r="B410">
        <v>11.782051282051199</v>
      </c>
      <c r="C410">
        <v>169</v>
      </c>
      <c r="D410">
        <v>-0.29160030826011102</v>
      </c>
      <c r="E410">
        <v>0.49319155399064402</v>
      </c>
      <c r="F410">
        <v>0.52771496276998897</v>
      </c>
      <c r="G410" s="1">
        <v>2.6136417680344601E-5</v>
      </c>
      <c r="H410">
        <v>0.49998693179115899</v>
      </c>
      <c r="I410" s="1">
        <v>3.0794061343893201E-4</v>
      </c>
      <c r="J410">
        <v>8840600</v>
      </c>
      <c r="K410">
        <v>5530</v>
      </c>
      <c r="L410">
        <v>76462800</v>
      </c>
      <c r="M410">
        <v>0.495370153373483</v>
      </c>
      <c r="N410" s="1">
        <v>2.6224178017675201E-5</v>
      </c>
      <c r="O410">
        <v>0.499986887910991</v>
      </c>
      <c r="P410" s="1">
        <v>3.0897461023389201E-4</v>
      </c>
    </row>
    <row r="411" spans="1:16" x14ac:dyDescent="0.25">
      <c r="A411" s="1">
        <v>5.0000000000000001E-4</v>
      </c>
      <c r="B411">
        <v>11.782051282051199</v>
      </c>
      <c r="C411">
        <v>160</v>
      </c>
      <c r="D411">
        <v>-0.29164942969569402</v>
      </c>
      <c r="E411">
        <v>0.49678997582629503</v>
      </c>
      <c r="F411">
        <v>0.53156527413413601</v>
      </c>
      <c r="G411" s="1">
        <v>2.5908810731722899E-5</v>
      </c>
      <c r="H411">
        <v>0.49998704559463403</v>
      </c>
      <c r="I411" s="1">
        <v>3.0525893669811901E-4</v>
      </c>
      <c r="J411">
        <v>8388000</v>
      </c>
      <c r="K411">
        <v>5530</v>
      </c>
      <c r="L411">
        <v>76462800</v>
      </c>
      <c r="M411">
        <v>0.495370153373483</v>
      </c>
      <c r="N411" s="1">
        <v>2.6224178017675201E-5</v>
      </c>
      <c r="O411">
        <v>0.499986887910991</v>
      </c>
      <c r="P411" s="1">
        <v>3.0897461023389201E-4</v>
      </c>
    </row>
    <row r="412" spans="1:16" x14ac:dyDescent="0.25">
      <c r="A412" s="1">
        <v>2.5000000000000001E-4</v>
      </c>
      <c r="B412">
        <v>11.782051282051199</v>
      </c>
      <c r="C412">
        <v>192</v>
      </c>
      <c r="D412">
        <v>-0.291768585976029</v>
      </c>
      <c r="E412">
        <v>0.49447538773491601</v>
      </c>
      <c r="F412">
        <v>0.52908866487635997</v>
      </c>
      <c r="G412" s="1">
        <v>2.6159273741388401E-5</v>
      </c>
      <c r="H412">
        <v>0.49998692036312897</v>
      </c>
      <c r="I412" s="1">
        <v>3.0820990472225598E-4</v>
      </c>
      <c r="J412">
        <v>12248500</v>
      </c>
      <c r="K412">
        <v>5530</v>
      </c>
      <c r="L412">
        <v>76462800</v>
      </c>
      <c r="M412">
        <v>0.495370153373483</v>
      </c>
      <c r="N412" s="1">
        <v>2.6224178017675201E-5</v>
      </c>
      <c r="O412">
        <v>0.499986887910991</v>
      </c>
      <c r="P412" s="1">
        <v>3.0897461023389201E-4</v>
      </c>
    </row>
    <row r="413" spans="1:16" x14ac:dyDescent="0.25">
      <c r="A413" s="1">
        <v>1.25E-4</v>
      </c>
      <c r="B413">
        <v>11.782051282051199</v>
      </c>
      <c r="C413">
        <v>202</v>
      </c>
      <c r="D413">
        <v>-0.29177388742223598</v>
      </c>
      <c r="E413">
        <v>0.49569783087512898</v>
      </c>
      <c r="F413">
        <v>0.53039667903638799</v>
      </c>
      <c r="G413" s="1">
        <v>2.6077739167296101E-5</v>
      </c>
      <c r="H413">
        <v>0.49998696113041602</v>
      </c>
      <c r="I413" s="1">
        <v>3.0724926018904002E-4</v>
      </c>
      <c r="J413">
        <v>13005400</v>
      </c>
      <c r="K413">
        <v>5530</v>
      </c>
      <c r="L413">
        <v>76462800</v>
      </c>
      <c r="M413">
        <v>0.495370153373483</v>
      </c>
      <c r="N413" s="1">
        <v>2.6224178017675201E-5</v>
      </c>
      <c r="O413">
        <v>0.499986887910991</v>
      </c>
      <c r="P413" s="1">
        <v>3.0897461023389201E-4</v>
      </c>
    </row>
    <row r="414" spans="1:16" x14ac:dyDescent="0.25">
      <c r="A414" s="1">
        <v>6.2500000000000001E-5</v>
      </c>
      <c r="B414">
        <v>11.782051282051199</v>
      </c>
      <c r="C414">
        <v>200</v>
      </c>
      <c r="D414">
        <v>-0.29160839570924701</v>
      </c>
      <c r="E414">
        <v>0.49668705144745501</v>
      </c>
      <c r="F414">
        <v>0.531455145048776</v>
      </c>
      <c r="G414" s="1">
        <v>2.6053562195427201E-5</v>
      </c>
      <c r="H414">
        <v>0.49998697321890201</v>
      </c>
      <c r="I414" s="1">
        <v>3.0696440586663502E-4</v>
      </c>
      <c r="J414">
        <v>13644600</v>
      </c>
      <c r="K414">
        <v>5530</v>
      </c>
      <c r="L414">
        <v>76462800</v>
      </c>
      <c r="M414">
        <v>0.495370153373483</v>
      </c>
      <c r="N414" s="1">
        <v>2.6224178017675201E-5</v>
      </c>
      <c r="O414">
        <v>0.499986887910991</v>
      </c>
      <c r="P414" s="1">
        <v>3.0897461023389201E-4</v>
      </c>
    </row>
    <row r="415" spans="1:16" x14ac:dyDescent="0.25">
      <c r="A415" s="1">
        <v>3.1250000000000001E-5</v>
      </c>
      <c r="B415">
        <v>11.782051282051199</v>
      </c>
      <c r="C415">
        <v>196</v>
      </c>
      <c r="D415">
        <v>-0.29172686273911602</v>
      </c>
      <c r="E415">
        <v>0.49513090738423299</v>
      </c>
      <c r="F415">
        <v>0.52979007090112995</v>
      </c>
      <c r="G415" s="1">
        <v>2.6010976049928299E-5</v>
      </c>
      <c r="H415">
        <v>0.49998699451197498</v>
      </c>
      <c r="I415" s="1">
        <v>3.0646265371646201E-4</v>
      </c>
      <c r="J415">
        <v>14697500</v>
      </c>
      <c r="K415">
        <v>5530</v>
      </c>
      <c r="L415">
        <v>76462800</v>
      </c>
      <c r="M415">
        <v>0.495370153373483</v>
      </c>
      <c r="N415" s="1">
        <v>2.6224178017675201E-5</v>
      </c>
      <c r="O415">
        <v>0.499986887910991</v>
      </c>
      <c r="P415" s="1">
        <v>3.0897461023389201E-4</v>
      </c>
    </row>
    <row r="416" spans="1:16" x14ac:dyDescent="0.25">
      <c r="A416" s="1">
        <v>1.5625E-5</v>
      </c>
      <c r="B416">
        <v>11.782051282051199</v>
      </c>
      <c r="C416">
        <v>189</v>
      </c>
      <c r="D416">
        <v>-0.29170779984001399</v>
      </c>
      <c r="E416">
        <v>0.49420430985269498</v>
      </c>
      <c r="F416">
        <v>0.52879861154238395</v>
      </c>
      <c r="G416" s="1">
        <v>2.6131059431167E-5</v>
      </c>
      <c r="H416">
        <v>0.49998693447028397</v>
      </c>
      <c r="I416" s="1">
        <v>3.07877482272339E-4</v>
      </c>
      <c r="J416">
        <v>16739800</v>
      </c>
      <c r="K416">
        <v>5530</v>
      </c>
      <c r="L416">
        <v>76462800</v>
      </c>
      <c r="M416">
        <v>0.495370153373483</v>
      </c>
      <c r="N416" s="1">
        <v>2.6224178017675201E-5</v>
      </c>
      <c r="O416">
        <v>0.499986887910991</v>
      </c>
      <c r="P416" s="1">
        <v>3.0897461023389201E-4</v>
      </c>
    </row>
    <row r="417" spans="1:16" x14ac:dyDescent="0.25">
      <c r="A417" t="s">
        <v>0</v>
      </c>
      <c r="B417">
        <v>12.2948717948717</v>
      </c>
      <c r="C417">
        <v>5642</v>
      </c>
      <c r="D417">
        <v>-0.32050839945237403</v>
      </c>
      <c r="E417">
        <v>0.49545391839695402</v>
      </c>
      <c r="F417">
        <v>0.53013569268474103</v>
      </c>
      <c r="G417" s="1">
        <v>2.3634056826926598E-5</v>
      </c>
      <c r="H417">
        <v>0.49998818297158598</v>
      </c>
      <c r="I417" s="1">
        <v>2.9057769867977699E-4</v>
      </c>
      <c r="J417">
        <v>78850200</v>
      </c>
    </row>
    <row r="418" spans="1:16" x14ac:dyDescent="0.25">
      <c r="A418">
        <v>1.024</v>
      </c>
      <c r="B418">
        <v>12.2948717948717</v>
      </c>
      <c r="C418">
        <v>209</v>
      </c>
      <c r="D418">
        <v>-0.28497411413944601</v>
      </c>
      <c r="E418">
        <v>0.49140201181095899</v>
      </c>
      <c r="F418">
        <v>0.52580015263772595</v>
      </c>
      <c r="G418" s="1">
        <v>2.3380499254654901E-5</v>
      </c>
      <c r="H418">
        <v>0.49998830975037201</v>
      </c>
      <c r="I418" s="1">
        <v>2.8746024083607701E-4</v>
      </c>
      <c r="J418">
        <v>9938800</v>
      </c>
      <c r="K418">
        <v>5642</v>
      </c>
      <c r="L418">
        <v>78850200</v>
      </c>
      <c r="M418">
        <v>0.49545391839695402</v>
      </c>
      <c r="N418" s="1">
        <v>2.3634056826926598E-5</v>
      </c>
      <c r="O418">
        <v>0.49998818297158598</v>
      </c>
      <c r="P418" s="1">
        <v>2.9057769867977699E-4</v>
      </c>
    </row>
    <row r="419" spans="1:16" x14ac:dyDescent="0.25">
      <c r="A419">
        <v>0.51200000000000001</v>
      </c>
      <c r="B419">
        <v>12.2948717948717</v>
      </c>
      <c r="C419">
        <v>215</v>
      </c>
      <c r="D419">
        <v>-0.28660468342504603</v>
      </c>
      <c r="E419">
        <v>0.49782073530617299</v>
      </c>
      <c r="F419">
        <v>0.53266818677760497</v>
      </c>
      <c r="G419" s="1">
        <v>2.3542421228262E-5</v>
      </c>
      <c r="H419">
        <v>0.49998822878938498</v>
      </c>
      <c r="I419" s="1">
        <v>2.8945105074234899E-4</v>
      </c>
      <c r="J419">
        <v>9843200</v>
      </c>
      <c r="K419">
        <v>5642</v>
      </c>
      <c r="L419">
        <v>78850200</v>
      </c>
      <c r="M419">
        <v>0.49545391839695402</v>
      </c>
      <c r="N419" s="1">
        <v>2.3634056826926598E-5</v>
      </c>
      <c r="O419">
        <v>0.49998818297158598</v>
      </c>
      <c r="P419" s="1">
        <v>2.9057769867977699E-4</v>
      </c>
    </row>
    <row r="420" spans="1:16" x14ac:dyDescent="0.25">
      <c r="A420">
        <v>0.25600000000000001</v>
      </c>
      <c r="B420">
        <v>12.2948717948717</v>
      </c>
      <c r="C420">
        <v>259</v>
      </c>
      <c r="D420">
        <v>-0.27566076568810499</v>
      </c>
      <c r="E420">
        <v>0.49709331619299602</v>
      </c>
      <c r="F420">
        <v>0.53188984832650599</v>
      </c>
      <c r="G420" s="1">
        <v>2.3770240656806299E-5</v>
      </c>
      <c r="H420">
        <v>0.49998811487967099</v>
      </c>
      <c r="I420" s="1">
        <v>2.9225206140868202E-4</v>
      </c>
      <c r="J420">
        <v>13399900</v>
      </c>
      <c r="K420">
        <v>5642</v>
      </c>
      <c r="L420">
        <v>78850200</v>
      </c>
      <c r="M420">
        <v>0.49545391839695402</v>
      </c>
      <c r="N420" s="1">
        <v>2.3634056826926598E-5</v>
      </c>
      <c r="O420">
        <v>0.49998818297158598</v>
      </c>
      <c r="P420" s="1">
        <v>2.9057769867977699E-4</v>
      </c>
    </row>
    <row r="421" spans="1:16" x14ac:dyDescent="0.25">
      <c r="A421">
        <v>0.128</v>
      </c>
      <c r="B421">
        <v>12.2948717948717</v>
      </c>
      <c r="C421">
        <v>235</v>
      </c>
      <c r="D421">
        <v>-0.28005397168392299</v>
      </c>
      <c r="E421">
        <v>0.49547991255545498</v>
      </c>
      <c r="F421">
        <v>0.53016350643433696</v>
      </c>
      <c r="G421" s="1">
        <v>2.3734203284275701E-5</v>
      </c>
      <c r="H421">
        <v>0.49998813289835697</v>
      </c>
      <c r="I421" s="1">
        <v>2.91808986533595E-4</v>
      </c>
      <c r="J421">
        <v>11917700</v>
      </c>
      <c r="K421">
        <v>5642</v>
      </c>
      <c r="L421">
        <v>78850200</v>
      </c>
      <c r="M421">
        <v>0.49545391839695402</v>
      </c>
      <c r="N421" s="1">
        <v>2.3634056826926598E-5</v>
      </c>
      <c r="O421">
        <v>0.49998818297158598</v>
      </c>
      <c r="P421" s="1">
        <v>2.9057769867977699E-4</v>
      </c>
    </row>
    <row r="422" spans="1:16" x14ac:dyDescent="0.25">
      <c r="A422">
        <v>6.4000000000000001E-2</v>
      </c>
      <c r="B422">
        <v>12.2948717948717</v>
      </c>
      <c r="C422">
        <v>231</v>
      </c>
      <c r="D422">
        <v>-0.28315964748264699</v>
      </c>
      <c r="E422">
        <v>0.48982997952290402</v>
      </c>
      <c r="F422">
        <v>0.52411807808950805</v>
      </c>
      <c r="G422" s="1">
        <v>2.3484682194818601E-5</v>
      </c>
      <c r="H422">
        <v>0.49998825765890198</v>
      </c>
      <c r="I422" s="1">
        <v>2.8874115672860402E-4</v>
      </c>
      <c r="J422">
        <v>10452400</v>
      </c>
      <c r="K422">
        <v>5642</v>
      </c>
      <c r="L422">
        <v>78850200</v>
      </c>
      <c r="M422">
        <v>0.49545391839695402</v>
      </c>
      <c r="N422" s="1">
        <v>2.3634056826926598E-5</v>
      </c>
      <c r="O422">
        <v>0.49998818297158598</v>
      </c>
      <c r="P422" s="1">
        <v>2.9057769867977699E-4</v>
      </c>
    </row>
    <row r="423" spans="1:16" x14ac:dyDescent="0.25">
      <c r="A423">
        <v>3.2000000000000001E-2</v>
      </c>
      <c r="B423">
        <v>12.2948717948717</v>
      </c>
      <c r="C423">
        <v>162</v>
      </c>
      <c r="D423">
        <v>-0.290330173771568</v>
      </c>
      <c r="E423">
        <v>0.49916810863550898</v>
      </c>
      <c r="F423">
        <v>0.53410987623999395</v>
      </c>
      <c r="G423" s="1">
        <v>2.3616212550314699E-5</v>
      </c>
      <c r="H423">
        <v>0.49998819189372401</v>
      </c>
      <c r="I423" s="1">
        <v>2.9035830558656202E-4</v>
      </c>
      <c r="J423">
        <v>8461600</v>
      </c>
      <c r="K423">
        <v>5642</v>
      </c>
      <c r="L423">
        <v>78850200</v>
      </c>
      <c r="M423">
        <v>0.49545391839695402</v>
      </c>
      <c r="N423" s="1">
        <v>2.3634056826926598E-5</v>
      </c>
      <c r="O423">
        <v>0.49998818297158598</v>
      </c>
      <c r="P423" s="1">
        <v>2.9057769867977699E-4</v>
      </c>
    </row>
    <row r="424" spans="1:16" x14ac:dyDescent="0.25">
      <c r="A424">
        <v>1.6E-2</v>
      </c>
      <c r="B424">
        <v>12.2948717948717</v>
      </c>
      <c r="C424">
        <v>164</v>
      </c>
      <c r="D424">
        <v>-0.28994410053556002</v>
      </c>
      <c r="E424">
        <v>0.498864795524669</v>
      </c>
      <c r="F424">
        <v>0.53378533121139604</v>
      </c>
      <c r="G424" s="1">
        <v>2.3589991566374999E-5</v>
      </c>
      <c r="H424">
        <v>0.49998820500421598</v>
      </c>
      <c r="I424" s="1">
        <v>2.90035921950688E-4</v>
      </c>
      <c r="J424">
        <v>8045400</v>
      </c>
      <c r="K424">
        <v>5642</v>
      </c>
      <c r="L424">
        <v>78850200</v>
      </c>
      <c r="M424">
        <v>0.49545391839695402</v>
      </c>
      <c r="N424" s="1">
        <v>2.3634056826926598E-5</v>
      </c>
      <c r="O424">
        <v>0.49998818297158598</v>
      </c>
      <c r="P424" s="1">
        <v>2.9057769867977699E-4</v>
      </c>
    </row>
    <row r="425" spans="1:16" x14ac:dyDescent="0.25">
      <c r="A425">
        <v>8.0000000000000002E-3</v>
      </c>
      <c r="B425">
        <v>12.2948717948717</v>
      </c>
      <c r="C425">
        <v>160</v>
      </c>
      <c r="D425">
        <v>-0.29031382954886897</v>
      </c>
      <c r="E425">
        <v>0.499375286470225</v>
      </c>
      <c r="F425">
        <v>0.53433155652314102</v>
      </c>
      <c r="G425" s="1">
        <v>2.3697698991465E-5</v>
      </c>
      <c r="H425">
        <v>0.49998815115050399</v>
      </c>
      <c r="I425" s="1">
        <v>2.9136017093352401E-4</v>
      </c>
      <c r="J425">
        <v>7514400</v>
      </c>
      <c r="K425">
        <v>5642</v>
      </c>
      <c r="L425">
        <v>78850200</v>
      </c>
      <c r="M425">
        <v>0.49545391839695402</v>
      </c>
      <c r="N425" s="1">
        <v>2.3634056826926598E-5</v>
      </c>
      <c r="O425">
        <v>0.49998818297158598</v>
      </c>
      <c r="P425" s="1">
        <v>2.9057769867977699E-4</v>
      </c>
    </row>
    <row r="426" spans="1:16" x14ac:dyDescent="0.25">
      <c r="A426">
        <v>4.0000000000000001E-3</v>
      </c>
      <c r="B426">
        <v>12.2948717948717</v>
      </c>
      <c r="C426">
        <v>164</v>
      </c>
      <c r="D426">
        <v>-0.29206105033401297</v>
      </c>
      <c r="E426">
        <v>0.49914425965564202</v>
      </c>
      <c r="F426">
        <v>0.53408435783153696</v>
      </c>
      <c r="G426" s="1">
        <v>2.35091577032164E-5</v>
      </c>
      <c r="H426">
        <v>0.499988245421148</v>
      </c>
      <c r="I426" s="1">
        <v>2.8904207996646898E-4</v>
      </c>
      <c r="J426">
        <v>7786500</v>
      </c>
      <c r="K426">
        <v>5642</v>
      </c>
      <c r="L426">
        <v>78850200</v>
      </c>
      <c r="M426">
        <v>0.49545391839695402</v>
      </c>
      <c r="N426" s="1">
        <v>2.3634056826926598E-5</v>
      </c>
      <c r="O426">
        <v>0.49998818297158598</v>
      </c>
      <c r="P426" s="1">
        <v>2.9057769867977699E-4</v>
      </c>
    </row>
    <row r="427" spans="1:16" x14ac:dyDescent="0.25">
      <c r="A427">
        <v>2E-3</v>
      </c>
      <c r="B427">
        <v>12.2948717948717</v>
      </c>
      <c r="C427">
        <v>168</v>
      </c>
      <c r="D427">
        <v>-0.29223340558187499</v>
      </c>
      <c r="E427">
        <v>0.49791916020920701</v>
      </c>
      <c r="F427">
        <v>0.53277350142385205</v>
      </c>
      <c r="G427" s="1">
        <v>2.3679845190693801E-5</v>
      </c>
      <c r="H427">
        <v>0.49998816007740399</v>
      </c>
      <c r="I427" s="1">
        <v>2.91140660741992E-4</v>
      </c>
      <c r="J427">
        <v>7958000</v>
      </c>
      <c r="K427">
        <v>5642</v>
      </c>
      <c r="L427">
        <v>78850200</v>
      </c>
      <c r="M427">
        <v>0.49545391839695402</v>
      </c>
      <c r="N427" s="1">
        <v>2.3634056826926598E-5</v>
      </c>
      <c r="O427">
        <v>0.49998818297158598</v>
      </c>
      <c r="P427" s="1">
        <v>2.9057769867977699E-4</v>
      </c>
    </row>
    <row r="428" spans="1:16" x14ac:dyDescent="0.25">
      <c r="A428">
        <v>1E-3</v>
      </c>
      <c r="B428">
        <v>12.2948717948717</v>
      </c>
      <c r="C428">
        <v>161</v>
      </c>
      <c r="D428">
        <v>-0.29178388457710802</v>
      </c>
      <c r="E428">
        <v>0.498391081336646</v>
      </c>
      <c r="F428">
        <v>0.53327845703021104</v>
      </c>
      <c r="G428" s="1">
        <v>2.38008106588916E-5</v>
      </c>
      <c r="H428">
        <v>0.49998809959467</v>
      </c>
      <c r="I428" s="1">
        <v>2.9262791566508998E-4</v>
      </c>
      <c r="J428">
        <v>8089400</v>
      </c>
      <c r="K428">
        <v>5642</v>
      </c>
      <c r="L428">
        <v>78850200</v>
      </c>
      <c r="M428">
        <v>0.49545391839695402</v>
      </c>
      <c r="N428" s="1">
        <v>2.3634056826926598E-5</v>
      </c>
      <c r="O428">
        <v>0.49998818297158598</v>
      </c>
      <c r="P428" s="1">
        <v>2.9057769867977699E-4</v>
      </c>
    </row>
    <row r="429" spans="1:16" x14ac:dyDescent="0.25">
      <c r="A429" s="1">
        <v>5.0000000000000001E-4</v>
      </c>
      <c r="B429">
        <v>12.2948717948717</v>
      </c>
      <c r="C429">
        <v>160</v>
      </c>
      <c r="D429">
        <v>-0.29183604364333599</v>
      </c>
      <c r="E429">
        <v>0.49724407612777399</v>
      </c>
      <c r="F429">
        <v>0.53205116145671805</v>
      </c>
      <c r="G429" s="1">
        <v>2.3515711811139498E-5</v>
      </c>
      <c r="H429">
        <v>0.49998824214409399</v>
      </c>
      <c r="I429" s="1">
        <v>2.8912266188311299E-4</v>
      </c>
      <c r="J429">
        <v>8359300</v>
      </c>
      <c r="K429">
        <v>5642</v>
      </c>
      <c r="L429">
        <v>78850200</v>
      </c>
      <c r="M429">
        <v>0.49545391839695402</v>
      </c>
      <c r="N429" s="1">
        <v>2.3634056826926598E-5</v>
      </c>
      <c r="O429">
        <v>0.49998818297158598</v>
      </c>
      <c r="P429" s="1">
        <v>2.9057769867977699E-4</v>
      </c>
    </row>
    <row r="430" spans="1:16" x14ac:dyDescent="0.25">
      <c r="A430" s="1">
        <v>2.5000000000000001E-4</v>
      </c>
      <c r="B430">
        <v>12.2948717948717</v>
      </c>
      <c r="C430">
        <v>194</v>
      </c>
      <c r="D430">
        <v>-0.29174347554938401</v>
      </c>
      <c r="E430">
        <v>0.49500150348595701</v>
      </c>
      <c r="F430">
        <v>0.52965160872997397</v>
      </c>
      <c r="G430" s="1">
        <v>2.3579023329167702E-5</v>
      </c>
      <c r="H430">
        <v>0.49998821048833503</v>
      </c>
      <c r="I430" s="1">
        <v>2.8990106888040801E-4</v>
      </c>
      <c r="J430">
        <v>11888900</v>
      </c>
      <c r="K430">
        <v>5642</v>
      </c>
      <c r="L430">
        <v>78850200</v>
      </c>
      <c r="M430">
        <v>0.49545391839695402</v>
      </c>
      <c r="N430" s="1">
        <v>2.3634056826926598E-5</v>
      </c>
      <c r="O430">
        <v>0.49998818297158598</v>
      </c>
      <c r="P430" s="1">
        <v>2.9057769867977699E-4</v>
      </c>
    </row>
    <row r="431" spans="1:16" x14ac:dyDescent="0.25">
      <c r="A431" s="1">
        <v>1.25E-4</v>
      </c>
      <c r="B431">
        <v>12.2948717948717</v>
      </c>
      <c r="C431">
        <v>200</v>
      </c>
      <c r="D431">
        <v>-0.29169766099377997</v>
      </c>
      <c r="E431">
        <v>0.49856260196163499</v>
      </c>
      <c r="F431">
        <v>0.53346198409894896</v>
      </c>
      <c r="G431" s="1">
        <v>2.3498945260103099E-5</v>
      </c>
      <c r="H431">
        <v>0.499988250527369</v>
      </c>
      <c r="I431" s="1">
        <v>2.88916519287677E-4</v>
      </c>
      <c r="J431">
        <v>13854700</v>
      </c>
      <c r="K431">
        <v>5642</v>
      </c>
      <c r="L431">
        <v>78850200</v>
      </c>
      <c r="M431">
        <v>0.49545391839695402</v>
      </c>
      <c r="N431" s="1">
        <v>2.3634056826926598E-5</v>
      </c>
      <c r="O431">
        <v>0.49998818297158598</v>
      </c>
      <c r="P431" s="1">
        <v>2.9057769867977699E-4</v>
      </c>
    </row>
    <row r="432" spans="1:16" x14ac:dyDescent="0.25">
      <c r="A432" s="1">
        <v>6.2500000000000001E-5</v>
      </c>
      <c r="B432">
        <v>12.2948717948717</v>
      </c>
      <c r="C432">
        <v>205</v>
      </c>
      <c r="D432">
        <v>-0.29169641118106199</v>
      </c>
      <c r="E432">
        <v>0.49668657712581099</v>
      </c>
      <c r="F432">
        <v>0.53145463752461797</v>
      </c>
      <c r="G432" s="1">
        <v>2.36315906204653E-5</v>
      </c>
      <c r="H432">
        <v>0.49998818420468899</v>
      </c>
      <c r="I432" s="1">
        <v>2.9054737698751601E-4</v>
      </c>
      <c r="J432">
        <v>15642100</v>
      </c>
      <c r="K432">
        <v>5642</v>
      </c>
      <c r="L432">
        <v>78850200</v>
      </c>
      <c r="M432">
        <v>0.49545391839695402</v>
      </c>
      <c r="N432" s="1">
        <v>2.3634056826926598E-5</v>
      </c>
      <c r="O432">
        <v>0.49998818297158598</v>
      </c>
      <c r="P432" s="1">
        <v>2.9057769867977699E-4</v>
      </c>
    </row>
    <row r="433" spans="1:16" x14ac:dyDescent="0.25">
      <c r="A433" s="1">
        <v>3.1250000000000001E-5</v>
      </c>
      <c r="B433">
        <v>12.2948717948717</v>
      </c>
      <c r="C433">
        <v>193</v>
      </c>
      <c r="D433">
        <v>-0.29170580107476701</v>
      </c>
      <c r="E433">
        <v>0.49477820376426901</v>
      </c>
      <c r="F433">
        <v>0.52941267802776804</v>
      </c>
      <c r="G433" s="1">
        <v>2.3501477965925899E-5</v>
      </c>
      <c r="H433">
        <v>0.49998824926101698</v>
      </c>
      <c r="I433" s="1">
        <v>2.8894765858106301E-4</v>
      </c>
      <c r="J433">
        <v>16901700</v>
      </c>
      <c r="K433">
        <v>5642</v>
      </c>
      <c r="L433">
        <v>78850200</v>
      </c>
      <c r="M433">
        <v>0.49545391839695402</v>
      </c>
      <c r="N433" s="1">
        <v>2.3634056826926598E-5</v>
      </c>
      <c r="O433">
        <v>0.49998818297158598</v>
      </c>
      <c r="P433" s="1">
        <v>2.9057769867977699E-4</v>
      </c>
    </row>
    <row r="434" spans="1:16" x14ac:dyDescent="0.25">
      <c r="A434" s="1">
        <v>1.5625E-5</v>
      </c>
      <c r="B434">
        <v>12.2948717948717</v>
      </c>
      <c r="C434">
        <v>200</v>
      </c>
      <c r="D434">
        <v>-0.29170946808364101</v>
      </c>
      <c r="E434">
        <v>0.49785354806682403</v>
      </c>
      <c r="F434">
        <v>0.53270329643150205</v>
      </c>
      <c r="G434" s="1">
        <v>2.3722460274822001E-5</v>
      </c>
      <c r="H434">
        <v>0.49998813876986198</v>
      </c>
      <c r="I434" s="1">
        <v>2.9166460773787599E-4</v>
      </c>
      <c r="J434">
        <v>17337900</v>
      </c>
      <c r="K434">
        <v>5642</v>
      </c>
      <c r="L434">
        <v>78850200</v>
      </c>
      <c r="M434">
        <v>0.49545391839695402</v>
      </c>
      <c r="N434" s="1">
        <v>2.3634056826926598E-5</v>
      </c>
      <c r="O434">
        <v>0.49998818297158598</v>
      </c>
      <c r="P434" s="1">
        <v>2.9057769867977699E-4</v>
      </c>
    </row>
    <row r="435" spans="1:16" x14ac:dyDescent="0.25">
      <c r="A435" t="s">
        <v>0</v>
      </c>
      <c r="B435">
        <v>12.807692307692299</v>
      </c>
      <c r="C435">
        <v>5747</v>
      </c>
      <c r="D435">
        <v>-0.32043557384824101</v>
      </c>
      <c r="E435">
        <v>0.49511163110164103</v>
      </c>
      <c r="F435">
        <v>0.52976944527875602</v>
      </c>
      <c r="G435" s="1">
        <v>2.1387841384945501E-5</v>
      </c>
      <c r="H435">
        <v>0.49998930607930703</v>
      </c>
      <c r="I435" s="1">
        <v>2.7392889158410998E-4</v>
      </c>
      <c r="J435">
        <v>77142600</v>
      </c>
    </row>
    <row r="436" spans="1:16" x14ac:dyDescent="0.25">
      <c r="A436">
        <v>1.024</v>
      </c>
      <c r="B436">
        <v>12.807692307692299</v>
      </c>
      <c r="C436">
        <v>220</v>
      </c>
      <c r="D436">
        <v>-0.28315322289478601</v>
      </c>
      <c r="E436">
        <v>0.49728161750406102</v>
      </c>
      <c r="F436">
        <v>0.532091330729345</v>
      </c>
      <c r="G436" s="1">
        <v>2.13438691354372E-5</v>
      </c>
      <c r="H436">
        <v>0.499989328065432</v>
      </c>
      <c r="I436" s="1">
        <v>2.73365708542331E-4</v>
      </c>
      <c r="J436">
        <v>10067300</v>
      </c>
      <c r="K436">
        <v>5747</v>
      </c>
      <c r="L436">
        <v>77142600</v>
      </c>
      <c r="M436">
        <v>0.49511163110164103</v>
      </c>
      <c r="N436" s="1">
        <v>2.1387841384945501E-5</v>
      </c>
      <c r="O436">
        <v>0.49998930607930703</v>
      </c>
      <c r="P436" s="1">
        <v>2.7392889158410998E-4</v>
      </c>
    </row>
    <row r="437" spans="1:16" x14ac:dyDescent="0.25">
      <c r="A437">
        <v>0.51200000000000001</v>
      </c>
      <c r="B437">
        <v>12.807692307692299</v>
      </c>
      <c r="C437">
        <v>223</v>
      </c>
      <c r="D437">
        <v>-0.28691573424830902</v>
      </c>
      <c r="E437">
        <v>0.49468328871695499</v>
      </c>
      <c r="F437">
        <v>0.529311118927142</v>
      </c>
      <c r="G437" s="1">
        <v>2.1192925031998601E-5</v>
      </c>
      <c r="H437">
        <v>0.499989403537484</v>
      </c>
      <c r="I437" s="1">
        <v>2.7143246290982798E-4</v>
      </c>
      <c r="J437">
        <v>11603600</v>
      </c>
      <c r="K437">
        <v>5747</v>
      </c>
      <c r="L437">
        <v>77142600</v>
      </c>
      <c r="M437">
        <v>0.49511163110164103</v>
      </c>
      <c r="N437" s="1">
        <v>2.1387841384945501E-5</v>
      </c>
      <c r="O437">
        <v>0.49998930607930703</v>
      </c>
      <c r="P437" s="1">
        <v>2.7392889158410998E-4</v>
      </c>
    </row>
    <row r="438" spans="1:16" x14ac:dyDescent="0.25">
      <c r="A438">
        <v>0.25600000000000001</v>
      </c>
      <c r="B438">
        <v>12.807692307692299</v>
      </c>
      <c r="C438">
        <v>233</v>
      </c>
      <c r="D438">
        <v>-0.294933425209706</v>
      </c>
      <c r="E438">
        <v>0.49675133342036898</v>
      </c>
      <c r="F438">
        <v>0.53152392675979498</v>
      </c>
      <c r="G438" s="1">
        <v>2.15430429133522E-5</v>
      </c>
      <c r="H438">
        <v>0.49998922847854299</v>
      </c>
      <c r="I438" s="1">
        <v>2.7591666500562697E-4</v>
      </c>
      <c r="J438">
        <v>10597000</v>
      </c>
      <c r="K438">
        <v>5747</v>
      </c>
      <c r="L438">
        <v>77142600</v>
      </c>
      <c r="M438">
        <v>0.49511163110164103</v>
      </c>
      <c r="N438" s="1">
        <v>2.1387841384945501E-5</v>
      </c>
      <c r="O438">
        <v>0.49998930607930703</v>
      </c>
      <c r="P438" s="1">
        <v>2.7392889158410998E-4</v>
      </c>
    </row>
    <row r="439" spans="1:16" x14ac:dyDescent="0.25">
      <c r="A439">
        <v>0.128</v>
      </c>
      <c r="B439">
        <v>12.807692307692299</v>
      </c>
      <c r="C439">
        <v>233</v>
      </c>
      <c r="D439">
        <v>-0.294933425209706</v>
      </c>
      <c r="E439">
        <v>0.49675133342036898</v>
      </c>
      <c r="F439">
        <v>0.53152392675979498</v>
      </c>
      <c r="G439" s="1">
        <v>2.15430429133522E-5</v>
      </c>
      <c r="H439">
        <v>0.49998922847854299</v>
      </c>
      <c r="I439" s="1">
        <v>2.7591666500562697E-4</v>
      </c>
      <c r="J439">
        <v>10865000</v>
      </c>
      <c r="K439">
        <v>5747</v>
      </c>
      <c r="L439">
        <v>77142600</v>
      </c>
      <c r="M439">
        <v>0.49511163110164103</v>
      </c>
      <c r="N439" s="1">
        <v>2.1387841384945501E-5</v>
      </c>
      <c r="O439">
        <v>0.49998930607930703</v>
      </c>
      <c r="P439" s="1">
        <v>2.7392889158410998E-4</v>
      </c>
    </row>
    <row r="440" spans="1:16" x14ac:dyDescent="0.25">
      <c r="A440">
        <v>6.4000000000000001E-2</v>
      </c>
      <c r="B440">
        <v>12.807692307692299</v>
      </c>
      <c r="C440">
        <v>242</v>
      </c>
      <c r="D440">
        <v>-0.28052360900110801</v>
      </c>
      <c r="E440">
        <v>0.49472738967445901</v>
      </c>
      <c r="F440">
        <v>0.52935830695167096</v>
      </c>
      <c r="G440" s="1">
        <v>2.1395121465483899E-5</v>
      </c>
      <c r="H440">
        <v>0.49998930243926698</v>
      </c>
      <c r="I440" s="1">
        <v>2.7402213261562103E-4</v>
      </c>
      <c r="J440">
        <v>12605700</v>
      </c>
      <c r="K440">
        <v>5747</v>
      </c>
      <c r="L440">
        <v>77142600</v>
      </c>
      <c r="M440">
        <v>0.49511163110164103</v>
      </c>
      <c r="N440" s="1">
        <v>2.1387841384945501E-5</v>
      </c>
      <c r="O440">
        <v>0.49998930607930703</v>
      </c>
      <c r="P440" s="1">
        <v>2.7392889158410998E-4</v>
      </c>
    </row>
    <row r="441" spans="1:16" x14ac:dyDescent="0.25">
      <c r="A441">
        <v>3.2000000000000001E-2</v>
      </c>
      <c r="B441">
        <v>12.807692307692299</v>
      </c>
      <c r="C441">
        <v>163</v>
      </c>
      <c r="D441">
        <v>-0.29052161837755702</v>
      </c>
      <c r="E441">
        <v>0.496276701546364</v>
      </c>
      <c r="F441">
        <v>0.53101607065460898</v>
      </c>
      <c r="G441" s="1">
        <v>2.1368681354827501E-5</v>
      </c>
      <c r="H441">
        <v>0.49998931565932198</v>
      </c>
      <c r="I441" s="1">
        <v>2.7368349581375202E-4</v>
      </c>
      <c r="J441">
        <v>9242800</v>
      </c>
      <c r="K441">
        <v>5747</v>
      </c>
      <c r="L441">
        <v>77142600</v>
      </c>
      <c r="M441">
        <v>0.49511163110164103</v>
      </c>
      <c r="N441" s="1">
        <v>2.1387841384945501E-5</v>
      </c>
      <c r="O441">
        <v>0.49998930607930703</v>
      </c>
      <c r="P441" s="1">
        <v>2.7392889158410998E-4</v>
      </c>
    </row>
    <row r="442" spans="1:16" x14ac:dyDescent="0.25">
      <c r="A442">
        <v>1.6E-2</v>
      </c>
      <c r="B442">
        <v>12.807692307692299</v>
      </c>
      <c r="C442">
        <v>168</v>
      </c>
      <c r="D442">
        <v>-0.29226321270204397</v>
      </c>
      <c r="E442">
        <v>0.49638986151354197</v>
      </c>
      <c r="F442">
        <v>0.53113715181948995</v>
      </c>
      <c r="G442" s="1">
        <v>2.1237141480612199E-5</v>
      </c>
      <c r="H442">
        <v>0.49998938142925903</v>
      </c>
      <c r="I442" s="1">
        <v>2.7199877357861102E-4</v>
      </c>
      <c r="J442">
        <v>8123100</v>
      </c>
      <c r="K442">
        <v>5747</v>
      </c>
      <c r="L442">
        <v>77142600</v>
      </c>
      <c r="M442">
        <v>0.49511163110164103</v>
      </c>
      <c r="N442" s="1">
        <v>2.1387841384945501E-5</v>
      </c>
      <c r="O442">
        <v>0.49998930607930703</v>
      </c>
      <c r="P442" s="1">
        <v>2.7392889158410998E-4</v>
      </c>
    </row>
    <row r="443" spans="1:16" x14ac:dyDescent="0.25">
      <c r="A443">
        <v>8.0000000000000002E-3</v>
      </c>
      <c r="B443">
        <v>12.807692307692299</v>
      </c>
      <c r="C443">
        <v>163</v>
      </c>
      <c r="D443">
        <v>-0.29032890100625203</v>
      </c>
      <c r="E443">
        <v>0.49238630004839401</v>
      </c>
      <c r="F443">
        <v>0.52685334105178205</v>
      </c>
      <c r="G443" s="1">
        <v>2.1180327119729701E-5</v>
      </c>
      <c r="H443">
        <v>0.49998940983644002</v>
      </c>
      <c r="I443" s="1">
        <v>2.71271112725769E-4</v>
      </c>
      <c r="J443">
        <v>7932900</v>
      </c>
      <c r="K443">
        <v>5747</v>
      </c>
      <c r="L443">
        <v>77142600</v>
      </c>
      <c r="M443">
        <v>0.49511163110164103</v>
      </c>
      <c r="N443" s="1">
        <v>2.1387841384945501E-5</v>
      </c>
      <c r="O443">
        <v>0.49998930607930703</v>
      </c>
      <c r="P443" s="1">
        <v>2.7392889158410998E-4</v>
      </c>
    </row>
    <row r="444" spans="1:16" x14ac:dyDescent="0.25">
      <c r="A444">
        <v>4.0000000000000001E-3</v>
      </c>
      <c r="B444">
        <v>12.807692307692299</v>
      </c>
      <c r="C444">
        <v>255</v>
      </c>
      <c r="D444">
        <v>-0.27966397519029701</v>
      </c>
      <c r="E444">
        <v>0.49741847663915301</v>
      </c>
      <c r="F444">
        <v>0.53223777000389405</v>
      </c>
      <c r="G444" s="1">
        <v>2.12863858459755E-5</v>
      </c>
      <c r="H444">
        <v>0.49998935680707701</v>
      </c>
      <c r="I444" s="1">
        <v>2.7262948025807098E-4</v>
      </c>
      <c r="J444">
        <v>12410700</v>
      </c>
      <c r="K444">
        <v>5747</v>
      </c>
      <c r="L444">
        <v>77142600</v>
      </c>
      <c r="M444">
        <v>0.49511163110164103</v>
      </c>
      <c r="N444" s="1">
        <v>2.1387841384945501E-5</v>
      </c>
      <c r="O444">
        <v>0.49998930607930703</v>
      </c>
      <c r="P444" s="1">
        <v>2.7392889158410998E-4</v>
      </c>
    </row>
    <row r="445" spans="1:16" x14ac:dyDescent="0.25">
      <c r="A445">
        <v>2E-3</v>
      </c>
      <c r="B445">
        <v>12.807692307692299</v>
      </c>
      <c r="C445">
        <v>173</v>
      </c>
      <c r="D445">
        <v>-0.29137355780776197</v>
      </c>
      <c r="E445">
        <v>0.49708617207080602</v>
      </c>
      <c r="F445">
        <v>0.53188220411576204</v>
      </c>
      <c r="G445" s="1">
        <v>2.1229747625528502E-5</v>
      </c>
      <c r="H445">
        <v>0.49998938512618701</v>
      </c>
      <c r="I445" s="1">
        <v>2.7190407535772999E-4</v>
      </c>
      <c r="J445">
        <v>8581500</v>
      </c>
      <c r="K445">
        <v>5747</v>
      </c>
      <c r="L445">
        <v>77142600</v>
      </c>
      <c r="M445">
        <v>0.49511163110164103</v>
      </c>
      <c r="N445" s="1">
        <v>2.1387841384945501E-5</v>
      </c>
      <c r="O445">
        <v>0.49998930607930703</v>
      </c>
      <c r="P445" s="1">
        <v>2.7392889158410998E-4</v>
      </c>
    </row>
    <row r="446" spans="1:16" x14ac:dyDescent="0.25">
      <c r="A446">
        <v>1E-3</v>
      </c>
      <c r="B446">
        <v>12.807692307692299</v>
      </c>
      <c r="C446">
        <v>164</v>
      </c>
      <c r="D446">
        <v>-0.29194441963141698</v>
      </c>
      <c r="E446">
        <v>0.49211483740640699</v>
      </c>
      <c r="F446">
        <v>0.52656287602485596</v>
      </c>
      <c r="G446" s="1">
        <v>2.1316394788750601E-5</v>
      </c>
      <c r="H446">
        <v>0.49998934180260501</v>
      </c>
      <c r="I446" s="1">
        <v>2.7301382556361401E-4</v>
      </c>
      <c r="J446">
        <v>8295900</v>
      </c>
      <c r="K446">
        <v>5747</v>
      </c>
      <c r="L446">
        <v>77142600</v>
      </c>
      <c r="M446">
        <v>0.49511163110164103</v>
      </c>
      <c r="N446" s="1">
        <v>2.1387841384945501E-5</v>
      </c>
      <c r="O446">
        <v>0.49998930607930703</v>
      </c>
      <c r="P446" s="1">
        <v>2.7392889158410998E-4</v>
      </c>
    </row>
    <row r="447" spans="1:16" x14ac:dyDescent="0.25">
      <c r="A447" s="1">
        <v>5.0000000000000001E-4</v>
      </c>
      <c r="B447">
        <v>12.807692307692299</v>
      </c>
      <c r="C447">
        <v>168</v>
      </c>
      <c r="D447">
        <v>-0.29161430183534598</v>
      </c>
      <c r="E447">
        <v>0.49745912347245602</v>
      </c>
      <c r="F447">
        <v>0.53228126211552895</v>
      </c>
      <c r="G447" s="1">
        <v>2.1478145737496801E-5</v>
      </c>
      <c r="H447">
        <v>0.49998926092713097</v>
      </c>
      <c r="I447" s="1">
        <v>2.75085481945632E-4</v>
      </c>
      <c r="J447">
        <v>9714400</v>
      </c>
      <c r="K447">
        <v>5747</v>
      </c>
      <c r="L447">
        <v>77142600</v>
      </c>
      <c r="M447">
        <v>0.49511163110164103</v>
      </c>
      <c r="N447" s="1">
        <v>2.1387841384945501E-5</v>
      </c>
      <c r="O447">
        <v>0.49998930607930703</v>
      </c>
      <c r="P447" s="1">
        <v>2.7392889158410998E-4</v>
      </c>
    </row>
    <row r="448" spans="1:16" x14ac:dyDescent="0.25">
      <c r="A448" s="1">
        <v>2.5000000000000001E-4</v>
      </c>
      <c r="B448">
        <v>12.807692307692299</v>
      </c>
      <c r="C448">
        <v>202</v>
      </c>
      <c r="D448">
        <v>-0.29172315969773899</v>
      </c>
      <c r="E448">
        <v>0.49674637354094298</v>
      </c>
      <c r="F448">
        <v>0.53151861968880898</v>
      </c>
      <c r="G448" s="1">
        <v>2.1299869449098401E-5</v>
      </c>
      <c r="H448">
        <v>0.49998935006527501</v>
      </c>
      <c r="I448" s="1">
        <v>2.7280217409806799E-4</v>
      </c>
      <c r="J448">
        <v>11646600</v>
      </c>
      <c r="K448">
        <v>5747</v>
      </c>
      <c r="L448">
        <v>77142600</v>
      </c>
      <c r="M448">
        <v>0.49511163110164103</v>
      </c>
      <c r="N448" s="1">
        <v>2.1387841384945501E-5</v>
      </c>
      <c r="O448">
        <v>0.49998930607930703</v>
      </c>
      <c r="P448" s="1">
        <v>2.7392889158410998E-4</v>
      </c>
    </row>
    <row r="449" spans="1:16" x14ac:dyDescent="0.25">
      <c r="A449" s="1">
        <v>1.25E-4</v>
      </c>
      <c r="B449">
        <v>12.807692307692299</v>
      </c>
      <c r="C449">
        <v>208</v>
      </c>
      <c r="D449">
        <v>-0.29178737991710202</v>
      </c>
      <c r="E449">
        <v>0.49860076899357603</v>
      </c>
      <c r="F449">
        <v>0.533502822823126</v>
      </c>
      <c r="G449" s="1">
        <v>2.14437442974668E-5</v>
      </c>
      <c r="H449">
        <v>0.49998927812785099</v>
      </c>
      <c r="I449" s="1">
        <v>2.7464487888678702E-4</v>
      </c>
      <c r="J449">
        <v>13968800</v>
      </c>
      <c r="K449">
        <v>5747</v>
      </c>
      <c r="L449">
        <v>77142600</v>
      </c>
      <c r="M449">
        <v>0.49511163110164103</v>
      </c>
      <c r="N449" s="1">
        <v>2.1387841384945501E-5</v>
      </c>
      <c r="O449">
        <v>0.49998930607930703</v>
      </c>
      <c r="P449" s="1">
        <v>2.7392889158410998E-4</v>
      </c>
    </row>
    <row r="450" spans="1:16" x14ac:dyDescent="0.25">
      <c r="A450" s="1">
        <v>6.2500000000000001E-5</v>
      </c>
      <c r="B450">
        <v>12.807692307692299</v>
      </c>
      <c r="C450">
        <v>211</v>
      </c>
      <c r="D450">
        <v>-0.29174669354562799</v>
      </c>
      <c r="E450">
        <v>0.497440975748631</v>
      </c>
      <c r="F450">
        <v>0.53226184405103605</v>
      </c>
      <c r="G450" s="1">
        <v>2.1410456851555999E-5</v>
      </c>
      <c r="H450">
        <v>0.499989294771574</v>
      </c>
      <c r="I450" s="1">
        <v>2.7421854352185199E-4</v>
      </c>
      <c r="J450">
        <v>15595700</v>
      </c>
      <c r="K450">
        <v>5747</v>
      </c>
      <c r="L450">
        <v>77142600</v>
      </c>
      <c r="M450">
        <v>0.49511163110164103</v>
      </c>
      <c r="N450" s="1">
        <v>2.1387841384945501E-5</v>
      </c>
      <c r="O450">
        <v>0.49998930607930703</v>
      </c>
      <c r="P450" s="1">
        <v>2.7392889158410998E-4</v>
      </c>
    </row>
    <row r="451" spans="1:16" x14ac:dyDescent="0.25">
      <c r="A451" s="1">
        <v>3.1250000000000001E-5</v>
      </c>
      <c r="B451">
        <v>12.807692307692299</v>
      </c>
      <c r="C451">
        <v>201</v>
      </c>
      <c r="D451">
        <v>-0.29176649400409999</v>
      </c>
      <c r="E451">
        <v>0.49730632215157</v>
      </c>
      <c r="F451">
        <v>0.53211776470217997</v>
      </c>
      <c r="G451" s="1">
        <v>2.12703588312601E-5</v>
      </c>
      <c r="H451">
        <v>0.49998936482058398</v>
      </c>
      <c r="I451" s="1">
        <v>2.7242421118498498E-4</v>
      </c>
      <c r="J451">
        <v>14925900</v>
      </c>
      <c r="K451">
        <v>5747</v>
      </c>
      <c r="L451">
        <v>77142600</v>
      </c>
      <c r="M451">
        <v>0.49511163110164103</v>
      </c>
      <c r="N451" s="1">
        <v>2.1387841384945501E-5</v>
      </c>
      <c r="O451">
        <v>0.49998930607930703</v>
      </c>
      <c r="P451" s="1">
        <v>2.7392889158410998E-4</v>
      </c>
    </row>
    <row r="452" spans="1:16" x14ac:dyDescent="0.25">
      <c r="A452" s="1">
        <v>1.5625E-5</v>
      </c>
      <c r="B452">
        <v>12.807692307692299</v>
      </c>
      <c r="C452">
        <v>202</v>
      </c>
      <c r="D452">
        <v>-0.29173527516494602</v>
      </c>
      <c r="E452">
        <v>0.49684239314713802</v>
      </c>
      <c r="F452">
        <v>0.53162136066743804</v>
      </c>
      <c r="G452" s="1">
        <v>2.1444242882528898E-5</v>
      </c>
      <c r="H452">
        <v>0.49998927787855801</v>
      </c>
      <c r="I452" s="1">
        <v>2.74651264610852E-4</v>
      </c>
      <c r="J452">
        <v>16167300</v>
      </c>
      <c r="K452">
        <v>5747</v>
      </c>
      <c r="L452">
        <v>77142600</v>
      </c>
      <c r="M452">
        <v>0.49511163110164103</v>
      </c>
      <c r="N452" s="1">
        <v>2.1387841384945501E-5</v>
      </c>
      <c r="O452">
        <v>0.49998930607930703</v>
      </c>
      <c r="P452" s="1">
        <v>2.7392889158410998E-4</v>
      </c>
    </row>
    <row r="453" spans="1:16" x14ac:dyDescent="0.25">
      <c r="A453" t="s">
        <v>0</v>
      </c>
      <c r="B453">
        <v>13.3205128205128</v>
      </c>
      <c r="C453">
        <v>5842</v>
      </c>
      <c r="D453">
        <v>-0.32044562727286902</v>
      </c>
      <c r="E453">
        <v>0.495083081646567</v>
      </c>
      <c r="F453">
        <v>0.529738897361827</v>
      </c>
      <c r="G453" s="1">
        <v>1.9347908929434599E-5</v>
      </c>
      <c r="H453">
        <v>0.49999032604553501</v>
      </c>
      <c r="I453" s="1">
        <v>2.5772406894464798E-4</v>
      </c>
      <c r="J453">
        <v>80977600</v>
      </c>
    </row>
    <row r="454" spans="1:16" x14ac:dyDescent="0.25">
      <c r="A454">
        <v>1.024</v>
      </c>
      <c r="B454">
        <v>13.3205128205128</v>
      </c>
      <c r="C454">
        <v>234</v>
      </c>
      <c r="D454">
        <v>-0.28328791479065202</v>
      </c>
      <c r="E454">
        <v>0.49725658287498098</v>
      </c>
      <c r="F454">
        <v>0.53206454367622902</v>
      </c>
      <c r="G454" s="1">
        <v>1.9372141945805899E-5</v>
      </c>
      <c r="H454">
        <v>0.49999031392902699</v>
      </c>
      <c r="I454" s="1">
        <v>2.5804686514990202E-4</v>
      </c>
      <c r="J454">
        <v>11692900</v>
      </c>
      <c r="K454">
        <v>5842</v>
      </c>
      <c r="L454">
        <v>80977600</v>
      </c>
      <c r="M454">
        <v>0.495083081646567</v>
      </c>
      <c r="N454" s="1">
        <v>1.9347908929434599E-5</v>
      </c>
      <c r="O454">
        <v>0.49999032604553501</v>
      </c>
      <c r="P454" s="1">
        <v>2.5772406894464798E-4</v>
      </c>
    </row>
    <row r="455" spans="1:16" x14ac:dyDescent="0.25">
      <c r="A455">
        <v>0.51200000000000001</v>
      </c>
      <c r="B455">
        <v>13.3205128205128</v>
      </c>
      <c r="C455">
        <v>233</v>
      </c>
      <c r="D455">
        <v>-0.28849308284023001</v>
      </c>
      <c r="E455">
        <v>0.49704468518295197</v>
      </c>
      <c r="F455">
        <v>0.53183781314575795</v>
      </c>
      <c r="G455" s="1">
        <v>1.9351924079202801E-5</v>
      </c>
      <c r="H455">
        <v>0.49999032403796001</v>
      </c>
      <c r="I455" s="1">
        <v>2.57777552798612E-4</v>
      </c>
      <c r="J455">
        <v>12508000</v>
      </c>
      <c r="K455">
        <v>5842</v>
      </c>
      <c r="L455">
        <v>80977600</v>
      </c>
      <c r="M455">
        <v>0.495083081646567</v>
      </c>
      <c r="N455" s="1">
        <v>1.9347908929434599E-5</v>
      </c>
      <c r="O455">
        <v>0.49999032604553501</v>
      </c>
      <c r="P455" s="1">
        <v>2.5772406894464798E-4</v>
      </c>
    </row>
    <row r="456" spans="1:16" x14ac:dyDescent="0.25">
      <c r="A456">
        <v>0.25600000000000001</v>
      </c>
      <c r="B456">
        <v>13.3205128205128</v>
      </c>
      <c r="C456">
        <v>265</v>
      </c>
      <c r="D456">
        <v>-0.29008142165162099</v>
      </c>
      <c r="E456">
        <v>0.49955889072549298</v>
      </c>
      <c r="F456">
        <v>0.53452801307627795</v>
      </c>
      <c r="G456" s="1">
        <v>1.94158756293694E-5</v>
      </c>
      <c r="H456">
        <v>0.49999029206218498</v>
      </c>
      <c r="I456" s="1">
        <v>2.5862942024249702E-4</v>
      </c>
      <c r="J456">
        <v>12171800</v>
      </c>
      <c r="K456">
        <v>5842</v>
      </c>
      <c r="L456">
        <v>80977600</v>
      </c>
      <c r="M456">
        <v>0.495083081646567</v>
      </c>
      <c r="N456" s="1">
        <v>1.9347908929434599E-5</v>
      </c>
      <c r="O456">
        <v>0.49999032604553501</v>
      </c>
      <c r="P456" s="1">
        <v>2.5772406894464798E-4</v>
      </c>
    </row>
    <row r="457" spans="1:16" x14ac:dyDescent="0.25">
      <c r="A457">
        <v>0.128</v>
      </c>
      <c r="B457">
        <v>13.3205128205128</v>
      </c>
      <c r="C457">
        <v>265</v>
      </c>
      <c r="D457">
        <v>-0.29008142165162099</v>
      </c>
      <c r="E457">
        <v>0.49955889072549298</v>
      </c>
      <c r="F457">
        <v>0.53452801307627795</v>
      </c>
      <c r="G457" s="1">
        <v>1.94158756293694E-5</v>
      </c>
      <c r="H457">
        <v>0.49999029206218498</v>
      </c>
      <c r="I457" s="1">
        <v>2.5862942024249702E-4</v>
      </c>
      <c r="J457">
        <v>13074600</v>
      </c>
      <c r="K457">
        <v>5842</v>
      </c>
      <c r="L457">
        <v>80977600</v>
      </c>
      <c r="M457">
        <v>0.495083081646567</v>
      </c>
      <c r="N457" s="1">
        <v>1.9347908929434599E-5</v>
      </c>
      <c r="O457">
        <v>0.49999032604553501</v>
      </c>
      <c r="P457" s="1">
        <v>2.5772406894464798E-4</v>
      </c>
    </row>
    <row r="458" spans="1:16" x14ac:dyDescent="0.25">
      <c r="A458">
        <v>6.4000000000000001E-2</v>
      </c>
      <c r="B458">
        <v>13.3205128205128</v>
      </c>
      <c r="C458">
        <v>253</v>
      </c>
      <c r="D458">
        <v>-0.27453013506533402</v>
      </c>
      <c r="E458">
        <v>0.496506529835747</v>
      </c>
      <c r="F458">
        <v>0.53126198692424897</v>
      </c>
      <c r="G458" s="1">
        <v>1.92958136424614E-5</v>
      </c>
      <c r="H458">
        <v>0.49999035209317799</v>
      </c>
      <c r="I458" s="1">
        <v>2.5703013300663402E-4</v>
      </c>
      <c r="J458">
        <v>11635600</v>
      </c>
      <c r="K458">
        <v>5842</v>
      </c>
      <c r="L458">
        <v>80977600</v>
      </c>
      <c r="M458">
        <v>0.495083081646567</v>
      </c>
      <c r="N458" s="1">
        <v>1.9347908929434599E-5</v>
      </c>
      <c r="O458">
        <v>0.49999032604553501</v>
      </c>
      <c r="P458" s="1">
        <v>2.5772406894464798E-4</v>
      </c>
    </row>
    <row r="459" spans="1:16" x14ac:dyDescent="0.25">
      <c r="A459">
        <v>3.2000000000000001E-2</v>
      </c>
      <c r="B459">
        <v>13.3205128205128</v>
      </c>
      <c r="C459">
        <v>166</v>
      </c>
      <c r="D459">
        <v>-0.29053715499641403</v>
      </c>
      <c r="E459">
        <v>0.498304192362023</v>
      </c>
      <c r="F459">
        <v>0.53318548582736502</v>
      </c>
      <c r="G459" s="1">
        <v>1.9458880067824099E-5</v>
      </c>
      <c r="H459">
        <v>0.49999027055996598</v>
      </c>
      <c r="I459" s="1">
        <v>2.5920226141627197E-4</v>
      </c>
      <c r="J459">
        <v>11176600</v>
      </c>
      <c r="K459">
        <v>5842</v>
      </c>
      <c r="L459">
        <v>80977600</v>
      </c>
      <c r="M459">
        <v>0.495083081646567</v>
      </c>
      <c r="N459" s="1">
        <v>1.9347908929434599E-5</v>
      </c>
      <c r="O459">
        <v>0.49999032604553501</v>
      </c>
      <c r="P459" s="1">
        <v>2.5772406894464798E-4</v>
      </c>
    </row>
    <row r="460" spans="1:16" x14ac:dyDescent="0.25">
      <c r="A460">
        <v>1.6E-2</v>
      </c>
      <c r="B460">
        <v>13.3205128205128</v>
      </c>
      <c r="C460">
        <v>178</v>
      </c>
      <c r="D460">
        <v>-0.29224291124750601</v>
      </c>
      <c r="E460">
        <v>0.49728661864526502</v>
      </c>
      <c r="F460">
        <v>0.53209668195043403</v>
      </c>
      <c r="G460" s="1">
        <v>1.9337589252654799E-5</v>
      </c>
      <c r="H460">
        <v>0.49999033120537301</v>
      </c>
      <c r="I460" s="1">
        <v>2.5758660555779902E-4</v>
      </c>
      <c r="J460">
        <v>8676700</v>
      </c>
      <c r="K460">
        <v>5842</v>
      </c>
      <c r="L460">
        <v>80977600</v>
      </c>
      <c r="M460">
        <v>0.495083081646567</v>
      </c>
      <c r="N460" s="1">
        <v>1.9347908929434599E-5</v>
      </c>
      <c r="O460">
        <v>0.49999032604553501</v>
      </c>
      <c r="P460" s="1">
        <v>2.5772406894464798E-4</v>
      </c>
    </row>
    <row r="461" spans="1:16" x14ac:dyDescent="0.25">
      <c r="A461">
        <v>8.0000000000000002E-3</v>
      </c>
      <c r="B461">
        <v>13.3205128205128</v>
      </c>
      <c r="C461">
        <v>164</v>
      </c>
      <c r="D461">
        <v>-0.29044680339926399</v>
      </c>
      <c r="E461">
        <v>0.49560216297536402</v>
      </c>
      <c r="F461">
        <v>0.53029431438363905</v>
      </c>
      <c r="G461" s="1">
        <v>1.9357829250554699E-5</v>
      </c>
      <c r="H461">
        <v>0.499990321085374</v>
      </c>
      <c r="I461" s="1">
        <v>2.5785621270931202E-4</v>
      </c>
      <c r="J461">
        <v>7814400</v>
      </c>
      <c r="K461">
        <v>5842</v>
      </c>
      <c r="L461">
        <v>80977600</v>
      </c>
      <c r="M461">
        <v>0.495083081646567</v>
      </c>
      <c r="N461" s="1">
        <v>1.9347908929434599E-5</v>
      </c>
      <c r="O461">
        <v>0.49999032604553501</v>
      </c>
      <c r="P461" s="1">
        <v>2.5772406894464798E-4</v>
      </c>
    </row>
    <row r="462" spans="1:16" x14ac:dyDescent="0.25">
      <c r="A462">
        <v>4.0000000000000001E-3</v>
      </c>
      <c r="B462">
        <v>13.3205128205128</v>
      </c>
      <c r="C462">
        <v>253</v>
      </c>
      <c r="D462">
        <v>-0.28058709842511997</v>
      </c>
      <c r="E462">
        <v>0.49484740828982099</v>
      </c>
      <c r="F462">
        <v>0.529486726870108</v>
      </c>
      <c r="G462" s="1">
        <v>1.9397751563565699E-5</v>
      </c>
      <c r="H462">
        <v>0.499990301124218</v>
      </c>
      <c r="I462" s="1">
        <v>2.58387998391599E-4</v>
      </c>
      <c r="J462">
        <v>12827100</v>
      </c>
      <c r="K462">
        <v>5842</v>
      </c>
      <c r="L462">
        <v>80977600</v>
      </c>
      <c r="M462">
        <v>0.495083081646567</v>
      </c>
      <c r="N462" s="1">
        <v>1.9347908929434599E-5</v>
      </c>
      <c r="O462">
        <v>0.49999032604553501</v>
      </c>
      <c r="P462" s="1">
        <v>2.5772406894464798E-4</v>
      </c>
    </row>
    <row r="463" spans="1:16" x14ac:dyDescent="0.25">
      <c r="A463">
        <v>2E-3</v>
      </c>
      <c r="B463">
        <v>13.3205128205128</v>
      </c>
      <c r="C463">
        <v>169</v>
      </c>
      <c r="D463">
        <v>-0.29298121887234002</v>
      </c>
      <c r="E463">
        <v>0.49581253601219299</v>
      </c>
      <c r="F463">
        <v>0.53051941353304699</v>
      </c>
      <c r="G463" s="1">
        <v>1.9423890684766501E-5</v>
      </c>
      <c r="H463">
        <v>0.49999028805465701</v>
      </c>
      <c r="I463" s="1">
        <v>2.5873618489067202E-4</v>
      </c>
      <c r="J463">
        <v>10003600</v>
      </c>
      <c r="K463">
        <v>5842</v>
      </c>
      <c r="L463">
        <v>80977600</v>
      </c>
      <c r="M463">
        <v>0.495083081646567</v>
      </c>
      <c r="N463" s="1">
        <v>1.9347908929434599E-5</v>
      </c>
      <c r="O463">
        <v>0.49999032604553501</v>
      </c>
      <c r="P463" s="1">
        <v>2.5772406894464798E-4</v>
      </c>
    </row>
    <row r="464" spans="1:16" x14ac:dyDescent="0.25">
      <c r="A464">
        <v>1E-3</v>
      </c>
      <c r="B464">
        <v>13.3205128205128</v>
      </c>
      <c r="C464">
        <v>175</v>
      </c>
      <c r="D464">
        <v>-0.29144870426492597</v>
      </c>
      <c r="E464">
        <v>0.495943024348454</v>
      </c>
      <c r="F464">
        <v>0.53065903605284603</v>
      </c>
      <c r="G464" s="1">
        <v>1.9361094132253001E-5</v>
      </c>
      <c r="H464">
        <v>0.49999031945293299</v>
      </c>
      <c r="I464" s="1">
        <v>2.5789970260783201E-4</v>
      </c>
      <c r="J464">
        <v>9053700</v>
      </c>
      <c r="K464">
        <v>5842</v>
      </c>
      <c r="L464">
        <v>80977600</v>
      </c>
      <c r="M464">
        <v>0.495083081646567</v>
      </c>
      <c r="N464" s="1">
        <v>1.9347908929434599E-5</v>
      </c>
      <c r="O464">
        <v>0.49999032604553501</v>
      </c>
      <c r="P464" s="1">
        <v>2.5772406894464798E-4</v>
      </c>
    </row>
    <row r="465" spans="1:16" x14ac:dyDescent="0.25">
      <c r="A465" s="1">
        <v>5.0000000000000001E-4</v>
      </c>
      <c r="B465">
        <v>13.3205128205128</v>
      </c>
      <c r="C465">
        <v>170</v>
      </c>
      <c r="D465">
        <v>-0.291371891166465</v>
      </c>
      <c r="E465">
        <v>0.492585375026868</v>
      </c>
      <c r="F465">
        <v>0.52706635127874901</v>
      </c>
      <c r="G465" s="1">
        <v>1.93260694045793E-5</v>
      </c>
      <c r="H465">
        <v>0.49999033696529699</v>
      </c>
      <c r="I465" s="1">
        <v>2.5743315527382001E-4</v>
      </c>
      <c r="J465">
        <v>8920500</v>
      </c>
      <c r="K465">
        <v>5842</v>
      </c>
      <c r="L465">
        <v>80977600</v>
      </c>
      <c r="M465">
        <v>0.495083081646567</v>
      </c>
      <c r="N465" s="1">
        <v>1.9347908929434599E-5</v>
      </c>
      <c r="O465">
        <v>0.49999032604553501</v>
      </c>
      <c r="P465" s="1">
        <v>2.5772406894464798E-4</v>
      </c>
    </row>
    <row r="466" spans="1:16" x14ac:dyDescent="0.25">
      <c r="A466" s="1">
        <v>2.5000000000000001E-4</v>
      </c>
      <c r="B466">
        <v>13.3205128205128</v>
      </c>
      <c r="C466">
        <v>197</v>
      </c>
      <c r="D466">
        <v>-0.29167966050351102</v>
      </c>
      <c r="E466">
        <v>0.49829966811389798</v>
      </c>
      <c r="F466">
        <v>0.533180644881871</v>
      </c>
      <c r="G466" s="1">
        <v>1.9246654140769799E-5</v>
      </c>
      <c r="H466">
        <v>0.499990376672929</v>
      </c>
      <c r="I466" s="1">
        <v>2.5637530323410101E-4</v>
      </c>
      <c r="J466">
        <v>11775600</v>
      </c>
      <c r="K466">
        <v>5842</v>
      </c>
      <c r="L466">
        <v>80977600</v>
      </c>
      <c r="M466">
        <v>0.495083081646567</v>
      </c>
      <c r="N466" s="1">
        <v>1.9347908929434599E-5</v>
      </c>
      <c r="O466">
        <v>0.49999032604553501</v>
      </c>
      <c r="P466" s="1">
        <v>2.5772406894464798E-4</v>
      </c>
    </row>
    <row r="467" spans="1:16" x14ac:dyDescent="0.25">
      <c r="A467" s="1">
        <v>1.25E-4</v>
      </c>
      <c r="B467">
        <v>13.3205128205128</v>
      </c>
      <c r="C467">
        <v>215</v>
      </c>
      <c r="D467">
        <v>-0.29166220010872701</v>
      </c>
      <c r="E467">
        <v>0.49706067009716998</v>
      </c>
      <c r="F467">
        <v>0.53185491700397203</v>
      </c>
      <c r="G467" s="1">
        <v>1.9278326775395901E-5</v>
      </c>
      <c r="H467">
        <v>0.49999036083661202</v>
      </c>
      <c r="I467" s="1">
        <v>2.5679719896969702E-4</v>
      </c>
      <c r="J467">
        <v>12969700</v>
      </c>
      <c r="K467">
        <v>5842</v>
      </c>
      <c r="L467">
        <v>80977600</v>
      </c>
      <c r="M467">
        <v>0.495083081646567</v>
      </c>
      <c r="N467" s="1">
        <v>1.9347908929434599E-5</v>
      </c>
      <c r="O467">
        <v>0.49999032604553501</v>
      </c>
      <c r="P467" s="1">
        <v>2.5772406894464798E-4</v>
      </c>
    </row>
    <row r="468" spans="1:16" x14ac:dyDescent="0.25">
      <c r="A468" s="1">
        <v>6.2500000000000001E-5</v>
      </c>
      <c r="B468">
        <v>13.3205128205128</v>
      </c>
      <c r="C468">
        <v>199</v>
      </c>
      <c r="D468">
        <v>-0.29173220842610198</v>
      </c>
      <c r="E468">
        <v>0.49733651491799402</v>
      </c>
      <c r="F468">
        <v>0.53215007096225297</v>
      </c>
      <c r="G468" s="1">
        <v>1.9265484671682199E-5</v>
      </c>
      <c r="H468">
        <v>0.49999036725766399</v>
      </c>
      <c r="I468" s="1">
        <v>2.56626135562536E-4</v>
      </c>
      <c r="J468">
        <v>15348700</v>
      </c>
      <c r="K468">
        <v>5842</v>
      </c>
      <c r="L468">
        <v>80977600</v>
      </c>
      <c r="M468">
        <v>0.495083081646567</v>
      </c>
      <c r="N468" s="1">
        <v>1.9347908929434599E-5</v>
      </c>
      <c r="O468">
        <v>0.49999032604553501</v>
      </c>
      <c r="P468" s="1">
        <v>2.5772406894464798E-4</v>
      </c>
    </row>
    <row r="469" spans="1:16" x14ac:dyDescent="0.25">
      <c r="A469" s="1">
        <v>3.1250000000000001E-5</v>
      </c>
      <c r="B469">
        <v>13.3205128205128</v>
      </c>
      <c r="C469">
        <v>205</v>
      </c>
      <c r="D469">
        <v>-0.29168542354418098</v>
      </c>
      <c r="E469">
        <v>0.49606110166937301</v>
      </c>
      <c r="F469">
        <v>0.530785378786229</v>
      </c>
      <c r="G469" s="1">
        <v>1.9371574490389899E-5</v>
      </c>
      <c r="H469">
        <v>0.49999031421275397</v>
      </c>
      <c r="I469" s="1">
        <v>2.58039306352758E-4</v>
      </c>
      <c r="J469">
        <v>18929100</v>
      </c>
      <c r="K469">
        <v>5842</v>
      </c>
      <c r="L469">
        <v>80977600</v>
      </c>
      <c r="M469">
        <v>0.495083081646567</v>
      </c>
      <c r="N469" s="1">
        <v>1.9347908929434599E-5</v>
      </c>
      <c r="O469">
        <v>0.49999032604553501</v>
      </c>
      <c r="P469" s="1">
        <v>2.5772406894464798E-4</v>
      </c>
    </row>
    <row r="470" spans="1:16" x14ac:dyDescent="0.25">
      <c r="A470" s="1">
        <v>1.5625E-5</v>
      </c>
      <c r="B470">
        <v>13.3205128205128</v>
      </c>
      <c r="C470">
        <v>202</v>
      </c>
      <c r="D470">
        <v>-0.29164261789993801</v>
      </c>
      <c r="E470">
        <v>0.49794664147600798</v>
      </c>
      <c r="F470">
        <v>0.53280290637932903</v>
      </c>
      <c r="G470" s="1">
        <v>1.93614185565182E-5</v>
      </c>
      <c r="H470">
        <v>0.49999031929072102</v>
      </c>
      <c r="I470" s="1">
        <v>2.57904024105416E-4</v>
      </c>
      <c r="J470">
        <v>16168300</v>
      </c>
      <c r="K470">
        <v>5842</v>
      </c>
      <c r="L470">
        <v>80977600</v>
      </c>
      <c r="M470">
        <v>0.495083081646567</v>
      </c>
      <c r="N470" s="1">
        <v>1.9347908929434599E-5</v>
      </c>
      <c r="O470">
        <v>0.49999032604553501</v>
      </c>
      <c r="P470" s="1">
        <v>2.5772406894464798E-4</v>
      </c>
    </row>
    <row r="471" spans="1:16" x14ac:dyDescent="0.25">
      <c r="A471" t="s">
        <v>0</v>
      </c>
      <c r="B471">
        <v>13.8333333333333</v>
      </c>
      <c r="C471">
        <v>5959</v>
      </c>
      <c r="D471">
        <v>-0.32004222775484498</v>
      </c>
      <c r="E471">
        <v>0.49526239919736498</v>
      </c>
      <c r="F471">
        <v>0.52993076714118104</v>
      </c>
      <c r="G471" s="1">
        <v>1.8684946671565499E-5</v>
      </c>
      <c r="H471">
        <v>0.499990657526664</v>
      </c>
      <c r="I471" s="1">
        <v>2.5847509562332201E-4</v>
      </c>
      <c r="J471">
        <v>86851700</v>
      </c>
    </row>
    <row r="472" spans="1:16" x14ac:dyDescent="0.25">
      <c r="A472">
        <v>1.024</v>
      </c>
      <c r="B472">
        <v>13.8333333333333</v>
      </c>
      <c r="C472">
        <v>204</v>
      </c>
      <c r="D472">
        <v>-0.28322855449077999</v>
      </c>
      <c r="E472">
        <v>0.49434113757338399</v>
      </c>
      <c r="F472">
        <v>0.52894501720352105</v>
      </c>
      <c r="G472" s="1">
        <v>1.8628205698090199E-5</v>
      </c>
      <c r="H472">
        <v>0.49999068589715001</v>
      </c>
      <c r="I472" s="1">
        <v>2.5769017882358098E-4</v>
      </c>
      <c r="J472">
        <v>10289400</v>
      </c>
      <c r="K472">
        <v>5959</v>
      </c>
      <c r="L472">
        <v>86851700</v>
      </c>
      <c r="M472">
        <v>0.49526239919736498</v>
      </c>
      <c r="N472" s="1">
        <v>1.8684946671565499E-5</v>
      </c>
      <c r="O472">
        <v>0.499990657526664</v>
      </c>
      <c r="P472" s="1">
        <v>2.5847509562332201E-4</v>
      </c>
    </row>
    <row r="473" spans="1:16" x14ac:dyDescent="0.25">
      <c r="A473">
        <v>0.51200000000000001</v>
      </c>
      <c r="B473">
        <v>13.8333333333333</v>
      </c>
      <c r="C473">
        <v>225</v>
      </c>
      <c r="D473">
        <v>-0.28844715192415199</v>
      </c>
      <c r="E473">
        <v>0.49257089722491398</v>
      </c>
      <c r="F473">
        <v>0.52705086003065804</v>
      </c>
      <c r="G473" s="1">
        <v>1.8631814063141399E-5</v>
      </c>
      <c r="H473">
        <v>0.49999068409296799</v>
      </c>
      <c r="I473" s="1">
        <v>2.57740094540122E-4</v>
      </c>
      <c r="J473">
        <v>12052400</v>
      </c>
      <c r="K473">
        <v>5959</v>
      </c>
      <c r="L473">
        <v>86851700</v>
      </c>
      <c r="M473">
        <v>0.49526239919736498</v>
      </c>
      <c r="N473" s="1">
        <v>1.8684946671565499E-5</v>
      </c>
      <c r="O473">
        <v>0.499990657526664</v>
      </c>
      <c r="P473" s="1">
        <v>2.5847509562332201E-4</v>
      </c>
    </row>
    <row r="474" spans="1:16" x14ac:dyDescent="0.25">
      <c r="A474">
        <v>0.25600000000000001</v>
      </c>
      <c r="B474">
        <v>13.8333333333333</v>
      </c>
      <c r="C474">
        <v>267</v>
      </c>
      <c r="D474">
        <v>-0.28988625446597699</v>
      </c>
      <c r="E474">
        <v>0.49580896453446299</v>
      </c>
      <c r="F474">
        <v>0.53051559205187504</v>
      </c>
      <c r="G474" s="1">
        <v>1.86415946995532E-5</v>
      </c>
      <c r="H474">
        <v>0.49999067920265</v>
      </c>
      <c r="I474" s="1">
        <v>2.5787539334381999E-4</v>
      </c>
      <c r="J474">
        <v>12199800</v>
      </c>
      <c r="K474">
        <v>5959</v>
      </c>
      <c r="L474">
        <v>86851700</v>
      </c>
      <c r="M474">
        <v>0.49526239919736498</v>
      </c>
      <c r="N474" s="1">
        <v>1.8684946671565499E-5</v>
      </c>
      <c r="O474">
        <v>0.499990657526664</v>
      </c>
      <c r="P474" s="1">
        <v>2.5847509562332201E-4</v>
      </c>
    </row>
    <row r="475" spans="1:16" x14ac:dyDescent="0.25">
      <c r="A475">
        <v>0.128</v>
      </c>
      <c r="B475">
        <v>13.8333333333333</v>
      </c>
      <c r="C475">
        <v>267</v>
      </c>
      <c r="D475">
        <v>-0.28988625446597699</v>
      </c>
      <c r="E475">
        <v>0.49580896453446299</v>
      </c>
      <c r="F475">
        <v>0.53051559205187504</v>
      </c>
      <c r="G475" s="1">
        <v>1.86415946995532E-5</v>
      </c>
      <c r="H475">
        <v>0.49999067920265</v>
      </c>
      <c r="I475" s="1">
        <v>2.5787539334381999E-4</v>
      </c>
      <c r="J475">
        <v>13055200</v>
      </c>
      <c r="K475">
        <v>5959</v>
      </c>
      <c r="L475">
        <v>86851700</v>
      </c>
      <c r="M475">
        <v>0.49526239919736498</v>
      </c>
      <c r="N475" s="1">
        <v>1.8684946671565499E-5</v>
      </c>
      <c r="O475">
        <v>0.499990657526664</v>
      </c>
      <c r="P475" s="1">
        <v>2.5847509562332201E-4</v>
      </c>
    </row>
    <row r="476" spans="1:16" x14ac:dyDescent="0.25">
      <c r="A476">
        <v>6.4000000000000001E-2</v>
      </c>
      <c r="B476">
        <v>13.8333333333333</v>
      </c>
      <c r="C476">
        <v>235</v>
      </c>
      <c r="D476">
        <v>-0.29043139971154203</v>
      </c>
      <c r="E476">
        <v>0.49407957516245199</v>
      </c>
      <c r="F476">
        <v>0.52866514542382403</v>
      </c>
      <c r="G476" s="1">
        <v>1.8482830326571599E-5</v>
      </c>
      <c r="H476">
        <v>0.49999075858483599</v>
      </c>
      <c r="I476" s="1">
        <v>2.5567915285090698E-4</v>
      </c>
      <c r="J476">
        <v>10700700</v>
      </c>
      <c r="K476">
        <v>5959</v>
      </c>
      <c r="L476">
        <v>86851700</v>
      </c>
      <c r="M476">
        <v>0.49526239919736498</v>
      </c>
      <c r="N476" s="1">
        <v>1.8684946671565499E-5</v>
      </c>
      <c r="O476">
        <v>0.499990657526664</v>
      </c>
      <c r="P476" s="1">
        <v>2.5847509562332201E-4</v>
      </c>
    </row>
    <row r="477" spans="1:16" x14ac:dyDescent="0.25">
      <c r="A477">
        <v>3.2000000000000001E-2</v>
      </c>
      <c r="B477">
        <v>13.8333333333333</v>
      </c>
      <c r="C477">
        <v>166</v>
      </c>
      <c r="D477">
        <v>-0.29062917623295298</v>
      </c>
      <c r="E477">
        <v>0.497541149345613</v>
      </c>
      <c r="F477">
        <v>0.53236902979980605</v>
      </c>
      <c r="G477" s="1">
        <v>1.8499850730990801E-5</v>
      </c>
      <c r="H477">
        <v>0.499990750074634</v>
      </c>
      <c r="I477" s="1">
        <v>2.5591460177870601E-4</v>
      </c>
      <c r="J477">
        <v>7739600</v>
      </c>
      <c r="K477">
        <v>5959</v>
      </c>
      <c r="L477">
        <v>86851700</v>
      </c>
      <c r="M477">
        <v>0.49526239919736498</v>
      </c>
      <c r="N477" s="1">
        <v>1.8684946671565499E-5</v>
      </c>
      <c r="O477">
        <v>0.499990657526664</v>
      </c>
      <c r="P477" s="1">
        <v>2.5847509562332201E-4</v>
      </c>
    </row>
    <row r="478" spans="1:16" x14ac:dyDescent="0.25">
      <c r="A478">
        <v>1.6E-2</v>
      </c>
      <c r="B478">
        <v>13.8333333333333</v>
      </c>
      <c r="C478">
        <v>179</v>
      </c>
      <c r="D478">
        <v>-0.29229338100964303</v>
      </c>
      <c r="E478">
        <v>0.49523714831600102</v>
      </c>
      <c r="F478">
        <v>0.52990374869812096</v>
      </c>
      <c r="G478" s="1">
        <v>1.86178067205222E-5</v>
      </c>
      <c r="H478">
        <v>0.49999069109663902</v>
      </c>
      <c r="I478" s="1">
        <v>2.5754632630055802E-4</v>
      </c>
      <c r="J478">
        <v>8266800</v>
      </c>
      <c r="K478">
        <v>5959</v>
      </c>
      <c r="L478">
        <v>86851700</v>
      </c>
      <c r="M478">
        <v>0.49526239919736498</v>
      </c>
      <c r="N478" s="1">
        <v>1.8684946671565499E-5</v>
      </c>
      <c r="O478">
        <v>0.499990657526664</v>
      </c>
      <c r="P478" s="1">
        <v>2.5847509562332201E-4</v>
      </c>
    </row>
    <row r="479" spans="1:16" x14ac:dyDescent="0.25">
      <c r="A479">
        <v>8.0000000000000002E-3</v>
      </c>
      <c r="B479">
        <v>13.8333333333333</v>
      </c>
      <c r="C479">
        <v>172</v>
      </c>
      <c r="D479">
        <v>-0.29051249202929702</v>
      </c>
      <c r="E479">
        <v>0.49683234053997199</v>
      </c>
      <c r="F479">
        <v>0.53161060437776997</v>
      </c>
      <c r="G479" s="1">
        <v>1.8655703339587299E-5</v>
      </c>
      <c r="H479">
        <v>0.49999067214832998</v>
      </c>
      <c r="I479" s="1">
        <v>2.5807056286429098E-4</v>
      </c>
      <c r="J479">
        <v>8246200</v>
      </c>
      <c r="K479">
        <v>5959</v>
      </c>
      <c r="L479">
        <v>86851700</v>
      </c>
      <c r="M479">
        <v>0.49526239919736498</v>
      </c>
      <c r="N479" s="1">
        <v>1.8684946671565499E-5</v>
      </c>
      <c r="O479">
        <v>0.499990657526664</v>
      </c>
      <c r="P479" s="1">
        <v>2.5847509562332201E-4</v>
      </c>
    </row>
    <row r="480" spans="1:16" x14ac:dyDescent="0.25">
      <c r="A480">
        <v>4.0000000000000001E-3</v>
      </c>
      <c r="B480">
        <v>13.8333333333333</v>
      </c>
      <c r="C480">
        <v>242</v>
      </c>
      <c r="D480">
        <v>-0.27777872105797802</v>
      </c>
      <c r="E480">
        <v>0.49690009848269701</v>
      </c>
      <c r="F480">
        <v>0.531683105376486</v>
      </c>
      <c r="G480" s="1">
        <v>1.8582469249572799E-5</v>
      </c>
      <c r="H480">
        <v>0.49999070876537499</v>
      </c>
      <c r="I480" s="1">
        <v>2.5705749128575702E-4</v>
      </c>
      <c r="J480">
        <v>11360700</v>
      </c>
      <c r="K480">
        <v>5959</v>
      </c>
      <c r="L480">
        <v>86851700</v>
      </c>
      <c r="M480">
        <v>0.49526239919736498</v>
      </c>
      <c r="N480" s="1">
        <v>1.8684946671565499E-5</v>
      </c>
      <c r="O480">
        <v>0.499990657526664</v>
      </c>
      <c r="P480" s="1">
        <v>2.5847509562332201E-4</v>
      </c>
    </row>
    <row r="481" spans="1:16" x14ac:dyDescent="0.25">
      <c r="A481">
        <v>2E-3</v>
      </c>
      <c r="B481">
        <v>13.8333333333333</v>
      </c>
      <c r="C481">
        <v>171</v>
      </c>
      <c r="D481">
        <v>-0.29015824402496199</v>
      </c>
      <c r="E481">
        <v>0.49853924925491999</v>
      </c>
      <c r="F481">
        <v>0.53343699670276501</v>
      </c>
      <c r="G481" s="1">
        <v>1.8805181593917099E-5</v>
      </c>
      <c r="H481">
        <v>0.49999059740920299</v>
      </c>
      <c r="I481" s="1">
        <v>2.6013834538252101E-4</v>
      </c>
      <c r="J481">
        <v>8318900</v>
      </c>
      <c r="K481">
        <v>5959</v>
      </c>
      <c r="L481">
        <v>86851700</v>
      </c>
      <c r="M481">
        <v>0.49526239919736498</v>
      </c>
      <c r="N481" s="1">
        <v>1.8684946671565499E-5</v>
      </c>
      <c r="O481">
        <v>0.499990657526664</v>
      </c>
      <c r="P481" s="1">
        <v>2.5847509562332201E-4</v>
      </c>
    </row>
    <row r="482" spans="1:16" x14ac:dyDescent="0.25">
      <c r="A482">
        <v>1E-3</v>
      </c>
      <c r="B482">
        <v>13.8333333333333</v>
      </c>
      <c r="C482">
        <v>176</v>
      </c>
      <c r="D482">
        <v>-0.29173554760660098</v>
      </c>
      <c r="E482">
        <v>0.49618674135910401</v>
      </c>
      <c r="F482">
        <v>0.53091981325424098</v>
      </c>
      <c r="G482" s="1">
        <v>1.8628951433674601E-5</v>
      </c>
      <c r="H482">
        <v>0.499990685524283</v>
      </c>
      <c r="I482" s="1">
        <v>2.5770049483249798E-4</v>
      </c>
      <c r="J482">
        <v>8929000</v>
      </c>
      <c r="K482">
        <v>5959</v>
      </c>
      <c r="L482">
        <v>86851700</v>
      </c>
      <c r="M482">
        <v>0.49526239919736498</v>
      </c>
      <c r="N482" s="1">
        <v>1.8684946671565499E-5</v>
      </c>
      <c r="O482">
        <v>0.499990657526664</v>
      </c>
      <c r="P482" s="1">
        <v>2.5847509562332201E-4</v>
      </c>
    </row>
    <row r="483" spans="1:16" x14ac:dyDescent="0.25">
      <c r="A483" s="1">
        <v>5.0000000000000001E-4</v>
      </c>
      <c r="B483">
        <v>13.8333333333333</v>
      </c>
      <c r="C483">
        <v>171</v>
      </c>
      <c r="D483">
        <v>-0.291650394666079</v>
      </c>
      <c r="E483">
        <v>0.49648505659077302</v>
      </c>
      <c r="F483">
        <v>0.53123901055212697</v>
      </c>
      <c r="G483" s="1">
        <v>1.8603254925086901E-5</v>
      </c>
      <c r="H483">
        <v>0.49999069837253701</v>
      </c>
      <c r="I483" s="1">
        <v>2.57345026463703E-4</v>
      </c>
      <c r="J483">
        <v>9433100</v>
      </c>
      <c r="K483">
        <v>5959</v>
      </c>
      <c r="L483">
        <v>86851700</v>
      </c>
      <c r="M483">
        <v>0.49526239919736498</v>
      </c>
      <c r="N483" s="1">
        <v>1.8684946671565499E-5</v>
      </c>
      <c r="O483">
        <v>0.499990657526664</v>
      </c>
      <c r="P483" s="1">
        <v>2.5847509562332201E-4</v>
      </c>
    </row>
    <row r="484" spans="1:16" x14ac:dyDescent="0.25">
      <c r="A484" s="1">
        <v>2.5000000000000001E-4</v>
      </c>
      <c r="B484">
        <v>13.8333333333333</v>
      </c>
      <c r="C484">
        <v>204</v>
      </c>
      <c r="D484">
        <v>-0.29178118584550899</v>
      </c>
      <c r="E484">
        <v>0.494205482591698</v>
      </c>
      <c r="F484">
        <v>0.52879986637311704</v>
      </c>
      <c r="G484" s="1">
        <v>1.84947606960417E-5</v>
      </c>
      <c r="H484">
        <v>0.49999075261965198</v>
      </c>
      <c r="I484" s="1">
        <v>2.5584418962857703E-4</v>
      </c>
      <c r="J484">
        <v>12478400</v>
      </c>
      <c r="K484">
        <v>5959</v>
      </c>
      <c r="L484">
        <v>86851700</v>
      </c>
      <c r="M484">
        <v>0.49526239919736498</v>
      </c>
      <c r="N484" s="1">
        <v>1.8684946671565499E-5</v>
      </c>
      <c r="O484">
        <v>0.499990657526664</v>
      </c>
      <c r="P484" s="1">
        <v>2.5847509562332201E-4</v>
      </c>
    </row>
    <row r="485" spans="1:16" x14ac:dyDescent="0.25">
      <c r="A485" s="1">
        <v>1.25E-4</v>
      </c>
      <c r="B485">
        <v>13.8333333333333</v>
      </c>
      <c r="C485">
        <v>217</v>
      </c>
      <c r="D485">
        <v>-0.29163568690958303</v>
      </c>
      <c r="E485">
        <v>0.49446780363619303</v>
      </c>
      <c r="F485">
        <v>0.52908054989072695</v>
      </c>
      <c r="G485" s="1">
        <v>1.8546948502229299E-5</v>
      </c>
      <c r="H485">
        <v>0.499990726525748</v>
      </c>
      <c r="I485" s="1">
        <v>2.5656612094750598E-4</v>
      </c>
      <c r="J485">
        <v>14348100</v>
      </c>
      <c r="K485">
        <v>5959</v>
      </c>
      <c r="L485">
        <v>86851700</v>
      </c>
      <c r="M485">
        <v>0.49526239919736498</v>
      </c>
      <c r="N485" s="1">
        <v>1.8684946671565499E-5</v>
      </c>
      <c r="O485">
        <v>0.499990657526664</v>
      </c>
      <c r="P485" s="1">
        <v>2.5847509562332201E-4</v>
      </c>
    </row>
    <row r="486" spans="1:16" x14ac:dyDescent="0.25">
      <c r="A486" s="1">
        <v>6.2500000000000001E-5</v>
      </c>
      <c r="B486">
        <v>13.8333333333333</v>
      </c>
      <c r="C486">
        <v>199</v>
      </c>
      <c r="D486">
        <v>-0.29167117182464303</v>
      </c>
      <c r="E486">
        <v>0.49844360876983301</v>
      </c>
      <c r="F486">
        <v>0.53333466138372199</v>
      </c>
      <c r="G486" s="1">
        <v>1.8640626151422701E-5</v>
      </c>
      <c r="H486">
        <v>0.49999067968692401</v>
      </c>
      <c r="I486" s="1">
        <v>2.5786199509468001E-4</v>
      </c>
      <c r="J486">
        <v>14985200</v>
      </c>
      <c r="K486">
        <v>5959</v>
      </c>
      <c r="L486">
        <v>86851700</v>
      </c>
      <c r="M486">
        <v>0.49526239919736498</v>
      </c>
      <c r="N486" s="1">
        <v>1.8684946671565499E-5</v>
      </c>
      <c r="O486">
        <v>0.499990657526664</v>
      </c>
      <c r="P486" s="1">
        <v>2.5847509562332201E-4</v>
      </c>
    </row>
    <row r="487" spans="1:16" x14ac:dyDescent="0.25">
      <c r="A487" s="1">
        <v>3.1250000000000001E-5</v>
      </c>
      <c r="B487">
        <v>13.8333333333333</v>
      </c>
      <c r="C487">
        <v>196</v>
      </c>
      <c r="D487">
        <v>-0.29174430883612701</v>
      </c>
      <c r="E487">
        <v>0.49756239317200801</v>
      </c>
      <c r="F487">
        <v>0.53239176069404903</v>
      </c>
      <c r="G487" s="1">
        <v>1.8645313039855599E-5</v>
      </c>
      <c r="H487">
        <v>0.49999067734348002</v>
      </c>
      <c r="I487" s="1">
        <v>2.5792683038466902E-4</v>
      </c>
      <c r="J487">
        <v>14282200</v>
      </c>
      <c r="K487">
        <v>5959</v>
      </c>
      <c r="L487">
        <v>86851700</v>
      </c>
      <c r="M487">
        <v>0.49526239919736498</v>
      </c>
      <c r="N487" s="1">
        <v>1.8684946671565499E-5</v>
      </c>
      <c r="O487">
        <v>0.499990657526664</v>
      </c>
      <c r="P487" s="1">
        <v>2.5847509562332201E-4</v>
      </c>
    </row>
    <row r="488" spans="1:16" x14ac:dyDescent="0.25">
      <c r="A488" s="1">
        <v>1.5625E-5</v>
      </c>
      <c r="B488">
        <v>13.8333333333333</v>
      </c>
      <c r="C488">
        <v>198</v>
      </c>
      <c r="D488">
        <v>-0.29171221900218702</v>
      </c>
      <c r="E488">
        <v>0.49504621207780403</v>
      </c>
      <c r="F488">
        <v>0.52969944692324999</v>
      </c>
      <c r="G488" s="1">
        <v>1.8630435296262898E-5</v>
      </c>
      <c r="H488">
        <v>0.49999068478235098</v>
      </c>
      <c r="I488" s="1">
        <v>2.5772102159830402E-4</v>
      </c>
      <c r="J488">
        <v>15719500</v>
      </c>
      <c r="K488">
        <v>5959</v>
      </c>
      <c r="L488">
        <v>86851700</v>
      </c>
      <c r="M488">
        <v>0.49526239919736498</v>
      </c>
      <c r="N488" s="1">
        <v>1.8684946671565499E-5</v>
      </c>
      <c r="O488">
        <v>0.499990657526664</v>
      </c>
      <c r="P488" s="1">
        <v>2.5847509562332201E-4</v>
      </c>
    </row>
    <row r="489" spans="1:16" x14ac:dyDescent="0.25">
      <c r="A489" t="s">
        <v>0</v>
      </c>
      <c r="B489">
        <v>14.346153846153801</v>
      </c>
      <c r="C489">
        <v>6045</v>
      </c>
      <c r="D489">
        <v>-0.31994116339907902</v>
      </c>
      <c r="E489">
        <v>0.49510228311855597</v>
      </c>
      <c r="F489">
        <v>0.52975944293685495</v>
      </c>
      <c r="G489" s="1">
        <v>1.69943683857587E-5</v>
      </c>
      <c r="H489">
        <v>0.49999150281580701</v>
      </c>
      <c r="I489" s="1">
        <v>2.4380382338030801E-4</v>
      </c>
      <c r="J489">
        <v>90292700</v>
      </c>
    </row>
    <row r="490" spans="1:16" x14ac:dyDescent="0.25">
      <c r="A490">
        <v>1.024</v>
      </c>
      <c r="B490">
        <v>14.346153846153801</v>
      </c>
      <c r="C490">
        <v>210</v>
      </c>
      <c r="D490">
        <v>-0.28328732332748002</v>
      </c>
      <c r="E490">
        <v>0.49435973624187202</v>
      </c>
      <c r="F490">
        <v>0.52896491777880295</v>
      </c>
      <c r="G490" s="1">
        <v>1.6957370521208899E-5</v>
      </c>
      <c r="H490">
        <v>0.49999152131473901</v>
      </c>
      <c r="I490" s="1">
        <v>2.43273046323497E-4</v>
      </c>
      <c r="J490">
        <v>9726600</v>
      </c>
      <c r="K490">
        <v>6045</v>
      </c>
      <c r="L490">
        <v>90292700</v>
      </c>
      <c r="M490">
        <v>0.49510228311855597</v>
      </c>
      <c r="N490" s="1">
        <v>1.69943683857587E-5</v>
      </c>
      <c r="O490">
        <v>0.49999150281580701</v>
      </c>
      <c r="P490" s="1">
        <v>2.4380382338030801E-4</v>
      </c>
    </row>
    <row r="491" spans="1:16" x14ac:dyDescent="0.25">
      <c r="A491">
        <v>0.51200000000000001</v>
      </c>
      <c r="B491">
        <v>14.346153846153801</v>
      </c>
      <c r="C491">
        <v>238</v>
      </c>
      <c r="D491">
        <v>-0.28633629100035402</v>
      </c>
      <c r="E491">
        <v>0.49929185342461802</v>
      </c>
      <c r="F491">
        <v>0.53424228316434197</v>
      </c>
      <c r="G491" s="1">
        <v>1.68962061369848E-5</v>
      </c>
      <c r="H491">
        <v>0.49999155189693101</v>
      </c>
      <c r="I491" s="1">
        <v>2.42395572657513E-4</v>
      </c>
      <c r="J491">
        <v>12529300</v>
      </c>
      <c r="K491">
        <v>6045</v>
      </c>
      <c r="L491">
        <v>90292700</v>
      </c>
      <c r="M491">
        <v>0.49510228311855597</v>
      </c>
      <c r="N491" s="1">
        <v>1.69943683857587E-5</v>
      </c>
      <c r="O491">
        <v>0.49999150281580701</v>
      </c>
      <c r="P491" s="1">
        <v>2.4380382338030801E-4</v>
      </c>
    </row>
    <row r="492" spans="1:16" x14ac:dyDescent="0.25">
      <c r="A492">
        <v>0.25600000000000001</v>
      </c>
      <c r="B492">
        <v>14.346153846153801</v>
      </c>
      <c r="C492">
        <v>242</v>
      </c>
      <c r="D492">
        <v>-0.29564549455238698</v>
      </c>
      <c r="E492">
        <v>0.49496475110889998</v>
      </c>
      <c r="F492">
        <v>0.52961228368652302</v>
      </c>
      <c r="G492" s="1">
        <v>1.6815915716894501E-5</v>
      </c>
      <c r="H492">
        <v>0.499991592042141</v>
      </c>
      <c r="I492" s="1">
        <v>2.4124371393852501E-4</v>
      </c>
      <c r="J492">
        <v>12583400</v>
      </c>
      <c r="K492">
        <v>6045</v>
      </c>
      <c r="L492">
        <v>90292700</v>
      </c>
      <c r="M492">
        <v>0.49510228311855597</v>
      </c>
      <c r="N492" s="1">
        <v>1.69943683857587E-5</v>
      </c>
      <c r="O492">
        <v>0.49999150281580701</v>
      </c>
      <c r="P492" s="1">
        <v>2.4380382338030801E-4</v>
      </c>
    </row>
    <row r="493" spans="1:16" x14ac:dyDescent="0.25">
      <c r="A493">
        <v>0.128</v>
      </c>
      <c r="B493">
        <v>14.346153846153801</v>
      </c>
      <c r="C493">
        <v>242</v>
      </c>
      <c r="D493">
        <v>-0.29564549455238698</v>
      </c>
      <c r="E493">
        <v>0.49496475110889998</v>
      </c>
      <c r="F493">
        <v>0.52961228368652302</v>
      </c>
      <c r="G493" s="1">
        <v>1.6815915716894501E-5</v>
      </c>
      <c r="H493">
        <v>0.499991592042141</v>
      </c>
      <c r="I493" s="1">
        <v>2.4124371393852501E-4</v>
      </c>
      <c r="J493">
        <v>11002600</v>
      </c>
      <c r="K493">
        <v>6045</v>
      </c>
      <c r="L493">
        <v>90292700</v>
      </c>
      <c r="M493">
        <v>0.49510228311855597</v>
      </c>
      <c r="N493" s="1">
        <v>1.69943683857587E-5</v>
      </c>
      <c r="O493">
        <v>0.49999150281580701</v>
      </c>
      <c r="P493" s="1">
        <v>2.4380382338030801E-4</v>
      </c>
    </row>
    <row r="494" spans="1:16" x14ac:dyDescent="0.25">
      <c r="A494">
        <v>6.4000000000000001E-2</v>
      </c>
      <c r="B494">
        <v>14.346153846153801</v>
      </c>
      <c r="C494">
        <v>244</v>
      </c>
      <c r="D494">
        <v>-0.27470056018156402</v>
      </c>
      <c r="E494">
        <v>0.49470756005500199</v>
      </c>
      <c r="F494">
        <v>0.52933708925885303</v>
      </c>
      <c r="G494" s="1">
        <v>1.69162159441293E-5</v>
      </c>
      <c r="H494">
        <v>0.49999154189202699</v>
      </c>
      <c r="I494" s="1">
        <v>2.4268263642923999E-4</v>
      </c>
      <c r="J494">
        <v>12237700</v>
      </c>
      <c r="K494">
        <v>6045</v>
      </c>
      <c r="L494">
        <v>90292700</v>
      </c>
      <c r="M494">
        <v>0.49510228311855597</v>
      </c>
      <c r="N494" s="1">
        <v>1.69943683857587E-5</v>
      </c>
      <c r="O494">
        <v>0.49999150281580701</v>
      </c>
      <c r="P494" s="1">
        <v>2.4380382338030801E-4</v>
      </c>
    </row>
    <row r="495" spans="1:16" x14ac:dyDescent="0.25">
      <c r="A495">
        <v>3.2000000000000001E-2</v>
      </c>
      <c r="B495">
        <v>14.346153846153801</v>
      </c>
      <c r="C495">
        <v>173</v>
      </c>
      <c r="D495">
        <v>-0.290657085501694</v>
      </c>
      <c r="E495">
        <v>0.49836238095902602</v>
      </c>
      <c r="F495">
        <v>0.53324774762615801</v>
      </c>
      <c r="G495" s="1">
        <v>1.7027113213718898E-5</v>
      </c>
      <c r="H495">
        <v>0.49999148644339297</v>
      </c>
      <c r="I495" s="1">
        <v>2.4427358571989098E-4</v>
      </c>
      <c r="J495">
        <v>7909500</v>
      </c>
      <c r="K495">
        <v>6045</v>
      </c>
      <c r="L495">
        <v>90292700</v>
      </c>
      <c r="M495">
        <v>0.49510228311855597</v>
      </c>
      <c r="N495" s="1">
        <v>1.69943683857587E-5</v>
      </c>
      <c r="O495">
        <v>0.49999150281580701</v>
      </c>
      <c r="P495" s="1">
        <v>2.4380382338030801E-4</v>
      </c>
    </row>
    <row r="496" spans="1:16" x14ac:dyDescent="0.25">
      <c r="A496">
        <v>1.6E-2</v>
      </c>
      <c r="B496">
        <v>14.346153846153801</v>
      </c>
      <c r="C496">
        <v>172</v>
      </c>
      <c r="D496">
        <v>-0.29089169852476499</v>
      </c>
      <c r="E496">
        <v>0.49413847536316102</v>
      </c>
      <c r="F496">
        <v>0.52872816863858296</v>
      </c>
      <c r="G496" s="1">
        <v>1.6920918719076601E-5</v>
      </c>
      <c r="H496">
        <v>0.49999153954064002</v>
      </c>
      <c r="I496" s="1">
        <v>2.42750103162137E-4</v>
      </c>
      <c r="J496">
        <v>9428500</v>
      </c>
      <c r="K496">
        <v>6045</v>
      </c>
      <c r="L496">
        <v>90292700</v>
      </c>
      <c r="M496">
        <v>0.49510228311855597</v>
      </c>
      <c r="N496" s="1">
        <v>1.69943683857587E-5</v>
      </c>
      <c r="O496">
        <v>0.49999150281580701</v>
      </c>
      <c r="P496" s="1">
        <v>2.4380382338030801E-4</v>
      </c>
    </row>
    <row r="497" spans="1:16" x14ac:dyDescent="0.25">
      <c r="A497">
        <v>8.0000000000000002E-3</v>
      </c>
      <c r="B497">
        <v>14.346153846153801</v>
      </c>
      <c r="C497">
        <v>182</v>
      </c>
      <c r="D497">
        <v>-0.29229777778150101</v>
      </c>
      <c r="E497">
        <v>0.49508107290494502</v>
      </c>
      <c r="F497">
        <v>0.52973674800829196</v>
      </c>
      <c r="G497" s="1">
        <v>1.6824750983967999E-5</v>
      </c>
      <c r="H497">
        <v>0.49999158762450802</v>
      </c>
      <c r="I497" s="1">
        <v>2.4137046603923401E-4</v>
      </c>
      <c r="J497">
        <v>8343600</v>
      </c>
      <c r="K497">
        <v>6045</v>
      </c>
      <c r="L497">
        <v>90292700</v>
      </c>
      <c r="M497">
        <v>0.49510228311855597</v>
      </c>
      <c r="N497" s="1">
        <v>1.69943683857587E-5</v>
      </c>
      <c r="O497">
        <v>0.49999150281580701</v>
      </c>
      <c r="P497" s="1">
        <v>2.4380382338030801E-4</v>
      </c>
    </row>
    <row r="498" spans="1:16" x14ac:dyDescent="0.25">
      <c r="A498">
        <v>4.0000000000000001E-3</v>
      </c>
      <c r="B498">
        <v>14.346153846153801</v>
      </c>
      <c r="C498">
        <v>258</v>
      </c>
      <c r="D498">
        <v>-0.277813579717613</v>
      </c>
      <c r="E498">
        <v>0.49630026324785098</v>
      </c>
      <c r="F498">
        <v>0.53104128167520004</v>
      </c>
      <c r="G498" s="1">
        <v>1.69109479248863E-5</v>
      </c>
      <c r="H498">
        <v>0.499991544526037</v>
      </c>
      <c r="I498" s="1">
        <v>2.4260706061471501E-4</v>
      </c>
      <c r="J498">
        <v>11884100</v>
      </c>
      <c r="K498">
        <v>6045</v>
      </c>
      <c r="L498">
        <v>90292700</v>
      </c>
      <c r="M498">
        <v>0.49510228311855597</v>
      </c>
      <c r="N498" s="1">
        <v>1.69943683857587E-5</v>
      </c>
      <c r="O498">
        <v>0.49999150281580701</v>
      </c>
      <c r="P498" s="1">
        <v>2.4380382338030801E-4</v>
      </c>
    </row>
    <row r="499" spans="1:16" x14ac:dyDescent="0.25">
      <c r="A499">
        <v>2E-3</v>
      </c>
      <c r="B499">
        <v>14.346153846153801</v>
      </c>
      <c r="C499">
        <v>279</v>
      </c>
      <c r="D499">
        <v>-0.277613280286157</v>
      </c>
      <c r="E499">
        <v>0.49866646001200299</v>
      </c>
      <c r="F499">
        <v>0.53357311221284298</v>
      </c>
      <c r="G499" s="1">
        <v>1.6924913907812E-5</v>
      </c>
      <c r="H499">
        <v>0.49999153754304598</v>
      </c>
      <c r="I499" s="1">
        <v>2.4280741875437999E-4</v>
      </c>
      <c r="J499">
        <v>12878800</v>
      </c>
      <c r="K499">
        <v>6045</v>
      </c>
      <c r="L499">
        <v>90292700</v>
      </c>
      <c r="M499">
        <v>0.49510228311855597</v>
      </c>
      <c r="N499" s="1">
        <v>1.69943683857587E-5</v>
      </c>
      <c r="O499">
        <v>0.49999150281580701</v>
      </c>
      <c r="P499" s="1">
        <v>2.4380382338030801E-4</v>
      </c>
    </row>
    <row r="500" spans="1:16" x14ac:dyDescent="0.25">
      <c r="A500">
        <v>1E-3</v>
      </c>
      <c r="B500">
        <v>14.346153846153801</v>
      </c>
      <c r="C500">
        <v>175</v>
      </c>
      <c r="D500">
        <v>-0.29171686876443398</v>
      </c>
      <c r="E500">
        <v>0.49663203942498602</v>
      </c>
      <c r="F500">
        <v>0.531396282184735</v>
      </c>
      <c r="G500" s="1">
        <v>1.6845796787956498E-5</v>
      </c>
      <c r="H500">
        <v>0.49999157710160602</v>
      </c>
      <c r="I500" s="1">
        <v>2.41672392381068E-4</v>
      </c>
      <c r="J500">
        <v>8623100</v>
      </c>
      <c r="K500">
        <v>6045</v>
      </c>
      <c r="L500">
        <v>90292700</v>
      </c>
      <c r="M500">
        <v>0.49510228311855597</v>
      </c>
      <c r="N500" s="1">
        <v>1.69943683857587E-5</v>
      </c>
      <c r="O500">
        <v>0.49999150281580701</v>
      </c>
      <c r="P500" s="1">
        <v>2.4380382338030801E-4</v>
      </c>
    </row>
    <row r="501" spans="1:16" x14ac:dyDescent="0.25">
      <c r="A501" s="1">
        <v>5.0000000000000001E-4</v>
      </c>
      <c r="B501">
        <v>14.346153846153801</v>
      </c>
      <c r="C501">
        <v>173</v>
      </c>
      <c r="D501">
        <v>-0.29172111521938299</v>
      </c>
      <c r="E501">
        <v>0.49464690581418702</v>
      </c>
      <c r="F501">
        <v>0.52927218922118002</v>
      </c>
      <c r="G501" s="1">
        <v>1.6949074475469601E-5</v>
      </c>
      <c r="H501">
        <v>0.49999152546276199</v>
      </c>
      <c r="I501" s="1">
        <v>2.43154029975007E-4</v>
      </c>
      <c r="J501">
        <v>9033900</v>
      </c>
      <c r="K501">
        <v>6045</v>
      </c>
      <c r="L501">
        <v>90292700</v>
      </c>
      <c r="M501">
        <v>0.49510228311855597</v>
      </c>
      <c r="N501" s="1">
        <v>1.69943683857587E-5</v>
      </c>
      <c r="O501">
        <v>0.49999150281580701</v>
      </c>
      <c r="P501" s="1">
        <v>2.4380382338030801E-4</v>
      </c>
    </row>
    <row r="502" spans="1:16" x14ac:dyDescent="0.25">
      <c r="A502" s="1">
        <v>2.5000000000000001E-4</v>
      </c>
      <c r="B502">
        <v>14.346153846153801</v>
      </c>
      <c r="C502">
        <v>206</v>
      </c>
      <c r="D502">
        <v>-0.29166533565542402</v>
      </c>
      <c r="E502">
        <v>0.498325235039007</v>
      </c>
      <c r="F502">
        <v>0.53320800149173797</v>
      </c>
      <c r="G502" s="1">
        <v>1.6952761351940399E-5</v>
      </c>
      <c r="H502">
        <v>0.49999152361932397</v>
      </c>
      <c r="I502" s="1">
        <v>2.4320692247206801E-4</v>
      </c>
      <c r="J502">
        <v>12557800</v>
      </c>
      <c r="K502">
        <v>6045</v>
      </c>
      <c r="L502">
        <v>90292700</v>
      </c>
      <c r="M502">
        <v>0.49510228311855597</v>
      </c>
      <c r="N502" s="1">
        <v>1.69943683857587E-5</v>
      </c>
      <c r="O502">
        <v>0.49999150281580701</v>
      </c>
      <c r="P502" s="1">
        <v>2.4380382338030801E-4</v>
      </c>
    </row>
    <row r="503" spans="1:16" x14ac:dyDescent="0.25">
      <c r="A503" s="1">
        <v>1.25E-4</v>
      </c>
      <c r="B503">
        <v>14.346153846153801</v>
      </c>
      <c r="C503">
        <v>218</v>
      </c>
      <c r="D503">
        <v>-0.29169007041383399</v>
      </c>
      <c r="E503">
        <v>0.49587612694879801</v>
      </c>
      <c r="F503">
        <v>0.53058745583521405</v>
      </c>
      <c r="G503" s="1">
        <v>1.6916654318466198E-5</v>
      </c>
      <c r="H503">
        <v>0.49999154167283999</v>
      </c>
      <c r="I503" s="1">
        <v>2.42688925414919E-4</v>
      </c>
      <c r="J503">
        <v>13617500</v>
      </c>
      <c r="K503">
        <v>6045</v>
      </c>
      <c r="L503">
        <v>90292700</v>
      </c>
      <c r="M503">
        <v>0.49510228311855597</v>
      </c>
      <c r="N503" s="1">
        <v>1.69943683857587E-5</v>
      </c>
      <c r="O503">
        <v>0.49999150281580701</v>
      </c>
      <c r="P503" s="1">
        <v>2.4380382338030801E-4</v>
      </c>
    </row>
    <row r="504" spans="1:16" x14ac:dyDescent="0.25">
      <c r="A504" s="1">
        <v>6.2500000000000001E-5</v>
      </c>
      <c r="B504">
        <v>14.346153846153801</v>
      </c>
      <c r="C504">
        <v>200</v>
      </c>
      <c r="D504">
        <v>-0.29156671090524899</v>
      </c>
      <c r="E504">
        <v>0.49474483429261301</v>
      </c>
      <c r="F504">
        <v>0.52937697269309503</v>
      </c>
      <c r="G504" s="1">
        <v>1.6987141941982001E-5</v>
      </c>
      <c r="H504">
        <v>0.49999150642902901</v>
      </c>
      <c r="I504" s="1">
        <v>2.43700151706126E-4</v>
      </c>
      <c r="J504">
        <v>15371900</v>
      </c>
      <c r="K504">
        <v>6045</v>
      </c>
      <c r="L504">
        <v>90292700</v>
      </c>
      <c r="M504">
        <v>0.49510228311855597</v>
      </c>
      <c r="N504" s="1">
        <v>1.69943683857587E-5</v>
      </c>
      <c r="O504">
        <v>0.49999150281580701</v>
      </c>
      <c r="P504" s="1">
        <v>2.4380382338030801E-4</v>
      </c>
    </row>
    <row r="505" spans="1:16" x14ac:dyDescent="0.25">
      <c r="A505" s="1">
        <v>3.1250000000000001E-5</v>
      </c>
      <c r="B505">
        <v>14.346153846153801</v>
      </c>
      <c r="C505">
        <v>195</v>
      </c>
      <c r="D505">
        <v>-0.29172041450953801</v>
      </c>
      <c r="E505">
        <v>0.49338103987118198</v>
      </c>
      <c r="F505">
        <v>0.52791771266216503</v>
      </c>
      <c r="G505" s="1">
        <v>1.6915048217436201E-5</v>
      </c>
      <c r="H505">
        <v>0.499991542475891</v>
      </c>
      <c r="I505" s="1">
        <v>2.4266588404245099E-4</v>
      </c>
      <c r="J505">
        <v>16932700</v>
      </c>
      <c r="K505">
        <v>6045</v>
      </c>
      <c r="L505">
        <v>90292700</v>
      </c>
      <c r="M505">
        <v>0.49510228311855597</v>
      </c>
      <c r="N505" s="1">
        <v>1.69943683857587E-5</v>
      </c>
      <c r="O505">
        <v>0.49999150281580701</v>
      </c>
      <c r="P505" s="1">
        <v>2.4380382338030801E-4</v>
      </c>
    </row>
    <row r="506" spans="1:16" x14ac:dyDescent="0.25">
      <c r="A506" s="1">
        <v>1.5625E-5</v>
      </c>
      <c r="B506">
        <v>14.346153846153801</v>
      </c>
      <c r="C506">
        <v>207</v>
      </c>
      <c r="D506">
        <v>-0.29167171557696198</v>
      </c>
      <c r="E506">
        <v>0.49683103721407401</v>
      </c>
      <c r="F506">
        <v>0.53160920981905901</v>
      </c>
      <c r="G506" s="1">
        <v>1.6967584723248599E-5</v>
      </c>
      <c r="H506">
        <v>0.49999151620763799</v>
      </c>
      <c r="I506" s="1">
        <v>2.43419580837375E-4</v>
      </c>
      <c r="J506">
        <v>17962500</v>
      </c>
      <c r="K506">
        <v>6045</v>
      </c>
      <c r="L506">
        <v>90292700</v>
      </c>
      <c r="M506">
        <v>0.49510228311855597</v>
      </c>
      <c r="N506" s="1">
        <v>1.69943683857587E-5</v>
      </c>
      <c r="O506">
        <v>0.49999150281580701</v>
      </c>
      <c r="P506" s="1">
        <v>2.4380382338030801E-4</v>
      </c>
    </row>
    <row r="507" spans="1:16" x14ac:dyDescent="0.25">
      <c r="A507" t="s">
        <v>0</v>
      </c>
      <c r="B507">
        <v>14.858974358974301</v>
      </c>
      <c r="C507">
        <v>6136</v>
      </c>
      <c r="D507">
        <v>-0.31997508440987099</v>
      </c>
      <c r="E507">
        <v>0.49531966293616903</v>
      </c>
      <c r="F507">
        <v>0.52999203934170103</v>
      </c>
      <c r="G507" s="1">
        <v>1.6406437869265201E-5</v>
      </c>
      <c r="H507">
        <v>0.49999179678106498</v>
      </c>
      <c r="I507" s="1">
        <v>2.4378283962151701E-4</v>
      </c>
      <c r="J507">
        <v>87516200</v>
      </c>
    </row>
    <row r="508" spans="1:16" x14ac:dyDescent="0.25">
      <c r="A508">
        <v>1.024</v>
      </c>
      <c r="B508">
        <v>14.858974358974301</v>
      </c>
      <c r="C508">
        <v>208</v>
      </c>
      <c r="D508">
        <v>-0.28336725405262703</v>
      </c>
      <c r="E508">
        <v>0.48936750891002501</v>
      </c>
      <c r="F508">
        <v>0.52362323453372706</v>
      </c>
      <c r="G508" s="1">
        <v>1.63065930274264E-5</v>
      </c>
      <c r="H508">
        <v>0.49999184670348601</v>
      </c>
      <c r="I508" s="1">
        <v>2.42299247676759E-4</v>
      </c>
      <c r="J508">
        <v>10846000</v>
      </c>
      <c r="K508">
        <v>6136</v>
      </c>
      <c r="L508">
        <v>87516200</v>
      </c>
      <c r="M508">
        <v>0.49531966293616903</v>
      </c>
      <c r="N508" s="1">
        <v>1.6406437869265201E-5</v>
      </c>
      <c r="O508">
        <v>0.49999179678106498</v>
      </c>
      <c r="P508" s="1">
        <v>2.4378283962151701E-4</v>
      </c>
    </row>
    <row r="509" spans="1:16" x14ac:dyDescent="0.25">
      <c r="A509">
        <v>0.51200000000000001</v>
      </c>
      <c r="B509">
        <v>14.858974358974301</v>
      </c>
      <c r="C509">
        <v>240</v>
      </c>
      <c r="D509">
        <v>-0.28511604264823198</v>
      </c>
      <c r="E509">
        <v>0.49817540020818002</v>
      </c>
      <c r="F509">
        <v>0.53304767822275301</v>
      </c>
      <c r="G509" s="1">
        <v>1.6390013474087901E-5</v>
      </c>
      <c r="H509">
        <v>0.49999180499326201</v>
      </c>
      <c r="I509" s="1">
        <v>2.4353878995471699E-4</v>
      </c>
      <c r="J509">
        <v>10813200</v>
      </c>
      <c r="K509">
        <v>6136</v>
      </c>
      <c r="L509">
        <v>87516200</v>
      </c>
      <c r="M509">
        <v>0.49531966293616903</v>
      </c>
      <c r="N509" s="1">
        <v>1.6406437869265201E-5</v>
      </c>
      <c r="O509">
        <v>0.49999179678106498</v>
      </c>
      <c r="P509" s="1">
        <v>2.4378283962151701E-4</v>
      </c>
    </row>
    <row r="510" spans="1:16" x14ac:dyDescent="0.25">
      <c r="A510">
        <v>0.25600000000000001</v>
      </c>
      <c r="B510">
        <v>14.858974358974301</v>
      </c>
      <c r="C510">
        <v>243</v>
      </c>
      <c r="D510">
        <v>-0.29553335984537499</v>
      </c>
      <c r="E510">
        <v>0.49770564686623397</v>
      </c>
      <c r="F510">
        <v>0.53254504214687004</v>
      </c>
      <c r="G510" s="1">
        <v>1.6371109255342E-5</v>
      </c>
      <c r="H510">
        <v>0.499991814445372</v>
      </c>
      <c r="I510" s="1">
        <v>2.43257892653094E-4</v>
      </c>
      <c r="J510">
        <v>11263400</v>
      </c>
      <c r="K510">
        <v>6136</v>
      </c>
      <c r="L510">
        <v>87516200</v>
      </c>
      <c r="M510">
        <v>0.49531966293616903</v>
      </c>
      <c r="N510" s="1">
        <v>1.6406437869265201E-5</v>
      </c>
      <c r="O510">
        <v>0.49999179678106498</v>
      </c>
      <c r="P510" s="1">
        <v>2.4378283962151701E-4</v>
      </c>
    </row>
    <row r="511" spans="1:16" x14ac:dyDescent="0.25">
      <c r="A511">
        <v>0.128</v>
      </c>
      <c r="B511">
        <v>14.858974358974301</v>
      </c>
      <c r="C511">
        <v>243</v>
      </c>
      <c r="D511">
        <v>-0.29553335984537499</v>
      </c>
      <c r="E511">
        <v>0.49770564686623397</v>
      </c>
      <c r="F511">
        <v>0.53254504214687004</v>
      </c>
      <c r="G511" s="1">
        <v>1.6371109255342E-5</v>
      </c>
      <c r="H511">
        <v>0.499991814445372</v>
      </c>
      <c r="I511" s="1">
        <v>2.43257892653094E-4</v>
      </c>
      <c r="J511">
        <v>11182700</v>
      </c>
      <c r="K511">
        <v>6136</v>
      </c>
      <c r="L511">
        <v>87516200</v>
      </c>
      <c r="M511">
        <v>0.49531966293616903</v>
      </c>
      <c r="N511" s="1">
        <v>1.6406437869265201E-5</v>
      </c>
      <c r="O511">
        <v>0.49999179678106498</v>
      </c>
      <c r="P511" s="1">
        <v>2.4378283962151701E-4</v>
      </c>
    </row>
    <row r="512" spans="1:16" x14ac:dyDescent="0.25">
      <c r="A512">
        <v>6.4000000000000001E-2</v>
      </c>
      <c r="B512">
        <v>14.858974358974301</v>
      </c>
      <c r="C512">
        <v>263</v>
      </c>
      <c r="D512">
        <v>-0.287064725377429</v>
      </c>
      <c r="E512">
        <v>0.49671205711112199</v>
      </c>
      <c r="F512">
        <v>0.53148190110890103</v>
      </c>
      <c r="G512" s="1">
        <v>1.6361051649704799E-5</v>
      </c>
      <c r="H512">
        <v>0.49999181947417498</v>
      </c>
      <c r="I512" s="1">
        <v>2.4310844694881801E-4</v>
      </c>
      <c r="J512">
        <v>11764100</v>
      </c>
      <c r="K512">
        <v>6136</v>
      </c>
      <c r="L512">
        <v>87516200</v>
      </c>
      <c r="M512">
        <v>0.49531966293616903</v>
      </c>
      <c r="N512" s="1">
        <v>1.6406437869265201E-5</v>
      </c>
      <c r="O512">
        <v>0.49999179678106498</v>
      </c>
      <c r="P512" s="1">
        <v>2.4378283962151701E-4</v>
      </c>
    </row>
    <row r="513" spans="1:16" x14ac:dyDescent="0.25">
      <c r="A513">
        <v>3.2000000000000001E-2</v>
      </c>
      <c r="B513">
        <v>14.858974358974301</v>
      </c>
      <c r="C513">
        <v>174</v>
      </c>
      <c r="D513">
        <v>-0.29055889296820497</v>
      </c>
      <c r="E513">
        <v>0.496699815712557</v>
      </c>
      <c r="F513">
        <v>0.53146880281243603</v>
      </c>
      <c r="G513" s="1">
        <v>1.6420259886240599E-5</v>
      </c>
      <c r="H513">
        <v>0.49999178987005599</v>
      </c>
      <c r="I513" s="1">
        <v>2.43988220617344E-4</v>
      </c>
      <c r="J513">
        <v>8265900</v>
      </c>
      <c r="K513">
        <v>6136</v>
      </c>
      <c r="L513">
        <v>87516200</v>
      </c>
      <c r="M513">
        <v>0.49531966293616903</v>
      </c>
      <c r="N513" s="1">
        <v>1.6406437869265201E-5</v>
      </c>
      <c r="O513">
        <v>0.49999179678106498</v>
      </c>
      <c r="P513" s="1">
        <v>2.4378283962151701E-4</v>
      </c>
    </row>
    <row r="514" spans="1:16" x14ac:dyDescent="0.25">
      <c r="A514">
        <v>1.6E-2</v>
      </c>
      <c r="B514">
        <v>14.858974358974301</v>
      </c>
      <c r="C514">
        <v>175</v>
      </c>
      <c r="D514">
        <v>-0.29092669372429297</v>
      </c>
      <c r="E514">
        <v>0.49684100806882098</v>
      </c>
      <c r="F514">
        <v>0.53161987863363802</v>
      </c>
      <c r="G514" s="1">
        <v>1.64615170645809E-5</v>
      </c>
      <c r="H514">
        <v>0.49999176924146699</v>
      </c>
      <c r="I514" s="1">
        <v>2.4460125997242699E-4</v>
      </c>
      <c r="J514">
        <v>8077100</v>
      </c>
      <c r="K514">
        <v>6136</v>
      </c>
      <c r="L514">
        <v>87516200</v>
      </c>
      <c r="M514">
        <v>0.49531966293616903</v>
      </c>
      <c r="N514" s="1">
        <v>1.6406437869265201E-5</v>
      </c>
      <c r="O514">
        <v>0.49999179678106498</v>
      </c>
      <c r="P514" s="1">
        <v>2.4378283962151701E-4</v>
      </c>
    </row>
    <row r="515" spans="1:16" x14ac:dyDescent="0.25">
      <c r="A515">
        <v>8.0000000000000002E-3</v>
      </c>
      <c r="B515">
        <v>14.858974358974301</v>
      </c>
      <c r="C515">
        <v>176</v>
      </c>
      <c r="D515">
        <v>-0.29002131306293999</v>
      </c>
      <c r="E515">
        <v>0.49684685309906201</v>
      </c>
      <c r="F515">
        <v>0.53162613281599702</v>
      </c>
      <c r="G515" s="1">
        <v>1.6337199324478699E-5</v>
      </c>
      <c r="H515">
        <v>0.49999183140033698</v>
      </c>
      <c r="I515" s="1">
        <v>2.42754025859882E-4</v>
      </c>
      <c r="J515">
        <v>8127600</v>
      </c>
      <c r="K515">
        <v>6136</v>
      </c>
      <c r="L515">
        <v>87516200</v>
      </c>
      <c r="M515">
        <v>0.49531966293616903</v>
      </c>
      <c r="N515" s="1">
        <v>1.6406437869265201E-5</v>
      </c>
      <c r="O515">
        <v>0.49999179678106498</v>
      </c>
      <c r="P515" s="1">
        <v>2.4378283962151701E-4</v>
      </c>
    </row>
    <row r="516" spans="1:16" x14ac:dyDescent="0.25">
      <c r="A516">
        <v>4.0000000000000001E-3</v>
      </c>
      <c r="B516">
        <v>14.858974358974301</v>
      </c>
      <c r="C516">
        <v>243</v>
      </c>
      <c r="D516">
        <v>-0.27781358432890102</v>
      </c>
      <c r="E516">
        <v>0.49541704530407099</v>
      </c>
      <c r="F516">
        <v>0.53009623847535603</v>
      </c>
      <c r="G516" s="1">
        <v>1.62498627929164E-5</v>
      </c>
      <c r="H516">
        <v>0.49999187506860299</v>
      </c>
      <c r="I516" s="1">
        <v>2.4145629457679601E-4</v>
      </c>
      <c r="J516">
        <v>11128700</v>
      </c>
      <c r="K516">
        <v>6136</v>
      </c>
      <c r="L516">
        <v>87516200</v>
      </c>
      <c r="M516">
        <v>0.49531966293616903</v>
      </c>
      <c r="N516" s="1">
        <v>1.6406437869265201E-5</v>
      </c>
      <c r="O516">
        <v>0.49999179678106498</v>
      </c>
      <c r="P516" s="1">
        <v>2.4378283962151701E-4</v>
      </c>
    </row>
    <row r="517" spans="1:16" x14ac:dyDescent="0.25">
      <c r="A517">
        <v>2E-3</v>
      </c>
      <c r="B517">
        <v>14.858974358974301</v>
      </c>
      <c r="C517">
        <v>269</v>
      </c>
      <c r="D517">
        <v>-0.27763882526765998</v>
      </c>
      <c r="E517">
        <v>0.49620628658372901</v>
      </c>
      <c r="F517">
        <v>0.53094072664459002</v>
      </c>
      <c r="G517" s="1">
        <v>1.6338319210329398E-5</v>
      </c>
      <c r="H517">
        <v>0.499991830840394</v>
      </c>
      <c r="I517" s="1">
        <v>2.4277066621502299E-4</v>
      </c>
      <c r="J517">
        <v>12429100</v>
      </c>
      <c r="K517">
        <v>6136</v>
      </c>
      <c r="L517">
        <v>87516200</v>
      </c>
      <c r="M517">
        <v>0.49531966293616903</v>
      </c>
      <c r="N517" s="1">
        <v>1.6406437869265201E-5</v>
      </c>
      <c r="O517">
        <v>0.49999179678106498</v>
      </c>
      <c r="P517" s="1">
        <v>2.4378283962151701E-4</v>
      </c>
    </row>
    <row r="518" spans="1:16" x14ac:dyDescent="0.25">
      <c r="A518">
        <v>1E-3</v>
      </c>
      <c r="B518">
        <v>14.858974358974301</v>
      </c>
      <c r="C518">
        <v>184</v>
      </c>
      <c r="D518">
        <v>-0.29144292762658602</v>
      </c>
      <c r="E518">
        <v>0.49644444291426099</v>
      </c>
      <c r="F518">
        <v>0.53119555391825901</v>
      </c>
      <c r="G518" s="1">
        <v>1.63770729924017E-5</v>
      </c>
      <c r="H518">
        <v>0.49999181146350302</v>
      </c>
      <c r="I518" s="1">
        <v>2.4334650766914901E-4</v>
      </c>
      <c r="J518">
        <v>8943500</v>
      </c>
      <c r="K518">
        <v>6136</v>
      </c>
      <c r="L518">
        <v>87516200</v>
      </c>
      <c r="M518">
        <v>0.49531966293616903</v>
      </c>
      <c r="N518" s="1">
        <v>1.6406437869265201E-5</v>
      </c>
      <c r="O518">
        <v>0.49999179678106498</v>
      </c>
      <c r="P518" s="1">
        <v>2.4378283962151701E-4</v>
      </c>
    </row>
    <row r="519" spans="1:16" x14ac:dyDescent="0.25">
      <c r="A519" s="1">
        <v>5.0000000000000001E-4</v>
      </c>
      <c r="B519">
        <v>14.858974358974301</v>
      </c>
      <c r="C519">
        <v>176</v>
      </c>
      <c r="D519">
        <v>-0.291541157921892</v>
      </c>
      <c r="E519">
        <v>0.49712248566139799</v>
      </c>
      <c r="F519">
        <v>0.53192105965769598</v>
      </c>
      <c r="G519" s="1">
        <v>1.6297657932762199E-5</v>
      </c>
      <c r="H519">
        <v>0.49999185117103301</v>
      </c>
      <c r="I519" s="1">
        <v>2.42166481334249E-4</v>
      </c>
      <c r="J519">
        <v>10562900</v>
      </c>
      <c r="K519">
        <v>6136</v>
      </c>
      <c r="L519">
        <v>87516200</v>
      </c>
      <c r="M519">
        <v>0.49531966293616903</v>
      </c>
      <c r="N519" s="1">
        <v>1.6406437869265201E-5</v>
      </c>
      <c r="O519">
        <v>0.49999179678106498</v>
      </c>
      <c r="P519" s="1">
        <v>2.4378283962151701E-4</v>
      </c>
    </row>
    <row r="520" spans="1:16" x14ac:dyDescent="0.25">
      <c r="A520" s="1">
        <v>2.5000000000000001E-4</v>
      </c>
      <c r="B520">
        <v>14.858974358974301</v>
      </c>
      <c r="C520">
        <v>206</v>
      </c>
      <c r="D520">
        <v>-0.29144458831574199</v>
      </c>
      <c r="E520">
        <v>0.49511554945046699</v>
      </c>
      <c r="F520">
        <v>0.52977363791200005</v>
      </c>
      <c r="G520" s="1">
        <v>1.6370187437386702E-5</v>
      </c>
      <c r="H520">
        <v>0.49999181490628097</v>
      </c>
      <c r="I520" s="1">
        <v>2.43244195383733E-4</v>
      </c>
      <c r="J520">
        <v>11719500</v>
      </c>
      <c r="K520">
        <v>6136</v>
      </c>
      <c r="L520">
        <v>87516200</v>
      </c>
      <c r="M520">
        <v>0.49531966293616903</v>
      </c>
      <c r="N520" s="1">
        <v>1.6406437869265201E-5</v>
      </c>
      <c r="O520">
        <v>0.49999179678106498</v>
      </c>
      <c r="P520" s="1">
        <v>2.4378283962151701E-4</v>
      </c>
    </row>
    <row r="521" spans="1:16" x14ac:dyDescent="0.25">
      <c r="A521" s="1">
        <v>1.25E-4</v>
      </c>
      <c r="B521">
        <v>14.858974358974301</v>
      </c>
      <c r="C521">
        <v>218</v>
      </c>
      <c r="D521">
        <v>-0.29148478257048799</v>
      </c>
      <c r="E521">
        <v>0.49742741794394701</v>
      </c>
      <c r="F521">
        <v>0.53224733720002304</v>
      </c>
      <c r="G521" s="1">
        <v>1.6452323111426599E-5</v>
      </c>
      <c r="H521">
        <v>0.49999177383844401</v>
      </c>
      <c r="I521" s="1">
        <v>2.4446464725824901E-4</v>
      </c>
      <c r="J521">
        <v>15105300</v>
      </c>
      <c r="K521">
        <v>6136</v>
      </c>
      <c r="L521">
        <v>87516200</v>
      </c>
      <c r="M521">
        <v>0.49531966293616903</v>
      </c>
      <c r="N521" s="1">
        <v>1.6406437869265201E-5</v>
      </c>
      <c r="O521">
        <v>0.49999179678106498</v>
      </c>
      <c r="P521" s="1">
        <v>2.4378283962151701E-4</v>
      </c>
    </row>
    <row r="522" spans="1:16" x14ac:dyDescent="0.25">
      <c r="A522" s="1">
        <v>6.2500000000000001E-5</v>
      </c>
      <c r="B522">
        <v>14.858974358974301</v>
      </c>
      <c r="C522">
        <v>203</v>
      </c>
      <c r="D522">
        <v>-0.29171010092248001</v>
      </c>
      <c r="E522">
        <v>0.496419640770288</v>
      </c>
      <c r="F522">
        <v>0.53116901562420804</v>
      </c>
      <c r="G522" s="1">
        <v>1.6407564330855799E-5</v>
      </c>
      <c r="H522">
        <v>0.49999179621783402</v>
      </c>
      <c r="I522" s="1">
        <v>2.43799577685409E-4</v>
      </c>
      <c r="J522">
        <v>13853600</v>
      </c>
      <c r="K522">
        <v>6136</v>
      </c>
      <c r="L522">
        <v>87516200</v>
      </c>
      <c r="M522">
        <v>0.49531966293616903</v>
      </c>
      <c r="N522" s="1">
        <v>1.6406437869265201E-5</v>
      </c>
      <c r="O522">
        <v>0.49999179678106498</v>
      </c>
      <c r="P522" s="1">
        <v>2.4378283962151701E-4</v>
      </c>
    </row>
    <row r="523" spans="1:16" x14ac:dyDescent="0.25">
      <c r="A523" s="1">
        <v>3.1250000000000001E-5</v>
      </c>
      <c r="B523">
        <v>14.858974358974301</v>
      </c>
      <c r="C523">
        <v>202</v>
      </c>
      <c r="D523">
        <v>-0.29172579052293901</v>
      </c>
      <c r="E523">
        <v>0.49329821846187799</v>
      </c>
      <c r="F523">
        <v>0.52782909375421005</v>
      </c>
      <c r="G523" s="1">
        <v>1.6372958085764101E-5</v>
      </c>
      <c r="H523">
        <v>0.49999181352095701</v>
      </c>
      <c r="I523" s="1">
        <v>2.4328536437693001E-4</v>
      </c>
      <c r="J523">
        <v>15055300</v>
      </c>
      <c r="K523">
        <v>6136</v>
      </c>
      <c r="L523">
        <v>87516200</v>
      </c>
      <c r="M523">
        <v>0.49531966293616903</v>
      </c>
      <c r="N523" s="1">
        <v>1.6406437869265201E-5</v>
      </c>
      <c r="O523">
        <v>0.49999179678106498</v>
      </c>
      <c r="P523" s="1">
        <v>2.4378283962151701E-4</v>
      </c>
    </row>
    <row r="524" spans="1:16" x14ac:dyDescent="0.25">
      <c r="A524" s="1">
        <v>1.5625E-5</v>
      </c>
      <c r="B524">
        <v>14.858974358974301</v>
      </c>
      <c r="C524">
        <v>205</v>
      </c>
      <c r="D524">
        <v>-0.29168597467093899</v>
      </c>
      <c r="E524">
        <v>0.49564367085028699</v>
      </c>
      <c r="F524">
        <v>0.53033872780980695</v>
      </c>
      <c r="G524" s="1">
        <v>1.63794849245002E-5</v>
      </c>
      <c r="H524">
        <v>0.49999181025753697</v>
      </c>
      <c r="I524" s="1">
        <v>2.4338234650635599E-4</v>
      </c>
      <c r="J524">
        <v>15863400</v>
      </c>
      <c r="K524">
        <v>6136</v>
      </c>
      <c r="L524">
        <v>87516200</v>
      </c>
      <c r="M524">
        <v>0.49531966293616903</v>
      </c>
      <c r="N524" s="1">
        <v>1.6406437869265201E-5</v>
      </c>
      <c r="O524">
        <v>0.49999179678106498</v>
      </c>
      <c r="P524" s="1">
        <v>2.4378283962151701E-4</v>
      </c>
    </row>
    <row r="525" spans="1:16" x14ac:dyDescent="0.25">
      <c r="A525" t="s">
        <v>0</v>
      </c>
      <c r="B525">
        <v>15.371794871794799</v>
      </c>
      <c r="C525">
        <v>6217</v>
      </c>
      <c r="D525">
        <v>-0.32008717385636498</v>
      </c>
      <c r="E525">
        <v>0.49402403860750599</v>
      </c>
      <c r="F525">
        <v>0.52860572131003103</v>
      </c>
      <c r="G525" s="1">
        <v>1.4925394060671901E-5</v>
      </c>
      <c r="H525">
        <v>0.499992537302969</v>
      </c>
      <c r="I525" s="1">
        <v>2.2943009588135399E-4</v>
      </c>
      <c r="J525">
        <v>83569300</v>
      </c>
    </row>
    <row r="526" spans="1:16" x14ac:dyDescent="0.25">
      <c r="A526">
        <v>1.024</v>
      </c>
      <c r="B526">
        <v>15.371794871794799</v>
      </c>
      <c r="C526">
        <v>238</v>
      </c>
      <c r="D526">
        <v>-0.28340782320744601</v>
      </c>
      <c r="E526">
        <v>0.49919048109012298</v>
      </c>
      <c r="F526">
        <v>0.53413381476643196</v>
      </c>
      <c r="G526" s="1">
        <v>1.48780458790742E-5</v>
      </c>
      <c r="H526">
        <v>0.49999256097706002</v>
      </c>
      <c r="I526" s="1">
        <v>2.2870226934628199E-4</v>
      </c>
      <c r="J526">
        <v>10924900</v>
      </c>
      <c r="K526">
        <v>6217</v>
      </c>
      <c r="L526">
        <v>83569300</v>
      </c>
      <c r="M526">
        <v>0.49402403860750599</v>
      </c>
      <c r="N526" s="1">
        <v>1.4925394060671901E-5</v>
      </c>
      <c r="O526">
        <v>0.499992537302969</v>
      </c>
      <c r="P526" s="1">
        <v>2.2943009588135399E-4</v>
      </c>
    </row>
    <row r="527" spans="1:16" x14ac:dyDescent="0.25">
      <c r="A527">
        <v>0.51200000000000001</v>
      </c>
      <c r="B527">
        <v>15.371794871794799</v>
      </c>
      <c r="C527">
        <v>270</v>
      </c>
      <c r="D527">
        <v>-0.285071762958028</v>
      </c>
      <c r="E527">
        <v>0.49486761801319501</v>
      </c>
      <c r="F527">
        <v>0.52950835127411799</v>
      </c>
      <c r="G527" s="1">
        <v>1.48456259643214E-5</v>
      </c>
      <c r="H527">
        <v>0.49999257718701701</v>
      </c>
      <c r="I527" s="1">
        <v>2.2820391706694101E-4</v>
      </c>
      <c r="J527">
        <v>11871100</v>
      </c>
      <c r="K527">
        <v>6217</v>
      </c>
      <c r="L527">
        <v>83569300</v>
      </c>
      <c r="M527">
        <v>0.49402403860750599</v>
      </c>
      <c r="N527" s="1">
        <v>1.4925394060671901E-5</v>
      </c>
      <c r="O527">
        <v>0.499992537302969</v>
      </c>
      <c r="P527" s="1">
        <v>2.2943009588135399E-4</v>
      </c>
    </row>
    <row r="528" spans="1:16" x14ac:dyDescent="0.25">
      <c r="A528">
        <v>0.25600000000000001</v>
      </c>
      <c r="B528">
        <v>15.371794871794799</v>
      </c>
      <c r="C528">
        <v>272</v>
      </c>
      <c r="D528">
        <v>-0.29346180876808597</v>
      </c>
      <c r="E528">
        <v>0.49589524882721298</v>
      </c>
      <c r="F528">
        <v>0.53060791624511805</v>
      </c>
      <c r="G528" s="1">
        <v>1.49226181405115E-5</v>
      </c>
      <c r="H528">
        <v>0.49999253869092902</v>
      </c>
      <c r="I528" s="1">
        <v>2.29387425006068E-4</v>
      </c>
      <c r="J528">
        <v>12155700</v>
      </c>
      <c r="K528">
        <v>6217</v>
      </c>
      <c r="L528">
        <v>83569300</v>
      </c>
      <c r="M528">
        <v>0.49402403860750599</v>
      </c>
      <c r="N528" s="1">
        <v>1.4925394060671901E-5</v>
      </c>
      <c r="O528">
        <v>0.499992537302969</v>
      </c>
      <c r="P528" s="1">
        <v>2.2943009588135399E-4</v>
      </c>
    </row>
    <row r="529" spans="1:16" x14ac:dyDescent="0.25">
      <c r="A529">
        <v>0.128</v>
      </c>
      <c r="B529">
        <v>15.371794871794799</v>
      </c>
      <c r="C529">
        <v>272</v>
      </c>
      <c r="D529">
        <v>-0.29346180876808597</v>
      </c>
      <c r="E529">
        <v>0.49589524882721298</v>
      </c>
      <c r="F529">
        <v>0.53060791624511805</v>
      </c>
      <c r="G529" s="1">
        <v>1.49226181405115E-5</v>
      </c>
      <c r="H529">
        <v>0.49999253869092902</v>
      </c>
      <c r="I529" s="1">
        <v>2.29387425006068E-4</v>
      </c>
      <c r="J529">
        <v>12475700</v>
      </c>
      <c r="K529">
        <v>6217</v>
      </c>
      <c r="L529">
        <v>83569300</v>
      </c>
      <c r="M529">
        <v>0.49402403860750599</v>
      </c>
      <c r="N529" s="1">
        <v>1.4925394060671901E-5</v>
      </c>
      <c r="O529">
        <v>0.499992537302969</v>
      </c>
      <c r="P529" s="1">
        <v>2.2943009588135399E-4</v>
      </c>
    </row>
    <row r="530" spans="1:16" x14ac:dyDescent="0.25">
      <c r="A530">
        <v>6.4000000000000001E-2</v>
      </c>
      <c r="B530">
        <v>15.371794871794799</v>
      </c>
      <c r="C530">
        <v>262</v>
      </c>
      <c r="D530">
        <v>-0.28707892737940499</v>
      </c>
      <c r="E530">
        <v>0.495386942797786</v>
      </c>
      <c r="F530">
        <v>0.53006402879363101</v>
      </c>
      <c r="G530" s="1">
        <v>1.48769821752825E-5</v>
      </c>
      <c r="H530">
        <v>0.49999256150891203</v>
      </c>
      <c r="I530" s="1">
        <v>2.2868591830979199E-4</v>
      </c>
      <c r="J530">
        <v>11842800</v>
      </c>
      <c r="K530">
        <v>6217</v>
      </c>
      <c r="L530">
        <v>83569300</v>
      </c>
      <c r="M530">
        <v>0.49402403860750599</v>
      </c>
      <c r="N530" s="1">
        <v>1.4925394060671901E-5</v>
      </c>
      <c r="O530">
        <v>0.499992537302969</v>
      </c>
      <c r="P530" s="1">
        <v>2.2943009588135399E-4</v>
      </c>
    </row>
    <row r="531" spans="1:16" x14ac:dyDescent="0.25">
      <c r="A531">
        <v>3.2000000000000001E-2</v>
      </c>
      <c r="B531">
        <v>15.371794871794799</v>
      </c>
      <c r="C531">
        <v>178</v>
      </c>
      <c r="D531">
        <v>-0.290520817739292</v>
      </c>
      <c r="E531">
        <v>0.49586205757198398</v>
      </c>
      <c r="F531">
        <v>0.53057240160202301</v>
      </c>
      <c r="G531" s="1">
        <v>1.48977840697117E-5</v>
      </c>
      <c r="H531">
        <v>0.49999255110796498</v>
      </c>
      <c r="I531" s="1">
        <v>2.2900568076390199E-4</v>
      </c>
      <c r="J531">
        <v>8277900</v>
      </c>
      <c r="K531">
        <v>6217</v>
      </c>
      <c r="L531">
        <v>83569300</v>
      </c>
      <c r="M531">
        <v>0.49402403860750599</v>
      </c>
      <c r="N531" s="1">
        <v>1.4925394060671901E-5</v>
      </c>
      <c r="O531">
        <v>0.499992537302969</v>
      </c>
      <c r="P531" s="1">
        <v>2.2943009588135399E-4</v>
      </c>
    </row>
    <row r="532" spans="1:16" x14ac:dyDescent="0.25">
      <c r="A532">
        <v>1.6E-2</v>
      </c>
      <c r="B532">
        <v>15.371794871794799</v>
      </c>
      <c r="C532">
        <v>175</v>
      </c>
      <c r="D532">
        <v>-0.29105277788654998</v>
      </c>
      <c r="E532">
        <v>0.49778697089560098</v>
      </c>
      <c r="F532">
        <v>0.53263205885829301</v>
      </c>
      <c r="G532" s="1">
        <v>1.5026689444863601E-5</v>
      </c>
      <c r="H532">
        <v>0.49999248665527701</v>
      </c>
      <c r="I532" s="1">
        <v>2.3098718774860799E-4</v>
      </c>
      <c r="J532">
        <v>8307100</v>
      </c>
      <c r="K532">
        <v>6217</v>
      </c>
      <c r="L532">
        <v>83569300</v>
      </c>
      <c r="M532">
        <v>0.49402403860750599</v>
      </c>
      <c r="N532" s="1">
        <v>1.4925394060671901E-5</v>
      </c>
      <c r="O532">
        <v>0.499992537302969</v>
      </c>
      <c r="P532" s="1">
        <v>2.2943009588135399E-4</v>
      </c>
    </row>
    <row r="533" spans="1:16" x14ac:dyDescent="0.25">
      <c r="A533">
        <v>8.0000000000000002E-3</v>
      </c>
      <c r="B533">
        <v>15.371794871794799</v>
      </c>
      <c r="C533">
        <v>179</v>
      </c>
      <c r="D533">
        <v>-0.290051844940651</v>
      </c>
      <c r="E533">
        <v>0.49723553285112498</v>
      </c>
      <c r="F533">
        <v>0.53204202015070401</v>
      </c>
      <c r="G533" s="1">
        <v>1.49242262749149E-5</v>
      </c>
      <c r="H533">
        <v>0.49999253788686199</v>
      </c>
      <c r="I533" s="1">
        <v>2.2941214491824401E-4</v>
      </c>
      <c r="J533">
        <v>8226500</v>
      </c>
      <c r="K533">
        <v>6217</v>
      </c>
      <c r="L533">
        <v>83569300</v>
      </c>
      <c r="M533">
        <v>0.49402403860750599</v>
      </c>
      <c r="N533" s="1">
        <v>1.4925394060671901E-5</v>
      </c>
      <c r="O533">
        <v>0.499992537302969</v>
      </c>
      <c r="P533" s="1">
        <v>2.2943009588135399E-4</v>
      </c>
    </row>
    <row r="534" spans="1:16" x14ac:dyDescent="0.25">
      <c r="A534">
        <v>4.0000000000000001E-3</v>
      </c>
      <c r="B534">
        <v>15.371794871794799</v>
      </c>
      <c r="C534">
        <v>264</v>
      </c>
      <c r="D534">
        <v>-0.27797662552820901</v>
      </c>
      <c r="E534">
        <v>0.49658419666931702</v>
      </c>
      <c r="F534">
        <v>0.53134509043616895</v>
      </c>
      <c r="G534" s="1">
        <v>1.47943401077599E-5</v>
      </c>
      <c r="H534">
        <v>0.49999260282994601</v>
      </c>
      <c r="I534" s="1">
        <v>2.2741556140005301E-4</v>
      </c>
      <c r="J534">
        <v>11938000</v>
      </c>
      <c r="K534">
        <v>6217</v>
      </c>
      <c r="L534">
        <v>83569300</v>
      </c>
      <c r="M534">
        <v>0.49402403860750599</v>
      </c>
      <c r="N534" s="1">
        <v>1.4925394060671901E-5</v>
      </c>
      <c r="O534">
        <v>0.499992537302969</v>
      </c>
      <c r="P534" s="1">
        <v>2.2943009588135399E-4</v>
      </c>
    </row>
    <row r="535" spans="1:16" x14ac:dyDescent="0.25">
      <c r="A535">
        <v>2E-3</v>
      </c>
      <c r="B535">
        <v>15.371794871794799</v>
      </c>
      <c r="C535">
        <v>258</v>
      </c>
      <c r="D535">
        <v>-0.27767262611452398</v>
      </c>
      <c r="E535">
        <v>0.49504044386197099</v>
      </c>
      <c r="F535">
        <v>0.529693274932309</v>
      </c>
      <c r="G535" s="1">
        <v>1.47978540709914E-5</v>
      </c>
      <c r="H535">
        <v>0.499992601072964</v>
      </c>
      <c r="I535" s="1">
        <v>2.2746957732203401E-4</v>
      </c>
      <c r="J535">
        <v>12178400</v>
      </c>
      <c r="K535">
        <v>6217</v>
      </c>
      <c r="L535">
        <v>83569300</v>
      </c>
      <c r="M535">
        <v>0.49402403860750599</v>
      </c>
      <c r="N535" s="1">
        <v>1.4925394060671901E-5</v>
      </c>
      <c r="O535">
        <v>0.499992537302969</v>
      </c>
      <c r="P535" s="1">
        <v>2.2943009588135399E-4</v>
      </c>
    </row>
    <row r="536" spans="1:16" x14ac:dyDescent="0.25">
      <c r="A536">
        <v>1E-3</v>
      </c>
      <c r="B536">
        <v>15.371794871794799</v>
      </c>
      <c r="C536">
        <v>178</v>
      </c>
      <c r="D536">
        <v>-0.291894296889467</v>
      </c>
      <c r="E536">
        <v>0.49485874278280001</v>
      </c>
      <c r="F536">
        <v>0.52949885477759595</v>
      </c>
      <c r="G536" s="1">
        <v>1.4984070020651601E-5</v>
      </c>
      <c r="H536">
        <v>0.49999250796498901</v>
      </c>
      <c r="I536" s="1">
        <v>2.3033205070206701E-4</v>
      </c>
      <c r="J536">
        <v>8613300</v>
      </c>
      <c r="K536">
        <v>6217</v>
      </c>
      <c r="L536">
        <v>83569300</v>
      </c>
      <c r="M536">
        <v>0.49402403860750599</v>
      </c>
      <c r="N536" s="1">
        <v>1.4925394060671901E-5</v>
      </c>
      <c r="O536">
        <v>0.499992537302969</v>
      </c>
      <c r="P536" s="1">
        <v>2.2943009588135399E-4</v>
      </c>
    </row>
    <row r="537" spans="1:16" x14ac:dyDescent="0.25">
      <c r="A537" s="1">
        <v>5.0000000000000001E-4</v>
      </c>
      <c r="B537">
        <v>15.371794871794799</v>
      </c>
      <c r="C537">
        <v>185</v>
      </c>
      <c r="D537">
        <v>-0.29148702042842101</v>
      </c>
      <c r="E537">
        <v>0.49672660368815802</v>
      </c>
      <c r="F537">
        <v>0.53149746594632896</v>
      </c>
      <c r="G537" s="1">
        <v>1.4917866746899599E-5</v>
      </c>
      <c r="H537">
        <v>0.499992541066626</v>
      </c>
      <c r="I537" s="1">
        <v>2.29314387558111E-4</v>
      </c>
      <c r="J537">
        <v>9348800</v>
      </c>
      <c r="K537">
        <v>6217</v>
      </c>
      <c r="L537">
        <v>83569300</v>
      </c>
      <c r="M537">
        <v>0.49402403860750599</v>
      </c>
      <c r="N537" s="1">
        <v>1.4925394060671901E-5</v>
      </c>
      <c r="O537">
        <v>0.499992537302969</v>
      </c>
      <c r="P537" s="1">
        <v>2.2943009588135399E-4</v>
      </c>
    </row>
    <row r="538" spans="1:16" x14ac:dyDescent="0.25">
      <c r="A538" s="1">
        <v>2.5000000000000001E-4</v>
      </c>
      <c r="B538">
        <v>15.371794871794799</v>
      </c>
      <c r="C538">
        <v>208</v>
      </c>
      <c r="D538">
        <v>-0.29157777139040097</v>
      </c>
      <c r="E538">
        <v>0.49339493437173398</v>
      </c>
      <c r="F538">
        <v>0.52793257977775498</v>
      </c>
      <c r="G538" s="1">
        <v>1.48210881670829E-5</v>
      </c>
      <c r="H538">
        <v>0.49999258945591601</v>
      </c>
      <c r="I538" s="1">
        <v>2.2782672708118501E-4</v>
      </c>
      <c r="J538">
        <v>13314000</v>
      </c>
      <c r="K538">
        <v>6217</v>
      </c>
      <c r="L538">
        <v>83569300</v>
      </c>
      <c r="M538">
        <v>0.49402403860750599</v>
      </c>
      <c r="N538" s="1">
        <v>1.4925394060671901E-5</v>
      </c>
      <c r="O538">
        <v>0.499992537302969</v>
      </c>
      <c r="P538" s="1">
        <v>2.2943009588135399E-4</v>
      </c>
    </row>
    <row r="539" spans="1:16" x14ac:dyDescent="0.25">
      <c r="A539" s="1">
        <v>1.25E-4</v>
      </c>
      <c r="B539">
        <v>15.371794871794799</v>
      </c>
      <c r="C539">
        <v>222</v>
      </c>
      <c r="D539">
        <v>-0.29189109315395201</v>
      </c>
      <c r="E539">
        <v>0.49751403997656701</v>
      </c>
      <c r="F539">
        <v>0.53234002277492698</v>
      </c>
      <c r="G539" s="1">
        <v>1.4824263381840699E-5</v>
      </c>
      <c r="H539">
        <v>0.49999258786830902</v>
      </c>
      <c r="I539" s="1">
        <v>2.2787553583111499E-4</v>
      </c>
      <c r="J539">
        <v>15218100</v>
      </c>
      <c r="K539">
        <v>6217</v>
      </c>
      <c r="L539">
        <v>83569300</v>
      </c>
      <c r="M539">
        <v>0.49402403860750599</v>
      </c>
      <c r="N539" s="1">
        <v>1.4925394060671901E-5</v>
      </c>
      <c r="O539">
        <v>0.499992537302969</v>
      </c>
      <c r="P539" s="1">
        <v>2.2943009588135399E-4</v>
      </c>
    </row>
    <row r="540" spans="1:16" x14ac:dyDescent="0.25">
      <c r="A540" s="1">
        <v>6.2500000000000001E-5</v>
      </c>
      <c r="B540">
        <v>15.371794871794799</v>
      </c>
      <c r="C540">
        <v>217</v>
      </c>
      <c r="D540">
        <v>-0.291776920068128</v>
      </c>
      <c r="E540">
        <v>0.49076094268454101</v>
      </c>
      <c r="F540">
        <v>0.52511420867245895</v>
      </c>
      <c r="G540" s="1">
        <v>1.47954943773287E-5</v>
      </c>
      <c r="H540">
        <v>0.499992602252811</v>
      </c>
      <c r="I540" s="1">
        <v>2.2743330459509099E-4</v>
      </c>
      <c r="J540">
        <v>14603800</v>
      </c>
      <c r="K540">
        <v>6217</v>
      </c>
      <c r="L540">
        <v>83569300</v>
      </c>
      <c r="M540">
        <v>0.49402403860750599</v>
      </c>
      <c r="N540" s="1">
        <v>1.4925394060671901E-5</v>
      </c>
      <c r="O540">
        <v>0.499992537302969</v>
      </c>
      <c r="P540" s="1">
        <v>2.2943009588135399E-4</v>
      </c>
    </row>
    <row r="541" spans="1:16" x14ac:dyDescent="0.25">
      <c r="A541" s="1">
        <v>3.1250000000000001E-5</v>
      </c>
      <c r="B541">
        <v>15.371794871794799</v>
      </c>
      <c r="C541">
        <v>205</v>
      </c>
      <c r="D541">
        <v>-0.29170852958122501</v>
      </c>
      <c r="E541">
        <v>0.49654043994437902</v>
      </c>
      <c r="F541">
        <v>0.53129827074048597</v>
      </c>
      <c r="G541" s="1">
        <v>1.49467058225827E-5</v>
      </c>
      <c r="H541">
        <v>0.49999252664708799</v>
      </c>
      <c r="I541" s="1">
        <v>2.2975769591380301E-4</v>
      </c>
      <c r="J541">
        <v>14966200</v>
      </c>
      <c r="K541">
        <v>6217</v>
      </c>
      <c r="L541">
        <v>83569300</v>
      </c>
      <c r="M541">
        <v>0.49402403860750599</v>
      </c>
      <c r="N541" s="1">
        <v>1.4925394060671901E-5</v>
      </c>
      <c r="O541">
        <v>0.499992537302969</v>
      </c>
      <c r="P541" s="1">
        <v>2.2943009588135399E-4</v>
      </c>
    </row>
    <row r="542" spans="1:16" x14ac:dyDescent="0.25">
      <c r="A542" s="1">
        <v>1.5625E-5</v>
      </c>
      <c r="B542">
        <v>15.371794871794799</v>
      </c>
      <c r="C542">
        <v>207</v>
      </c>
      <c r="D542">
        <v>-0.29163169204890699</v>
      </c>
      <c r="E542">
        <v>0.49733254126457199</v>
      </c>
      <c r="F542">
        <v>0.532145819153092</v>
      </c>
      <c r="G542" s="1">
        <v>1.4870436848002299E-5</v>
      </c>
      <c r="H542">
        <v>0.499992564781576</v>
      </c>
      <c r="I542" s="1">
        <v>2.2858530488147199E-4</v>
      </c>
      <c r="J542">
        <v>18795700</v>
      </c>
      <c r="K542">
        <v>6217</v>
      </c>
      <c r="L542">
        <v>83569300</v>
      </c>
      <c r="M542">
        <v>0.49402403860750599</v>
      </c>
      <c r="N542" s="1">
        <v>1.4925394060671901E-5</v>
      </c>
      <c r="O542">
        <v>0.499992537302969</v>
      </c>
      <c r="P542" s="1">
        <v>2.2943009588135399E-4</v>
      </c>
    </row>
    <row r="543" spans="1:16" x14ac:dyDescent="0.25">
      <c r="A543" t="s">
        <v>0</v>
      </c>
      <c r="B543">
        <v>15.8846153846153</v>
      </c>
      <c r="C543">
        <v>6305</v>
      </c>
      <c r="D543">
        <v>-0.320066576867097</v>
      </c>
      <c r="E543">
        <v>0.49527408394571298</v>
      </c>
      <c r="F543">
        <v>0.52994326982191298</v>
      </c>
      <c r="G543" s="1">
        <v>1.44719275000371E-5</v>
      </c>
      <c r="H543">
        <v>0.49999276403624998</v>
      </c>
      <c r="I543" s="1">
        <v>2.29881002212128E-4</v>
      </c>
      <c r="J543">
        <v>86338300</v>
      </c>
    </row>
    <row r="544" spans="1:16" x14ac:dyDescent="0.25">
      <c r="A544">
        <v>1.024</v>
      </c>
      <c r="B544">
        <v>15.8846153846153</v>
      </c>
      <c r="C544">
        <v>205</v>
      </c>
      <c r="D544">
        <v>-0.28340239921479898</v>
      </c>
      <c r="E544">
        <v>0.49457428680892601</v>
      </c>
      <c r="F544">
        <v>0.52919448688555104</v>
      </c>
      <c r="G544" s="1">
        <v>1.4476643224403601E-5</v>
      </c>
      <c r="H544">
        <v>0.49999276167838702</v>
      </c>
      <c r="I544" s="1">
        <v>2.2995590967995E-4</v>
      </c>
      <c r="J544">
        <v>9496700</v>
      </c>
      <c r="K544">
        <v>6305</v>
      </c>
      <c r="L544">
        <v>86338300</v>
      </c>
      <c r="M544">
        <v>0.49527408394571298</v>
      </c>
      <c r="N544" s="1">
        <v>1.44719275000371E-5</v>
      </c>
      <c r="O544">
        <v>0.49999276403624998</v>
      </c>
      <c r="P544" s="1">
        <v>2.29881002212128E-4</v>
      </c>
    </row>
    <row r="545" spans="1:16" x14ac:dyDescent="0.25">
      <c r="A545">
        <v>0.51200000000000001</v>
      </c>
      <c r="B545">
        <v>15.8846153846153</v>
      </c>
      <c r="C545">
        <v>240</v>
      </c>
      <c r="D545">
        <v>-0.28260029525596098</v>
      </c>
      <c r="E545">
        <v>0.496907361144382</v>
      </c>
      <c r="F545">
        <v>0.53169087642448798</v>
      </c>
      <c r="G545" s="1">
        <v>1.4387791776870799E-5</v>
      </c>
      <c r="H545">
        <v>0.49999280610411101</v>
      </c>
      <c r="I545" s="1">
        <v>2.2854453860952499E-4</v>
      </c>
      <c r="J545">
        <v>10700700</v>
      </c>
      <c r="K545">
        <v>6305</v>
      </c>
      <c r="L545">
        <v>86338300</v>
      </c>
      <c r="M545">
        <v>0.49527408394571298</v>
      </c>
      <c r="N545" s="1">
        <v>1.44719275000371E-5</v>
      </c>
      <c r="O545">
        <v>0.49999276403624998</v>
      </c>
      <c r="P545" s="1">
        <v>2.29881002212128E-4</v>
      </c>
    </row>
    <row r="546" spans="1:16" x14ac:dyDescent="0.25">
      <c r="A546">
        <v>0.25600000000000001</v>
      </c>
      <c r="B546">
        <v>15.8846153846153</v>
      </c>
      <c r="C546">
        <v>256</v>
      </c>
      <c r="D546">
        <v>-0.29769182175908199</v>
      </c>
      <c r="E546">
        <v>0.49845200542858598</v>
      </c>
      <c r="F546">
        <v>0.53334364580858695</v>
      </c>
      <c r="G546" s="1">
        <v>1.44340891710115E-5</v>
      </c>
      <c r="H546">
        <v>0.49999278295541399</v>
      </c>
      <c r="I546" s="1">
        <v>2.2927995490875901E-4</v>
      </c>
      <c r="J546">
        <v>11709200</v>
      </c>
      <c r="K546">
        <v>6305</v>
      </c>
      <c r="L546">
        <v>86338300</v>
      </c>
      <c r="M546">
        <v>0.49527408394571298</v>
      </c>
      <c r="N546" s="1">
        <v>1.44719275000371E-5</v>
      </c>
      <c r="O546">
        <v>0.49999276403624998</v>
      </c>
      <c r="P546" s="1">
        <v>2.29881002212128E-4</v>
      </c>
    </row>
    <row r="547" spans="1:16" x14ac:dyDescent="0.25">
      <c r="A547">
        <v>0.128</v>
      </c>
      <c r="B547">
        <v>15.8846153846153</v>
      </c>
      <c r="C547">
        <v>256</v>
      </c>
      <c r="D547">
        <v>-0.29769182175908199</v>
      </c>
      <c r="E547">
        <v>0.49845200542858598</v>
      </c>
      <c r="F547">
        <v>0.53334364580858695</v>
      </c>
      <c r="G547" s="1">
        <v>1.44340891710115E-5</v>
      </c>
      <c r="H547">
        <v>0.49999278295541399</v>
      </c>
      <c r="I547" s="1">
        <v>2.2927995490875901E-4</v>
      </c>
      <c r="J547">
        <v>11698300</v>
      </c>
      <c r="K547">
        <v>6305</v>
      </c>
      <c r="L547">
        <v>86338300</v>
      </c>
      <c r="M547">
        <v>0.49527408394571298</v>
      </c>
      <c r="N547" s="1">
        <v>1.44719275000371E-5</v>
      </c>
      <c r="O547">
        <v>0.49999276403624998</v>
      </c>
      <c r="P547" s="1">
        <v>2.29881002212128E-4</v>
      </c>
    </row>
    <row r="548" spans="1:16" x14ac:dyDescent="0.25">
      <c r="A548">
        <v>6.4000000000000001E-2</v>
      </c>
      <c r="B548">
        <v>15.8846153846153</v>
      </c>
      <c r="C548">
        <v>267</v>
      </c>
      <c r="D548">
        <v>-0.28722671545053702</v>
      </c>
      <c r="E548">
        <v>0.498008604659811</v>
      </c>
      <c r="F548">
        <v>0.53286920698599805</v>
      </c>
      <c r="G548" s="1">
        <v>1.43898497450001E-5</v>
      </c>
      <c r="H548">
        <v>0.499992805075127</v>
      </c>
      <c r="I548" s="1">
        <v>2.28577228641732E-4</v>
      </c>
      <c r="J548">
        <v>11938300</v>
      </c>
      <c r="K548">
        <v>6305</v>
      </c>
      <c r="L548">
        <v>86338300</v>
      </c>
      <c r="M548">
        <v>0.49527408394571298</v>
      </c>
      <c r="N548" s="1">
        <v>1.44719275000371E-5</v>
      </c>
      <c r="O548">
        <v>0.49999276403624998</v>
      </c>
      <c r="P548" s="1">
        <v>2.29881002212128E-4</v>
      </c>
    </row>
    <row r="549" spans="1:16" x14ac:dyDescent="0.25">
      <c r="A549">
        <v>3.2000000000000001E-2</v>
      </c>
      <c r="B549">
        <v>15.8846153846153</v>
      </c>
      <c r="C549">
        <v>179</v>
      </c>
      <c r="D549">
        <v>-0.29064885798360401</v>
      </c>
      <c r="E549">
        <v>0.497297026971666</v>
      </c>
      <c r="F549">
        <v>0.53210781885968195</v>
      </c>
      <c r="G549" s="1">
        <v>1.43590583333574E-5</v>
      </c>
      <c r="H549">
        <v>0.49999282047083299</v>
      </c>
      <c r="I549" s="1">
        <v>2.2808811891064E-4</v>
      </c>
      <c r="J549">
        <v>8293000</v>
      </c>
      <c r="K549">
        <v>6305</v>
      </c>
      <c r="L549">
        <v>86338300</v>
      </c>
      <c r="M549">
        <v>0.49527408394571298</v>
      </c>
      <c r="N549" s="1">
        <v>1.44719275000371E-5</v>
      </c>
      <c r="O549">
        <v>0.49999276403624998</v>
      </c>
      <c r="P549" s="1">
        <v>2.29881002212128E-4</v>
      </c>
    </row>
    <row r="550" spans="1:16" x14ac:dyDescent="0.25">
      <c r="A550">
        <v>1.6E-2</v>
      </c>
      <c r="B550">
        <v>15.8846153846153</v>
      </c>
      <c r="C550">
        <v>171</v>
      </c>
      <c r="D550">
        <v>-0.29097330594123499</v>
      </c>
      <c r="E550">
        <v>0.49447160494547399</v>
      </c>
      <c r="F550">
        <v>0.52908461729165701</v>
      </c>
      <c r="G550" s="1">
        <v>1.44455722486114E-5</v>
      </c>
      <c r="H550">
        <v>0.49999277721387497</v>
      </c>
      <c r="I550" s="1">
        <v>2.2946235917986599E-4</v>
      </c>
      <c r="J550">
        <v>8186000</v>
      </c>
      <c r="K550">
        <v>6305</v>
      </c>
      <c r="L550">
        <v>86338300</v>
      </c>
      <c r="M550">
        <v>0.49527408394571298</v>
      </c>
      <c r="N550" s="1">
        <v>1.44719275000371E-5</v>
      </c>
      <c r="O550">
        <v>0.49999276403624998</v>
      </c>
      <c r="P550" s="1">
        <v>2.29881002212128E-4</v>
      </c>
    </row>
    <row r="551" spans="1:16" x14ac:dyDescent="0.25">
      <c r="A551">
        <v>8.0000000000000002E-3</v>
      </c>
      <c r="B551">
        <v>15.8846153846153</v>
      </c>
      <c r="C551">
        <v>186</v>
      </c>
      <c r="D551">
        <v>-0.29205516459897501</v>
      </c>
      <c r="E551">
        <v>0.49509517191823998</v>
      </c>
      <c r="F551">
        <v>0.52975183395251602</v>
      </c>
      <c r="G551" s="1">
        <v>1.43927349480765E-5</v>
      </c>
      <c r="H551">
        <v>0.49999280363252502</v>
      </c>
      <c r="I551" s="1">
        <v>2.28623058982908E-4</v>
      </c>
      <c r="J551">
        <v>8635400</v>
      </c>
      <c r="K551">
        <v>6305</v>
      </c>
      <c r="L551">
        <v>86338300</v>
      </c>
      <c r="M551">
        <v>0.49527408394571298</v>
      </c>
      <c r="N551" s="1">
        <v>1.44719275000371E-5</v>
      </c>
      <c r="O551">
        <v>0.49999276403624998</v>
      </c>
      <c r="P551" s="1">
        <v>2.29881002212128E-4</v>
      </c>
    </row>
    <row r="552" spans="1:16" x14ac:dyDescent="0.25">
      <c r="A552">
        <v>4.0000000000000001E-3</v>
      </c>
      <c r="B552">
        <v>15.8846153846153</v>
      </c>
      <c r="C552">
        <v>250</v>
      </c>
      <c r="D552">
        <v>-0.277797207700965</v>
      </c>
      <c r="E552">
        <v>0.49611295225326002</v>
      </c>
      <c r="F552">
        <v>0.53084085891098898</v>
      </c>
      <c r="G552" s="1">
        <v>1.4423969934007599E-5</v>
      </c>
      <c r="H552">
        <v>0.499992788015033</v>
      </c>
      <c r="I552" s="1">
        <v>2.2911921472096701E-4</v>
      </c>
      <c r="J552">
        <v>12677600</v>
      </c>
      <c r="K552">
        <v>6305</v>
      </c>
      <c r="L552">
        <v>86338300</v>
      </c>
      <c r="M552">
        <v>0.49527408394571298</v>
      </c>
      <c r="N552" s="1">
        <v>1.44719275000371E-5</v>
      </c>
      <c r="O552">
        <v>0.49999276403624998</v>
      </c>
      <c r="P552" s="1">
        <v>2.29881002212128E-4</v>
      </c>
    </row>
    <row r="553" spans="1:16" x14ac:dyDescent="0.25">
      <c r="A553">
        <v>2E-3</v>
      </c>
      <c r="B553">
        <v>15.8846153846153</v>
      </c>
      <c r="C553">
        <v>298</v>
      </c>
      <c r="D553">
        <v>-0.27748431370853799</v>
      </c>
      <c r="E553">
        <v>0.49703937314013702</v>
      </c>
      <c r="F553">
        <v>0.53183212925994605</v>
      </c>
      <c r="G553" s="1">
        <v>1.44945125265527E-5</v>
      </c>
      <c r="H553">
        <v>0.499992752743736</v>
      </c>
      <c r="I553" s="1">
        <v>2.3023975667178E-4</v>
      </c>
      <c r="J553">
        <v>13411000</v>
      </c>
      <c r="K553">
        <v>6305</v>
      </c>
      <c r="L553">
        <v>86338300</v>
      </c>
      <c r="M553">
        <v>0.49527408394571298</v>
      </c>
      <c r="N553" s="1">
        <v>1.44719275000371E-5</v>
      </c>
      <c r="O553">
        <v>0.49999276403624998</v>
      </c>
      <c r="P553" s="1">
        <v>2.29881002212128E-4</v>
      </c>
    </row>
    <row r="554" spans="1:16" x14ac:dyDescent="0.25">
      <c r="A554">
        <v>1E-3</v>
      </c>
      <c r="B554">
        <v>15.8846153846153</v>
      </c>
      <c r="C554">
        <v>184</v>
      </c>
      <c r="D554">
        <v>-0.29169624458052301</v>
      </c>
      <c r="E554">
        <v>0.49846947890023802</v>
      </c>
      <c r="F554">
        <v>0.53336234242325498</v>
      </c>
      <c r="G554" s="1">
        <v>1.4346109494134299E-5</v>
      </c>
      <c r="H554">
        <v>0.49999282694525199</v>
      </c>
      <c r="I554" s="1">
        <v>2.27882431579904E-4</v>
      </c>
      <c r="J554">
        <v>10562600</v>
      </c>
      <c r="K554">
        <v>6305</v>
      </c>
      <c r="L554">
        <v>86338300</v>
      </c>
      <c r="M554">
        <v>0.49527408394571298</v>
      </c>
      <c r="N554" s="1">
        <v>1.44719275000371E-5</v>
      </c>
      <c r="O554">
        <v>0.49999276403624998</v>
      </c>
      <c r="P554" s="1">
        <v>2.29881002212128E-4</v>
      </c>
    </row>
    <row r="555" spans="1:16" x14ac:dyDescent="0.25">
      <c r="A555" s="1">
        <v>5.0000000000000001E-4</v>
      </c>
      <c r="B555">
        <v>15.8846153846153</v>
      </c>
      <c r="C555">
        <v>182</v>
      </c>
      <c r="D555">
        <v>-0.29160842006798698</v>
      </c>
      <c r="E555">
        <v>0.496537711970642</v>
      </c>
      <c r="F555">
        <v>0.531295351808587</v>
      </c>
      <c r="G555" s="1">
        <v>1.44285572557523E-5</v>
      </c>
      <c r="H555">
        <v>0.49999278572137201</v>
      </c>
      <c r="I555" s="1">
        <v>2.2919208256252699E-4</v>
      </c>
      <c r="J555">
        <v>9396300</v>
      </c>
      <c r="K555">
        <v>6305</v>
      </c>
      <c r="L555">
        <v>86338300</v>
      </c>
      <c r="M555">
        <v>0.49527408394571298</v>
      </c>
      <c r="N555" s="1">
        <v>1.44719275000371E-5</v>
      </c>
      <c r="O555">
        <v>0.49999276403624998</v>
      </c>
      <c r="P555" s="1">
        <v>2.29881002212128E-4</v>
      </c>
    </row>
    <row r="556" spans="1:16" x14ac:dyDescent="0.25">
      <c r="A556" s="1">
        <v>2.5000000000000001E-4</v>
      </c>
      <c r="B556">
        <v>15.8846153846153</v>
      </c>
      <c r="C556">
        <v>211</v>
      </c>
      <c r="D556">
        <v>-0.29154706903585698</v>
      </c>
      <c r="E556">
        <v>0.49799606065006202</v>
      </c>
      <c r="F556">
        <v>0.53285578489556695</v>
      </c>
      <c r="G556" s="1">
        <v>1.4328669671548299E-5</v>
      </c>
      <c r="H556">
        <v>0.499992835665164</v>
      </c>
      <c r="I556" s="1">
        <v>2.2760540670574799E-4</v>
      </c>
      <c r="J556">
        <v>12244600</v>
      </c>
      <c r="K556">
        <v>6305</v>
      </c>
      <c r="L556">
        <v>86338300</v>
      </c>
      <c r="M556">
        <v>0.49527408394571298</v>
      </c>
      <c r="N556" s="1">
        <v>1.44719275000371E-5</v>
      </c>
      <c r="O556">
        <v>0.49999276403624998</v>
      </c>
      <c r="P556" s="1">
        <v>2.29881002212128E-4</v>
      </c>
    </row>
    <row r="557" spans="1:16" x14ac:dyDescent="0.25">
      <c r="A557" s="1">
        <v>1.25E-4</v>
      </c>
      <c r="B557">
        <v>15.8846153846153</v>
      </c>
      <c r="C557">
        <v>224</v>
      </c>
      <c r="D557">
        <v>-0.29175560584976801</v>
      </c>
      <c r="E557">
        <v>0.49297856929989098</v>
      </c>
      <c r="F557">
        <v>0.52748706915088395</v>
      </c>
      <c r="G557" s="1">
        <v>1.44390763914259E-5</v>
      </c>
      <c r="H557">
        <v>0.49999278046180401</v>
      </c>
      <c r="I557" s="1">
        <v>2.2935917498688099E-4</v>
      </c>
      <c r="J557">
        <v>14001100</v>
      </c>
      <c r="K557">
        <v>6305</v>
      </c>
      <c r="L557">
        <v>86338300</v>
      </c>
      <c r="M557">
        <v>0.49527408394571298</v>
      </c>
      <c r="N557" s="1">
        <v>1.44719275000371E-5</v>
      </c>
      <c r="O557">
        <v>0.49999276403624998</v>
      </c>
      <c r="P557" s="1">
        <v>2.29881002212128E-4</v>
      </c>
    </row>
    <row r="558" spans="1:16" x14ac:dyDescent="0.25">
      <c r="A558" s="1">
        <v>6.2500000000000001E-5</v>
      </c>
      <c r="B558">
        <v>15.8846153846153</v>
      </c>
      <c r="C558">
        <v>214</v>
      </c>
      <c r="D558">
        <v>-0.291755302897937</v>
      </c>
      <c r="E558">
        <v>0.49376640320568199</v>
      </c>
      <c r="F558">
        <v>0.52833005143008005</v>
      </c>
      <c r="G558" s="1">
        <v>1.44070679268804E-5</v>
      </c>
      <c r="H558">
        <v>0.499992796466036</v>
      </c>
      <c r="I558" s="1">
        <v>2.28850732838523E-4</v>
      </c>
      <c r="J558">
        <v>14321100</v>
      </c>
      <c r="K558">
        <v>6305</v>
      </c>
      <c r="L558">
        <v>86338300</v>
      </c>
      <c r="M558">
        <v>0.49527408394571298</v>
      </c>
      <c r="N558" s="1">
        <v>1.44719275000371E-5</v>
      </c>
      <c r="O558">
        <v>0.49999276403624998</v>
      </c>
      <c r="P558" s="1">
        <v>2.29881002212128E-4</v>
      </c>
    </row>
    <row r="559" spans="1:16" x14ac:dyDescent="0.25">
      <c r="A559" s="1">
        <v>3.1250000000000001E-5</v>
      </c>
      <c r="B559">
        <v>15.8846153846153</v>
      </c>
      <c r="C559">
        <v>212</v>
      </c>
      <c r="D559">
        <v>-0.29167059687979802</v>
      </c>
      <c r="E559">
        <v>0.49600272585424798</v>
      </c>
      <c r="F559">
        <v>0.53072291666404503</v>
      </c>
      <c r="G559" s="1">
        <v>1.4379359284388799E-5</v>
      </c>
      <c r="H559">
        <v>0.49999281032035697</v>
      </c>
      <c r="I559" s="1">
        <v>2.2841059170971401E-4</v>
      </c>
      <c r="J559">
        <v>15466800</v>
      </c>
      <c r="K559">
        <v>6305</v>
      </c>
      <c r="L559">
        <v>86338300</v>
      </c>
      <c r="M559">
        <v>0.49527408394571298</v>
      </c>
      <c r="N559" s="1">
        <v>1.44719275000371E-5</v>
      </c>
      <c r="O559">
        <v>0.49999276403624998</v>
      </c>
      <c r="P559" s="1">
        <v>2.29881002212128E-4</v>
      </c>
    </row>
    <row r="560" spans="1:16" x14ac:dyDescent="0.25">
      <c r="A560" s="1">
        <v>1.5625E-5</v>
      </c>
      <c r="B560">
        <v>15.8846153846153</v>
      </c>
      <c r="C560">
        <v>207</v>
      </c>
      <c r="D560">
        <v>-0.291562257163267</v>
      </c>
      <c r="E560">
        <v>0.49513545166348599</v>
      </c>
      <c r="F560">
        <v>0.52979493327992999</v>
      </c>
      <c r="G560" s="1">
        <v>1.44122955429981E-5</v>
      </c>
      <c r="H560">
        <v>0.499992793852228</v>
      </c>
      <c r="I560" s="1">
        <v>2.2893377150993199E-4</v>
      </c>
      <c r="J560">
        <v>18104000</v>
      </c>
      <c r="K560">
        <v>6305</v>
      </c>
      <c r="L560">
        <v>86338300</v>
      </c>
      <c r="M560">
        <v>0.49527408394571298</v>
      </c>
      <c r="N560" s="1">
        <v>1.44719275000371E-5</v>
      </c>
      <c r="O560">
        <v>0.49999276403624998</v>
      </c>
      <c r="P560" s="1">
        <v>2.29881002212128E-4</v>
      </c>
    </row>
    <row r="561" spans="1:16" x14ac:dyDescent="0.25">
      <c r="A561" t="s">
        <v>0</v>
      </c>
      <c r="B561">
        <v>16.397435897435798</v>
      </c>
      <c r="C561">
        <v>6391</v>
      </c>
      <c r="D561">
        <v>-0.31996297092076698</v>
      </c>
      <c r="E561">
        <v>0.49485438544730298</v>
      </c>
      <c r="F561">
        <v>0.52949419242861395</v>
      </c>
      <c r="G561" s="1">
        <v>1.31990834044692E-5</v>
      </c>
      <c r="H561">
        <v>0.49999340045829699</v>
      </c>
      <c r="I561" s="1">
        <v>2.1643112402969499E-4</v>
      </c>
      <c r="J561">
        <v>88699400</v>
      </c>
    </row>
    <row r="562" spans="1:16" x14ac:dyDescent="0.25">
      <c r="A562">
        <v>1.024</v>
      </c>
      <c r="B562">
        <v>16.397435897435798</v>
      </c>
      <c r="C562">
        <v>235</v>
      </c>
      <c r="D562">
        <v>-0.28404093031676803</v>
      </c>
      <c r="E562">
        <v>0.49632276518445101</v>
      </c>
      <c r="F562">
        <v>0.53106535874736205</v>
      </c>
      <c r="G562" s="1">
        <v>1.31294067154952E-5</v>
      </c>
      <c r="H562">
        <v>0.49999343529664197</v>
      </c>
      <c r="I562" s="1">
        <v>2.15288604988697E-4</v>
      </c>
      <c r="J562">
        <v>10618100</v>
      </c>
      <c r="K562">
        <v>6391</v>
      </c>
      <c r="L562">
        <v>88699400</v>
      </c>
      <c r="M562">
        <v>0.49485438544730298</v>
      </c>
      <c r="N562" s="1">
        <v>1.31990834044692E-5</v>
      </c>
      <c r="O562">
        <v>0.49999340045829699</v>
      </c>
      <c r="P562" s="1">
        <v>2.1643112402969499E-4</v>
      </c>
    </row>
    <row r="563" spans="1:16" x14ac:dyDescent="0.25">
      <c r="A563">
        <v>0.51200000000000001</v>
      </c>
      <c r="B563">
        <v>16.397435897435798</v>
      </c>
      <c r="C563">
        <v>261</v>
      </c>
      <c r="D563">
        <v>-0.28285511200681202</v>
      </c>
      <c r="E563">
        <v>0.49570706220720501</v>
      </c>
      <c r="F563">
        <v>0.53040655656170899</v>
      </c>
      <c r="G563" s="1">
        <v>1.30698141068696E-5</v>
      </c>
      <c r="H563">
        <v>0.49999346509294601</v>
      </c>
      <c r="I563" s="1">
        <v>2.14311439008799E-4</v>
      </c>
      <c r="J563">
        <v>11616300</v>
      </c>
      <c r="K563">
        <v>6391</v>
      </c>
      <c r="L563">
        <v>88699400</v>
      </c>
      <c r="M563">
        <v>0.49485438544730298</v>
      </c>
      <c r="N563" s="1">
        <v>1.31990834044692E-5</v>
      </c>
      <c r="O563">
        <v>0.49999340045829699</v>
      </c>
      <c r="P563" s="1">
        <v>2.1643112402969499E-4</v>
      </c>
    </row>
    <row r="564" spans="1:16" x14ac:dyDescent="0.25">
      <c r="A564">
        <v>0.25600000000000001</v>
      </c>
      <c r="B564">
        <v>16.397435897435798</v>
      </c>
      <c r="C564">
        <v>248</v>
      </c>
      <c r="D564">
        <v>-0.29750471842104698</v>
      </c>
      <c r="E564">
        <v>0.49768562733933402</v>
      </c>
      <c r="F564">
        <v>0.53252362125308705</v>
      </c>
      <c r="G564" s="1">
        <v>1.3155546093934701E-5</v>
      </c>
      <c r="H564">
        <v>0.49999342222695298</v>
      </c>
      <c r="I564" s="1">
        <v>2.1571722377105801E-4</v>
      </c>
      <c r="J564">
        <v>11341400</v>
      </c>
      <c r="K564">
        <v>6391</v>
      </c>
      <c r="L564">
        <v>88699400</v>
      </c>
      <c r="M564">
        <v>0.49485438544730298</v>
      </c>
      <c r="N564" s="1">
        <v>1.31990834044692E-5</v>
      </c>
      <c r="O564">
        <v>0.49999340045829699</v>
      </c>
      <c r="P564" s="1">
        <v>2.1643112402969499E-4</v>
      </c>
    </row>
    <row r="565" spans="1:16" x14ac:dyDescent="0.25">
      <c r="A565">
        <v>0.128</v>
      </c>
      <c r="B565">
        <v>16.397435897435798</v>
      </c>
      <c r="C565">
        <v>248</v>
      </c>
      <c r="D565">
        <v>-0.29750471842104698</v>
      </c>
      <c r="E565">
        <v>0.49768562733933402</v>
      </c>
      <c r="F565">
        <v>0.53252362125308705</v>
      </c>
      <c r="G565" s="1">
        <v>1.3155546093934701E-5</v>
      </c>
      <c r="H565">
        <v>0.49999342222695298</v>
      </c>
      <c r="I565" s="1">
        <v>2.1571722377105801E-4</v>
      </c>
      <c r="J565">
        <v>11111000</v>
      </c>
      <c r="K565">
        <v>6391</v>
      </c>
      <c r="L565">
        <v>88699400</v>
      </c>
      <c r="M565">
        <v>0.49485438544730298</v>
      </c>
      <c r="N565" s="1">
        <v>1.31990834044692E-5</v>
      </c>
      <c r="O565">
        <v>0.49999340045829699</v>
      </c>
      <c r="P565" s="1">
        <v>2.1643112402969499E-4</v>
      </c>
    </row>
    <row r="566" spans="1:16" x14ac:dyDescent="0.25">
      <c r="A566">
        <v>6.4000000000000001E-2</v>
      </c>
      <c r="B566">
        <v>16.397435897435798</v>
      </c>
      <c r="C566">
        <v>280</v>
      </c>
      <c r="D566">
        <v>-0.28709495842298799</v>
      </c>
      <c r="E566">
        <v>0.497148553559083</v>
      </c>
      <c r="F566">
        <v>0.53194895230821904</v>
      </c>
      <c r="G566" s="1">
        <v>1.32230601198601E-5</v>
      </c>
      <c r="H566">
        <v>0.49999338846994001</v>
      </c>
      <c r="I566" s="1">
        <v>2.1682428068334799E-4</v>
      </c>
      <c r="J566">
        <v>12462000</v>
      </c>
      <c r="K566">
        <v>6391</v>
      </c>
      <c r="L566">
        <v>88699400</v>
      </c>
      <c r="M566">
        <v>0.49485438544730298</v>
      </c>
      <c r="N566" s="1">
        <v>1.31990834044692E-5</v>
      </c>
      <c r="O566">
        <v>0.49999340045829699</v>
      </c>
      <c r="P566" s="1">
        <v>2.1643112402969499E-4</v>
      </c>
    </row>
    <row r="567" spans="1:16" x14ac:dyDescent="0.25">
      <c r="A567">
        <v>3.2000000000000001E-2</v>
      </c>
      <c r="B567">
        <v>16.397435897435798</v>
      </c>
      <c r="C567">
        <v>182</v>
      </c>
      <c r="D567">
        <v>-0.29070470285419397</v>
      </c>
      <c r="E567">
        <v>0.49266564052620498</v>
      </c>
      <c r="F567">
        <v>0.52715223536304001</v>
      </c>
      <c r="G567" s="1">
        <v>1.3065380400134601E-5</v>
      </c>
      <c r="H567">
        <v>0.49999346730979899</v>
      </c>
      <c r="I567" s="1">
        <v>2.14238737586822E-4</v>
      </c>
      <c r="J567">
        <v>8416800</v>
      </c>
      <c r="K567">
        <v>6391</v>
      </c>
      <c r="L567">
        <v>88699400</v>
      </c>
      <c r="M567">
        <v>0.49485438544730298</v>
      </c>
      <c r="N567" s="1">
        <v>1.31990834044692E-5</v>
      </c>
      <c r="O567">
        <v>0.49999340045829699</v>
      </c>
      <c r="P567" s="1">
        <v>2.1643112402969499E-4</v>
      </c>
    </row>
    <row r="568" spans="1:16" x14ac:dyDescent="0.25">
      <c r="A568">
        <v>1.6E-2</v>
      </c>
      <c r="B568">
        <v>16.397435897435798</v>
      </c>
      <c r="C568">
        <v>177</v>
      </c>
      <c r="D568">
        <v>-0.29109376660625003</v>
      </c>
      <c r="E568">
        <v>0.49696684822034398</v>
      </c>
      <c r="F568">
        <v>0.53175452759576802</v>
      </c>
      <c r="G568" s="1">
        <v>1.31544926823545E-5</v>
      </c>
      <c r="H568">
        <v>0.49999342275365799</v>
      </c>
      <c r="I568" s="1">
        <v>2.15699950522198E-4</v>
      </c>
      <c r="J568">
        <v>8303800</v>
      </c>
      <c r="K568">
        <v>6391</v>
      </c>
      <c r="L568">
        <v>88699400</v>
      </c>
      <c r="M568">
        <v>0.49485438544730298</v>
      </c>
      <c r="N568" s="1">
        <v>1.31990834044692E-5</v>
      </c>
      <c r="O568">
        <v>0.49999340045829699</v>
      </c>
      <c r="P568" s="1">
        <v>2.1643112402969499E-4</v>
      </c>
    </row>
    <row r="569" spans="1:16" x14ac:dyDescent="0.25">
      <c r="A569">
        <v>8.0000000000000002E-3</v>
      </c>
      <c r="B569">
        <v>16.397435897435798</v>
      </c>
      <c r="C569">
        <v>192</v>
      </c>
      <c r="D569">
        <v>-0.29220500395319698</v>
      </c>
      <c r="E569">
        <v>0.49822345517477701</v>
      </c>
      <c r="F569">
        <v>0.53309909703701097</v>
      </c>
      <c r="G569" s="1">
        <v>1.30757836680484E-5</v>
      </c>
      <c r="H569">
        <v>0.49999346210816598</v>
      </c>
      <c r="I569" s="1">
        <v>2.14409324505562E-4</v>
      </c>
      <c r="J569">
        <v>8785800</v>
      </c>
      <c r="K569">
        <v>6391</v>
      </c>
      <c r="L569">
        <v>88699400</v>
      </c>
      <c r="M569">
        <v>0.49485438544730298</v>
      </c>
      <c r="N569" s="1">
        <v>1.31990834044692E-5</v>
      </c>
      <c r="O569">
        <v>0.49999340045829699</v>
      </c>
      <c r="P569" s="1">
        <v>2.1643112402969499E-4</v>
      </c>
    </row>
    <row r="570" spans="1:16" x14ac:dyDescent="0.25">
      <c r="A570">
        <v>4.0000000000000001E-3</v>
      </c>
      <c r="B570">
        <v>16.397435897435798</v>
      </c>
      <c r="C570">
        <v>219</v>
      </c>
      <c r="D570">
        <v>-0.27488896606272101</v>
      </c>
      <c r="E570">
        <v>0.49492160366275101</v>
      </c>
      <c r="F570">
        <v>0.52956611591914404</v>
      </c>
      <c r="G570" s="1">
        <v>1.3113143946585899E-5</v>
      </c>
      <c r="H570">
        <v>0.49999344342802599</v>
      </c>
      <c r="I570" s="1">
        <v>2.1502193727799201E-4</v>
      </c>
      <c r="J570">
        <v>11586400</v>
      </c>
      <c r="K570">
        <v>6391</v>
      </c>
      <c r="L570">
        <v>88699400</v>
      </c>
      <c r="M570">
        <v>0.49485438544730298</v>
      </c>
      <c r="N570" s="1">
        <v>1.31990834044692E-5</v>
      </c>
      <c r="O570">
        <v>0.49999340045829699</v>
      </c>
      <c r="P570" s="1">
        <v>2.1643112402969499E-4</v>
      </c>
    </row>
    <row r="571" spans="1:16" x14ac:dyDescent="0.25">
      <c r="A571">
        <v>2E-3</v>
      </c>
      <c r="B571">
        <v>16.397435897435798</v>
      </c>
      <c r="C571">
        <v>280</v>
      </c>
      <c r="D571">
        <v>-0.27760617315848202</v>
      </c>
      <c r="E571">
        <v>0.49649091903585302</v>
      </c>
      <c r="F571">
        <v>0.53124528336836296</v>
      </c>
      <c r="G571" s="1">
        <v>1.31377618504124E-5</v>
      </c>
      <c r="H571">
        <v>0.49999343111907402</v>
      </c>
      <c r="I571" s="1">
        <v>2.1542560777791699E-4</v>
      </c>
      <c r="J571">
        <v>13080200</v>
      </c>
      <c r="K571">
        <v>6391</v>
      </c>
      <c r="L571">
        <v>88699400</v>
      </c>
      <c r="M571">
        <v>0.49485438544730298</v>
      </c>
      <c r="N571" s="1">
        <v>1.31990834044692E-5</v>
      </c>
      <c r="O571">
        <v>0.49999340045829699</v>
      </c>
      <c r="P571" s="1">
        <v>2.1643112402969499E-4</v>
      </c>
    </row>
    <row r="572" spans="1:16" x14ac:dyDescent="0.25">
      <c r="A572">
        <v>1E-3</v>
      </c>
      <c r="B572">
        <v>16.397435897435798</v>
      </c>
      <c r="C572">
        <v>188</v>
      </c>
      <c r="D572">
        <v>-0.29253384399232202</v>
      </c>
      <c r="E572">
        <v>0.49527113140593099</v>
      </c>
      <c r="F572">
        <v>0.52994011060434698</v>
      </c>
      <c r="G572" s="1">
        <v>1.3174710642660501E-5</v>
      </c>
      <c r="H572">
        <v>0.499993412644678</v>
      </c>
      <c r="I572" s="1">
        <v>2.1603147323029199E-4</v>
      </c>
      <c r="J572">
        <v>9536000</v>
      </c>
      <c r="K572">
        <v>6391</v>
      </c>
      <c r="L572">
        <v>88699400</v>
      </c>
      <c r="M572">
        <v>0.49485438544730298</v>
      </c>
      <c r="N572" s="1">
        <v>1.31990834044692E-5</v>
      </c>
      <c r="O572">
        <v>0.49999340045829699</v>
      </c>
      <c r="P572" s="1">
        <v>2.1643112402969499E-4</v>
      </c>
    </row>
    <row r="573" spans="1:16" x14ac:dyDescent="0.25">
      <c r="A573" s="1">
        <v>5.0000000000000001E-4</v>
      </c>
      <c r="B573">
        <v>16.397435897435798</v>
      </c>
      <c r="C573">
        <v>184</v>
      </c>
      <c r="D573">
        <v>-0.292480984055904</v>
      </c>
      <c r="E573">
        <v>0.49836347159293498</v>
      </c>
      <c r="F573">
        <v>0.53324891460444002</v>
      </c>
      <c r="G573" s="1">
        <v>1.3184904189667E-5</v>
      </c>
      <c r="H573">
        <v>0.499993407547905</v>
      </c>
      <c r="I573" s="1">
        <v>2.1619862126389801E-4</v>
      </c>
      <c r="J573">
        <v>9445000</v>
      </c>
      <c r="K573">
        <v>6391</v>
      </c>
      <c r="L573">
        <v>88699400</v>
      </c>
      <c r="M573">
        <v>0.49485438544730298</v>
      </c>
      <c r="N573" s="1">
        <v>1.31990834044692E-5</v>
      </c>
      <c r="O573">
        <v>0.49999340045829699</v>
      </c>
      <c r="P573" s="1">
        <v>2.1643112402969499E-4</v>
      </c>
    </row>
    <row r="574" spans="1:16" x14ac:dyDescent="0.25">
      <c r="A574" s="1">
        <v>2.5000000000000001E-4</v>
      </c>
      <c r="B574">
        <v>16.397435897435798</v>
      </c>
      <c r="C574">
        <v>196</v>
      </c>
      <c r="D574">
        <v>-0.29251746618243002</v>
      </c>
      <c r="E574">
        <v>0.495771835974535</v>
      </c>
      <c r="F574">
        <v>0.53047586449275297</v>
      </c>
      <c r="G574" s="1">
        <v>1.3081590446661899E-5</v>
      </c>
      <c r="H574">
        <v>0.499993459204776</v>
      </c>
      <c r="I574" s="1">
        <v>2.14504540785648E-4</v>
      </c>
      <c r="J574">
        <v>11149500</v>
      </c>
      <c r="K574">
        <v>6391</v>
      </c>
      <c r="L574">
        <v>88699400</v>
      </c>
      <c r="M574">
        <v>0.49485438544730298</v>
      </c>
      <c r="N574" s="1">
        <v>1.31990834044692E-5</v>
      </c>
      <c r="O574">
        <v>0.49999340045829699</v>
      </c>
      <c r="P574" s="1">
        <v>2.1643112402969499E-4</v>
      </c>
    </row>
    <row r="575" spans="1:16" x14ac:dyDescent="0.25">
      <c r="A575" s="1">
        <v>1.25E-4</v>
      </c>
      <c r="B575">
        <v>16.397435897435798</v>
      </c>
      <c r="C575">
        <v>215</v>
      </c>
      <c r="D575">
        <v>-0.29179219646244797</v>
      </c>
      <c r="E575">
        <v>0.49578053022294699</v>
      </c>
      <c r="F575">
        <v>0.530485167338553</v>
      </c>
      <c r="G575" s="1">
        <v>1.32085543234072E-5</v>
      </c>
      <c r="H575">
        <v>0.49999339572283802</v>
      </c>
      <c r="I575" s="1">
        <v>2.1658642281586999E-4</v>
      </c>
      <c r="J575">
        <v>13390900</v>
      </c>
      <c r="K575">
        <v>6391</v>
      </c>
      <c r="L575">
        <v>88699400</v>
      </c>
      <c r="M575">
        <v>0.49485438544730298</v>
      </c>
      <c r="N575" s="1">
        <v>1.31990834044692E-5</v>
      </c>
      <c r="O575">
        <v>0.49999340045829699</v>
      </c>
      <c r="P575" s="1">
        <v>2.1643112402969499E-4</v>
      </c>
    </row>
    <row r="576" spans="1:16" x14ac:dyDescent="0.25">
      <c r="A576" s="1">
        <v>6.2500000000000001E-5</v>
      </c>
      <c r="B576">
        <v>16.397435897435798</v>
      </c>
      <c r="C576">
        <v>219</v>
      </c>
      <c r="D576">
        <v>-0.29176541610629397</v>
      </c>
      <c r="E576">
        <v>0.494747392486307</v>
      </c>
      <c r="F576">
        <v>0.529379709960349</v>
      </c>
      <c r="G576" s="1">
        <v>1.31199279931326E-5</v>
      </c>
      <c r="H576">
        <v>0.49999344003600299</v>
      </c>
      <c r="I576" s="1">
        <v>2.15133178246367E-4</v>
      </c>
      <c r="J576">
        <v>14681100</v>
      </c>
      <c r="K576">
        <v>6391</v>
      </c>
      <c r="L576">
        <v>88699400</v>
      </c>
      <c r="M576">
        <v>0.49485438544730298</v>
      </c>
      <c r="N576" s="1">
        <v>1.31990834044692E-5</v>
      </c>
      <c r="O576">
        <v>0.49999340045829699</v>
      </c>
      <c r="P576" s="1">
        <v>2.1643112402969499E-4</v>
      </c>
    </row>
    <row r="577" spans="1:16" x14ac:dyDescent="0.25">
      <c r="A577" s="1">
        <v>3.1250000000000001E-5</v>
      </c>
      <c r="B577">
        <v>16.397435897435798</v>
      </c>
      <c r="C577">
        <v>214</v>
      </c>
      <c r="D577">
        <v>-0.29182723331327198</v>
      </c>
      <c r="E577">
        <v>0.49526146064208998</v>
      </c>
      <c r="F577">
        <v>0.52992976288703697</v>
      </c>
      <c r="G577" s="1">
        <v>1.3220457076412699E-5</v>
      </c>
      <c r="H577">
        <v>0.49999338977146102</v>
      </c>
      <c r="I577" s="1">
        <v>2.1678159744528E-4</v>
      </c>
      <c r="J577">
        <v>15559100</v>
      </c>
      <c r="K577">
        <v>6391</v>
      </c>
      <c r="L577">
        <v>88699400</v>
      </c>
      <c r="M577">
        <v>0.49485438544730298</v>
      </c>
      <c r="N577" s="1">
        <v>1.31990834044692E-5</v>
      </c>
      <c r="O577">
        <v>0.49999340045829699</v>
      </c>
      <c r="P577" s="1">
        <v>2.1643112402969499E-4</v>
      </c>
    </row>
    <row r="578" spans="1:16" x14ac:dyDescent="0.25">
      <c r="A578" s="1">
        <v>1.5625E-5</v>
      </c>
      <c r="B578">
        <v>16.397435897435798</v>
      </c>
      <c r="C578">
        <v>208</v>
      </c>
      <c r="D578">
        <v>-0.29183541258201001</v>
      </c>
      <c r="E578">
        <v>0.49566169733262999</v>
      </c>
      <c r="F578">
        <v>0.53035801614591405</v>
      </c>
      <c r="G578" s="1">
        <v>1.30880223701002E-5</v>
      </c>
      <c r="H578">
        <v>0.49999345598881401</v>
      </c>
      <c r="I578" s="1">
        <v>2.14610007837925E-4</v>
      </c>
      <c r="J578">
        <v>16722200</v>
      </c>
      <c r="K578">
        <v>6391</v>
      </c>
      <c r="L578">
        <v>88699400</v>
      </c>
      <c r="M578">
        <v>0.49485438544730298</v>
      </c>
      <c r="N578" s="1">
        <v>1.31990834044692E-5</v>
      </c>
      <c r="O578">
        <v>0.49999340045829699</v>
      </c>
      <c r="P578" s="1">
        <v>2.1643112402969499E-4</v>
      </c>
    </row>
    <row r="579" spans="1:16" x14ac:dyDescent="0.25">
      <c r="A579" t="s">
        <v>0</v>
      </c>
      <c r="B579">
        <v>16.910256410256402</v>
      </c>
      <c r="C579">
        <v>6479</v>
      </c>
      <c r="D579">
        <v>-0.31981357985817499</v>
      </c>
      <c r="E579">
        <v>0.49552199545700798</v>
      </c>
      <c r="F579">
        <v>0.53020853513899902</v>
      </c>
      <c r="G579" s="1">
        <v>1.2785080469535E-5</v>
      </c>
      <c r="H579">
        <v>0.49999360745976501</v>
      </c>
      <c r="I579" s="1">
        <v>2.1619898896559899E-4</v>
      </c>
      <c r="J579">
        <v>89022200</v>
      </c>
    </row>
    <row r="580" spans="1:16" x14ac:dyDescent="0.25">
      <c r="A580">
        <v>1.024</v>
      </c>
      <c r="B580">
        <v>16.910256410256402</v>
      </c>
      <c r="C580">
        <v>234</v>
      </c>
      <c r="D580">
        <v>-0.28451336109937198</v>
      </c>
      <c r="E580">
        <v>0.49658540639819099</v>
      </c>
      <c r="F580">
        <v>0.531346384846064</v>
      </c>
      <c r="G580" s="1">
        <v>1.2837363138617999E-5</v>
      </c>
      <c r="H580">
        <v>0.49999358131843002</v>
      </c>
      <c r="I580" s="1">
        <v>2.1708310230560501E-4</v>
      </c>
      <c r="J580">
        <v>11758500</v>
      </c>
      <c r="K580">
        <v>6479</v>
      </c>
      <c r="L580">
        <v>89022200</v>
      </c>
      <c r="M580">
        <v>0.49552199545700798</v>
      </c>
      <c r="N580" s="1">
        <v>1.2785080469535E-5</v>
      </c>
      <c r="O580">
        <v>0.49999360745976501</v>
      </c>
      <c r="P580" s="1">
        <v>2.1619898896559899E-4</v>
      </c>
    </row>
    <row r="581" spans="1:16" x14ac:dyDescent="0.25">
      <c r="A581">
        <v>0.51200000000000001</v>
      </c>
      <c r="B581">
        <v>16.910256410256402</v>
      </c>
      <c r="C581">
        <v>246</v>
      </c>
      <c r="D581">
        <v>-0.28293365695463102</v>
      </c>
      <c r="E581">
        <v>0.49680812418289499</v>
      </c>
      <c r="F581">
        <v>0.53158469287569798</v>
      </c>
      <c r="G581" s="1">
        <v>1.2760259942456901E-5</v>
      </c>
      <c r="H581">
        <v>0.49999361987002799</v>
      </c>
      <c r="I581" s="1">
        <v>2.15779267488471E-4</v>
      </c>
      <c r="J581">
        <v>13598000</v>
      </c>
      <c r="K581">
        <v>6479</v>
      </c>
      <c r="L581">
        <v>89022200</v>
      </c>
      <c r="M581">
        <v>0.49552199545700798</v>
      </c>
      <c r="N581" s="1">
        <v>1.2785080469535E-5</v>
      </c>
      <c r="O581">
        <v>0.49999360745976501</v>
      </c>
      <c r="P581" s="1">
        <v>2.1619898896559899E-4</v>
      </c>
    </row>
    <row r="582" spans="1:16" x14ac:dyDescent="0.25">
      <c r="A582">
        <v>0.25600000000000001</v>
      </c>
      <c r="B582">
        <v>16.910256410256402</v>
      </c>
      <c r="C582">
        <v>276</v>
      </c>
      <c r="D582">
        <v>-0.28450834923031498</v>
      </c>
      <c r="E582">
        <v>0.49728674354660501</v>
      </c>
      <c r="F582">
        <v>0.53209681559486799</v>
      </c>
      <c r="G582" s="1">
        <v>1.28069512181916E-5</v>
      </c>
      <c r="H582">
        <v>0.49999359652439002</v>
      </c>
      <c r="I582" s="1">
        <v>2.1656882893326601E-4</v>
      </c>
      <c r="J582">
        <v>12473100</v>
      </c>
      <c r="K582">
        <v>6479</v>
      </c>
      <c r="L582">
        <v>89022200</v>
      </c>
      <c r="M582">
        <v>0.49552199545700798</v>
      </c>
      <c r="N582" s="1">
        <v>1.2785080469535E-5</v>
      </c>
      <c r="O582">
        <v>0.49999360745976501</v>
      </c>
      <c r="P582" s="1">
        <v>2.1619898896559899E-4</v>
      </c>
    </row>
    <row r="583" spans="1:16" x14ac:dyDescent="0.25">
      <c r="A583">
        <v>0.128</v>
      </c>
      <c r="B583">
        <v>16.910256410256402</v>
      </c>
      <c r="C583">
        <v>276</v>
      </c>
      <c r="D583">
        <v>-0.28450834923031498</v>
      </c>
      <c r="E583">
        <v>0.49728674354660501</v>
      </c>
      <c r="F583">
        <v>0.53209681559486799</v>
      </c>
      <c r="G583" s="1">
        <v>1.28069512181916E-5</v>
      </c>
      <c r="H583">
        <v>0.49999359652439002</v>
      </c>
      <c r="I583" s="1">
        <v>2.1656882893326601E-4</v>
      </c>
      <c r="J583">
        <v>12616500</v>
      </c>
      <c r="K583">
        <v>6479</v>
      </c>
      <c r="L583">
        <v>89022200</v>
      </c>
      <c r="M583">
        <v>0.49552199545700798</v>
      </c>
      <c r="N583" s="1">
        <v>1.2785080469535E-5</v>
      </c>
      <c r="O583">
        <v>0.49999360745976501</v>
      </c>
      <c r="P583" s="1">
        <v>2.1619898896559899E-4</v>
      </c>
    </row>
    <row r="584" spans="1:16" x14ac:dyDescent="0.25">
      <c r="A584">
        <v>6.4000000000000001E-2</v>
      </c>
      <c r="B584">
        <v>16.910256410256402</v>
      </c>
      <c r="C584">
        <v>277</v>
      </c>
      <c r="D584">
        <v>-0.28704473895195598</v>
      </c>
      <c r="E584">
        <v>0.49805839580386502</v>
      </c>
      <c r="F584">
        <v>0.53292248351013605</v>
      </c>
      <c r="G584" s="1">
        <v>1.2820730215912199E-5</v>
      </c>
      <c r="H584">
        <v>0.49999358963489199</v>
      </c>
      <c r="I584" s="1">
        <v>2.16801835317797E-4</v>
      </c>
      <c r="J584">
        <v>14467100</v>
      </c>
      <c r="K584">
        <v>6479</v>
      </c>
      <c r="L584">
        <v>89022200</v>
      </c>
      <c r="M584">
        <v>0.49552199545700798</v>
      </c>
      <c r="N584" s="1">
        <v>1.2785080469535E-5</v>
      </c>
      <c r="O584">
        <v>0.49999360745976501</v>
      </c>
      <c r="P584" s="1">
        <v>2.1619898896559899E-4</v>
      </c>
    </row>
    <row r="585" spans="1:16" x14ac:dyDescent="0.25">
      <c r="A585">
        <v>3.2000000000000001E-2</v>
      </c>
      <c r="B585">
        <v>16.910256410256402</v>
      </c>
      <c r="C585">
        <v>184</v>
      </c>
      <c r="D585">
        <v>-0.29067800700783297</v>
      </c>
      <c r="E585">
        <v>0.49801409842505501</v>
      </c>
      <c r="F585">
        <v>0.53287508531480898</v>
      </c>
      <c r="G585" s="1">
        <v>1.2676554147272799E-5</v>
      </c>
      <c r="H585">
        <v>0.49999366172292597</v>
      </c>
      <c r="I585" s="1">
        <v>2.14363781028883E-4</v>
      </c>
      <c r="J585">
        <v>8831100</v>
      </c>
      <c r="K585">
        <v>6479</v>
      </c>
      <c r="L585">
        <v>89022200</v>
      </c>
      <c r="M585">
        <v>0.49552199545700798</v>
      </c>
      <c r="N585" s="1">
        <v>1.2785080469535E-5</v>
      </c>
      <c r="O585">
        <v>0.49999360745976501</v>
      </c>
      <c r="P585" s="1">
        <v>2.1619898896559899E-4</v>
      </c>
    </row>
    <row r="586" spans="1:16" x14ac:dyDescent="0.25">
      <c r="A586">
        <v>1.6E-2</v>
      </c>
      <c r="B586">
        <v>16.910256410256402</v>
      </c>
      <c r="C586">
        <v>179</v>
      </c>
      <c r="D586">
        <v>-0.29112809429000702</v>
      </c>
      <c r="E586">
        <v>0.49627280055655798</v>
      </c>
      <c r="F586">
        <v>0.53101189659551695</v>
      </c>
      <c r="G586" s="1">
        <v>1.2764015304922401E-5</v>
      </c>
      <c r="H586">
        <v>0.49999361799234698</v>
      </c>
      <c r="I586" s="1">
        <v>2.1584277163067499E-4</v>
      </c>
      <c r="J586">
        <v>10929700</v>
      </c>
      <c r="K586">
        <v>6479</v>
      </c>
      <c r="L586">
        <v>89022200</v>
      </c>
      <c r="M586">
        <v>0.49552199545700798</v>
      </c>
      <c r="N586" s="1">
        <v>1.2785080469535E-5</v>
      </c>
      <c r="O586">
        <v>0.49999360745976501</v>
      </c>
      <c r="P586" s="1">
        <v>2.1619898896559899E-4</v>
      </c>
    </row>
    <row r="587" spans="1:16" x14ac:dyDescent="0.25">
      <c r="A587">
        <v>8.0000000000000002E-3</v>
      </c>
      <c r="B587">
        <v>16.910256410256402</v>
      </c>
      <c r="C587">
        <v>189</v>
      </c>
      <c r="D587">
        <v>-0.29220140487079099</v>
      </c>
      <c r="E587">
        <v>0.49711824861432102</v>
      </c>
      <c r="F587">
        <v>0.53191652601732398</v>
      </c>
      <c r="G587" s="1">
        <v>1.28252454372201E-5</v>
      </c>
      <c r="H587">
        <v>0.499993587377281</v>
      </c>
      <c r="I587" s="1">
        <v>2.16878188867864E-4</v>
      </c>
      <c r="J587">
        <v>9648500</v>
      </c>
      <c r="K587">
        <v>6479</v>
      </c>
      <c r="L587">
        <v>89022200</v>
      </c>
      <c r="M587">
        <v>0.49552199545700798</v>
      </c>
      <c r="N587" s="1">
        <v>1.2785080469535E-5</v>
      </c>
      <c r="O587">
        <v>0.49999360745976501</v>
      </c>
      <c r="P587" s="1">
        <v>2.1619898896559899E-4</v>
      </c>
    </row>
    <row r="588" spans="1:16" x14ac:dyDescent="0.25">
      <c r="A588">
        <v>4.0000000000000001E-3</v>
      </c>
      <c r="B588">
        <v>16.910256410256402</v>
      </c>
      <c r="C588">
        <v>239</v>
      </c>
      <c r="D588">
        <v>-0.27491193681978898</v>
      </c>
      <c r="E588">
        <v>0.49551130286650802</v>
      </c>
      <c r="F588">
        <v>0.53019709406716398</v>
      </c>
      <c r="G588" s="1">
        <v>1.28063049099624E-5</v>
      </c>
      <c r="H588">
        <v>0.49999359684754502</v>
      </c>
      <c r="I588" s="1">
        <v>2.16557899695391E-4</v>
      </c>
      <c r="J588">
        <v>13115500</v>
      </c>
      <c r="K588">
        <v>6479</v>
      </c>
      <c r="L588">
        <v>89022200</v>
      </c>
      <c r="M588">
        <v>0.49552199545700798</v>
      </c>
      <c r="N588" s="1">
        <v>1.2785080469535E-5</v>
      </c>
      <c r="O588">
        <v>0.49999360745976501</v>
      </c>
      <c r="P588" s="1">
        <v>2.1619898896559899E-4</v>
      </c>
    </row>
    <row r="589" spans="1:16" x14ac:dyDescent="0.25">
      <c r="A589">
        <v>2E-3</v>
      </c>
      <c r="B589">
        <v>16.910256410256402</v>
      </c>
      <c r="C589">
        <v>275</v>
      </c>
      <c r="D589">
        <v>-0.27761497554230402</v>
      </c>
      <c r="E589">
        <v>0.49305267955797799</v>
      </c>
      <c r="F589">
        <v>0.52756636712703597</v>
      </c>
      <c r="G589" s="1">
        <v>1.27664451547993E-5</v>
      </c>
      <c r="H589">
        <v>0.49999361677742199</v>
      </c>
      <c r="I589" s="1">
        <v>2.1588386101513101E-4</v>
      </c>
      <c r="J589">
        <v>17148400</v>
      </c>
      <c r="K589">
        <v>6479</v>
      </c>
      <c r="L589">
        <v>89022200</v>
      </c>
      <c r="M589">
        <v>0.49552199545700798</v>
      </c>
      <c r="N589" s="1">
        <v>1.2785080469535E-5</v>
      </c>
      <c r="O589">
        <v>0.49999360745976501</v>
      </c>
      <c r="P589" s="1">
        <v>2.1619898896559899E-4</v>
      </c>
    </row>
    <row r="590" spans="1:16" x14ac:dyDescent="0.25">
      <c r="A590">
        <v>1E-3</v>
      </c>
      <c r="B590">
        <v>16.910256410256402</v>
      </c>
      <c r="C590">
        <v>267</v>
      </c>
      <c r="D590">
        <v>-0.27761113764366102</v>
      </c>
      <c r="E590">
        <v>0.49149459110211202</v>
      </c>
      <c r="F590">
        <v>0.52589921247925997</v>
      </c>
      <c r="G590" s="1">
        <v>1.2672445305894599E-5</v>
      </c>
      <c r="H590">
        <v>0.499993663777347</v>
      </c>
      <c r="I590" s="1">
        <v>2.1429429946762799E-4</v>
      </c>
      <c r="J590">
        <v>14018400</v>
      </c>
      <c r="K590">
        <v>6479</v>
      </c>
      <c r="L590">
        <v>89022200</v>
      </c>
      <c r="M590">
        <v>0.49552199545700798</v>
      </c>
      <c r="N590" s="1">
        <v>1.2785080469535E-5</v>
      </c>
      <c r="O590">
        <v>0.49999360745976501</v>
      </c>
      <c r="P590" s="1">
        <v>2.1619898896559899E-4</v>
      </c>
    </row>
    <row r="591" spans="1:16" x14ac:dyDescent="0.25">
      <c r="A591" s="1">
        <v>5.0000000000000001E-4</v>
      </c>
      <c r="B591">
        <v>16.910256410256402</v>
      </c>
      <c r="C591">
        <v>187</v>
      </c>
      <c r="D591">
        <v>-0.29160399932407199</v>
      </c>
      <c r="E591">
        <v>0.49469773455455701</v>
      </c>
      <c r="F591">
        <v>0.52932657597337596</v>
      </c>
      <c r="G591" s="1">
        <v>1.27815133615927E-5</v>
      </c>
      <c r="H591">
        <v>0.49999360924331898</v>
      </c>
      <c r="I591" s="1">
        <v>2.1613866825565101E-4</v>
      </c>
      <c r="J591">
        <v>11062500</v>
      </c>
      <c r="K591">
        <v>6479</v>
      </c>
      <c r="L591">
        <v>89022200</v>
      </c>
      <c r="M591">
        <v>0.49552199545700798</v>
      </c>
      <c r="N591" s="1">
        <v>1.2785080469535E-5</v>
      </c>
      <c r="O591">
        <v>0.49999360745976501</v>
      </c>
      <c r="P591" s="1">
        <v>2.1619898896559899E-4</v>
      </c>
    </row>
    <row r="592" spans="1:16" x14ac:dyDescent="0.25">
      <c r="A592" s="1">
        <v>2.5000000000000001E-4</v>
      </c>
      <c r="B592">
        <v>16.910256410256402</v>
      </c>
      <c r="C592">
        <v>202</v>
      </c>
      <c r="D592">
        <v>-0.29172143497964698</v>
      </c>
      <c r="E592">
        <v>0.49759324633194102</v>
      </c>
      <c r="F592">
        <v>0.53242477357517703</v>
      </c>
      <c r="G592" s="1">
        <v>1.2819264733510099E-5</v>
      </c>
      <c r="H592">
        <v>0.49999359036763302</v>
      </c>
      <c r="I592" s="1">
        <v>2.16777053634613E-4</v>
      </c>
      <c r="J592">
        <v>11565300</v>
      </c>
      <c r="K592">
        <v>6479</v>
      </c>
      <c r="L592">
        <v>89022200</v>
      </c>
      <c r="M592">
        <v>0.49552199545700798</v>
      </c>
      <c r="N592" s="1">
        <v>1.2785080469535E-5</v>
      </c>
      <c r="O592">
        <v>0.49999360745976501</v>
      </c>
      <c r="P592" s="1">
        <v>2.1619898896559899E-4</v>
      </c>
    </row>
    <row r="593" spans="1:16" x14ac:dyDescent="0.25">
      <c r="A593" s="1">
        <v>1.25E-4</v>
      </c>
      <c r="B593">
        <v>16.910256410256402</v>
      </c>
      <c r="C593">
        <v>222</v>
      </c>
      <c r="D593">
        <v>-0.291732858527463</v>
      </c>
      <c r="E593">
        <v>0.49481820634187601</v>
      </c>
      <c r="F593">
        <v>0.52945548078580695</v>
      </c>
      <c r="G593" s="1">
        <v>1.27496198577548E-5</v>
      </c>
      <c r="H593">
        <v>0.49999362519007101</v>
      </c>
      <c r="I593" s="1">
        <v>2.1559934092793E-4</v>
      </c>
      <c r="J593">
        <v>14001800</v>
      </c>
      <c r="K593">
        <v>6479</v>
      </c>
      <c r="L593">
        <v>89022200</v>
      </c>
      <c r="M593">
        <v>0.49552199545700798</v>
      </c>
      <c r="N593" s="1">
        <v>1.2785080469535E-5</v>
      </c>
      <c r="O593">
        <v>0.49999360745976501</v>
      </c>
      <c r="P593" s="1">
        <v>2.1619898896559899E-4</v>
      </c>
    </row>
    <row r="594" spans="1:16" x14ac:dyDescent="0.25">
      <c r="A594" s="1">
        <v>6.2500000000000001E-5</v>
      </c>
      <c r="B594">
        <v>16.910256410256402</v>
      </c>
      <c r="C594">
        <v>213</v>
      </c>
      <c r="D594">
        <v>-0.29180347182448502</v>
      </c>
      <c r="E594">
        <v>0.49400761264413701</v>
      </c>
      <c r="F594">
        <v>0.52858814552922695</v>
      </c>
      <c r="G594" s="1">
        <v>1.27010837449592E-5</v>
      </c>
      <c r="H594">
        <v>0.49999364945812702</v>
      </c>
      <c r="I594" s="1">
        <v>2.1477858281539999E-4</v>
      </c>
      <c r="J594">
        <v>14239000</v>
      </c>
      <c r="K594">
        <v>6479</v>
      </c>
      <c r="L594">
        <v>89022200</v>
      </c>
      <c r="M594">
        <v>0.49552199545700798</v>
      </c>
      <c r="N594" s="1">
        <v>1.2785080469535E-5</v>
      </c>
      <c r="O594">
        <v>0.49999360745976501</v>
      </c>
      <c r="P594" s="1">
        <v>2.1619898896559899E-4</v>
      </c>
    </row>
    <row r="595" spans="1:16" x14ac:dyDescent="0.25">
      <c r="A595" s="1">
        <v>3.1250000000000001E-5</v>
      </c>
      <c r="B595">
        <v>16.910256410256402</v>
      </c>
      <c r="C595">
        <v>215</v>
      </c>
      <c r="D595">
        <v>-0.29170241482486903</v>
      </c>
      <c r="E595">
        <v>0.49774720952950302</v>
      </c>
      <c r="F595">
        <v>0.53258951419656797</v>
      </c>
      <c r="G595" s="1">
        <v>1.2697419180529499E-5</v>
      </c>
      <c r="H595">
        <v>0.49999365129040901</v>
      </c>
      <c r="I595" s="1">
        <v>2.14716614091263E-4</v>
      </c>
      <c r="J595">
        <v>15873000</v>
      </c>
      <c r="K595">
        <v>6479</v>
      </c>
      <c r="L595">
        <v>89022200</v>
      </c>
      <c r="M595">
        <v>0.49552199545700798</v>
      </c>
      <c r="N595" s="1">
        <v>1.2785080469535E-5</v>
      </c>
      <c r="O595">
        <v>0.49999360745976501</v>
      </c>
      <c r="P595" s="1">
        <v>2.1619898896559899E-4</v>
      </c>
    </row>
    <row r="596" spans="1:16" x14ac:dyDescent="0.25">
      <c r="A596" s="1">
        <v>1.5625E-5</v>
      </c>
      <c r="B596">
        <v>16.910256410256402</v>
      </c>
      <c r="C596">
        <v>213</v>
      </c>
      <c r="D596">
        <v>-0.29167498451830598</v>
      </c>
      <c r="E596">
        <v>0.49439635516344199</v>
      </c>
      <c r="F596">
        <v>0.52900410002488296</v>
      </c>
      <c r="G596" s="1">
        <v>1.27564012429859E-5</v>
      </c>
      <c r="H596">
        <v>0.49999362179937801</v>
      </c>
      <c r="I596" s="1">
        <v>2.15714015891005E-4</v>
      </c>
      <c r="J596">
        <v>17276800</v>
      </c>
      <c r="K596">
        <v>6479</v>
      </c>
      <c r="L596">
        <v>89022200</v>
      </c>
      <c r="M596">
        <v>0.49552199545700798</v>
      </c>
      <c r="N596" s="1">
        <v>1.2785080469535E-5</v>
      </c>
      <c r="O596">
        <v>0.49999360745976501</v>
      </c>
      <c r="P596" s="1">
        <v>2.1619898896559899E-4</v>
      </c>
    </row>
    <row r="597" spans="1:16" x14ac:dyDescent="0.25">
      <c r="A597" t="s">
        <v>0</v>
      </c>
      <c r="B597">
        <v>17.423076923076898</v>
      </c>
      <c r="C597">
        <v>6566</v>
      </c>
      <c r="D597">
        <v>-0.31956687447954901</v>
      </c>
      <c r="E597">
        <v>0.494665992775084</v>
      </c>
      <c r="F597">
        <v>0.52929261226933999</v>
      </c>
      <c r="G597" s="1">
        <v>1.16919494295153E-5</v>
      </c>
      <c r="H597">
        <v>0.49999415402528502</v>
      </c>
      <c r="I597" s="1">
        <v>2.03709734291171E-4</v>
      </c>
      <c r="J597">
        <v>90252300</v>
      </c>
    </row>
    <row r="598" spans="1:16" x14ac:dyDescent="0.25">
      <c r="A598">
        <v>1.024</v>
      </c>
      <c r="B598">
        <v>17.423076923076898</v>
      </c>
      <c r="C598">
        <v>206</v>
      </c>
      <c r="D598">
        <v>-0.28457696433297303</v>
      </c>
      <c r="E598">
        <v>0.49537345624175</v>
      </c>
      <c r="F598">
        <v>0.53004959817867303</v>
      </c>
      <c r="G598" s="1">
        <v>1.1618316090533599E-5</v>
      </c>
      <c r="H598">
        <v>0.49999419084195401</v>
      </c>
      <c r="I598" s="1">
        <v>2.0242681496199E-4</v>
      </c>
      <c r="J598">
        <v>9551800</v>
      </c>
      <c r="K598">
        <v>6566</v>
      </c>
      <c r="L598">
        <v>90252300</v>
      </c>
      <c r="M598">
        <v>0.494665992775084</v>
      </c>
      <c r="N598" s="1">
        <v>1.16919494295153E-5</v>
      </c>
      <c r="O598">
        <v>0.49999415402528502</v>
      </c>
      <c r="P598" s="1">
        <v>2.03709734291171E-4</v>
      </c>
    </row>
    <row r="599" spans="1:16" x14ac:dyDescent="0.25">
      <c r="A599">
        <v>0.51200000000000001</v>
      </c>
      <c r="B599">
        <v>17.423076923076898</v>
      </c>
      <c r="C599">
        <v>245</v>
      </c>
      <c r="D599">
        <v>-0.28307674132435101</v>
      </c>
      <c r="E599">
        <v>0.496575060638688</v>
      </c>
      <c r="F599">
        <v>0.53133531488339603</v>
      </c>
      <c r="G599" s="1">
        <v>1.1617643491002001E-5</v>
      </c>
      <c r="H599">
        <v>0.499994191178254</v>
      </c>
      <c r="I599" s="1">
        <v>2.0241509620861199E-4</v>
      </c>
      <c r="J599">
        <v>11083600</v>
      </c>
      <c r="K599">
        <v>6566</v>
      </c>
      <c r="L599">
        <v>90252300</v>
      </c>
      <c r="M599">
        <v>0.494665992775084</v>
      </c>
      <c r="N599" s="1">
        <v>1.16919494295153E-5</v>
      </c>
      <c r="O599">
        <v>0.49999415402528502</v>
      </c>
      <c r="P599" s="1">
        <v>2.03709734291171E-4</v>
      </c>
    </row>
    <row r="600" spans="1:16" x14ac:dyDescent="0.25">
      <c r="A600">
        <v>0.25600000000000001</v>
      </c>
      <c r="B600">
        <v>17.423076923076898</v>
      </c>
      <c r="C600">
        <v>282</v>
      </c>
      <c r="D600">
        <v>-0.29615531792182698</v>
      </c>
      <c r="E600">
        <v>0.49271121769931298</v>
      </c>
      <c r="F600">
        <v>0.527201002938265</v>
      </c>
      <c r="G600" s="1">
        <v>1.1546381666782599E-5</v>
      </c>
      <c r="H600">
        <v>0.499994226809166</v>
      </c>
      <c r="I600" s="1">
        <v>2.0117349596355901E-4</v>
      </c>
      <c r="J600">
        <v>12553600</v>
      </c>
      <c r="K600">
        <v>6566</v>
      </c>
      <c r="L600">
        <v>90252300</v>
      </c>
      <c r="M600">
        <v>0.494665992775084</v>
      </c>
      <c r="N600" s="1">
        <v>1.16919494295153E-5</v>
      </c>
      <c r="O600">
        <v>0.49999415402528502</v>
      </c>
      <c r="P600" s="1">
        <v>2.03709734291171E-4</v>
      </c>
    </row>
    <row r="601" spans="1:16" x14ac:dyDescent="0.25">
      <c r="A601">
        <v>0.128</v>
      </c>
      <c r="B601">
        <v>17.423076923076898</v>
      </c>
      <c r="C601">
        <v>264</v>
      </c>
      <c r="D601">
        <v>-0.296214011349901</v>
      </c>
      <c r="E601">
        <v>0.49820211962774902</v>
      </c>
      <c r="F601">
        <v>0.53307626800169206</v>
      </c>
      <c r="G601" s="1">
        <v>1.16238976691773E-5</v>
      </c>
      <c r="H601">
        <v>0.49999418805116502</v>
      </c>
      <c r="I601" s="1">
        <v>2.0252406323605101E-4</v>
      </c>
      <c r="J601">
        <v>13412500</v>
      </c>
      <c r="K601">
        <v>6566</v>
      </c>
      <c r="L601">
        <v>90252300</v>
      </c>
      <c r="M601">
        <v>0.494665992775084</v>
      </c>
      <c r="N601" s="1">
        <v>1.16919494295153E-5</v>
      </c>
      <c r="O601">
        <v>0.49999415402528502</v>
      </c>
      <c r="P601" s="1">
        <v>2.03709734291171E-4</v>
      </c>
    </row>
    <row r="602" spans="1:16" x14ac:dyDescent="0.25">
      <c r="A602">
        <v>6.4000000000000001E-2</v>
      </c>
      <c r="B602">
        <v>17.423076923076898</v>
      </c>
      <c r="C602">
        <v>281</v>
      </c>
      <c r="D602">
        <v>-0.28711654783954799</v>
      </c>
      <c r="E602">
        <v>0.49593862974667502</v>
      </c>
      <c r="F602">
        <v>0.530654333828942</v>
      </c>
      <c r="G602" s="1">
        <v>1.1707250450521101E-5</v>
      </c>
      <c r="H602">
        <v>0.49999414637477402</v>
      </c>
      <c r="I602" s="1">
        <v>2.03976325157156E-4</v>
      </c>
      <c r="J602">
        <v>12604200</v>
      </c>
      <c r="K602">
        <v>6566</v>
      </c>
      <c r="L602">
        <v>90252300</v>
      </c>
      <c r="M602">
        <v>0.494665992775084</v>
      </c>
      <c r="N602" s="1">
        <v>1.16919494295153E-5</v>
      </c>
      <c r="O602">
        <v>0.49999415402528502</v>
      </c>
      <c r="P602" s="1">
        <v>2.03709734291171E-4</v>
      </c>
    </row>
    <row r="603" spans="1:16" x14ac:dyDescent="0.25">
      <c r="A603">
        <v>3.2000000000000001E-2</v>
      </c>
      <c r="B603">
        <v>17.423076923076898</v>
      </c>
      <c r="C603">
        <v>180</v>
      </c>
      <c r="D603">
        <v>-0.29077050960756001</v>
      </c>
      <c r="E603">
        <v>0.49339115197794597</v>
      </c>
      <c r="F603">
        <v>0.52792853261640205</v>
      </c>
      <c r="G603" s="1">
        <v>1.16724837950776E-5</v>
      </c>
      <c r="H603">
        <v>0.49999416375810202</v>
      </c>
      <c r="I603" s="1">
        <v>2.0337058304500699E-4</v>
      </c>
      <c r="J603">
        <v>8478400</v>
      </c>
      <c r="K603">
        <v>6566</v>
      </c>
      <c r="L603">
        <v>90252300</v>
      </c>
      <c r="M603">
        <v>0.494665992775084</v>
      </c>
      <c r="N603" s="1">
        <v>1.16919494295153E-5</v>
      </c>
      <c r="O603">
        <v>0.49999415402528502</v>
      </c>
      <c r="P603" s="1">
        <v>2.03709734291171E-4</v>
      </c>
    </row>
    <row r="604" spans="1:16" x14ac:dyDescent="0.25">
      <c r="A604">
        <v>1.6E-2</v>
      </c>
      <c r="B604">
        <v>17.423076923076898</v>
      </c>
      <c r="C604">
        <v>180</v>
      </c>
      <c r="D604">
        <v>-0.291179943289682</v>
      </c>
      <c r="E604">
        <v>0.49633240347391799</v>
      </c>
      <c r="F604">
        <v>0.53107567171709302</v>
      </c>
      <c r="G604" s="1">
        <v>1.16219235276604E-5</v>
      </c>
      <c r="H604">
        <v>0.499994189038236</v>
      </c>
      <c r="I604" s="1">
        <v>2.0248966761654501E-4</v>
      </c>
      <c r="J604">
        <v>8384300</v>
      </c>
      <c r="K604">
        <v>6566</v>
      </c>
      <c r="L604">
        <v>90252300</v>
      </c>
      <c r="M604">
        <v>0.494665992775084</v>
      </c>
      <c r="N604" s="1">
        <v>1.16919494295153E-5</v>
      </c>
      <c r="O604">
        <v>0.49999415402528502</v>
      </c>
      <c r="P604" s="1">
        <v>2.03709734291171E-4</v>
      </c>
    </row>
    <row r="605" spans="1:16" x14ac:dyDescent="0.25">
      <c r="A605">
        <v>8.0000000000000002E-3</v>
      </c>
      <c r="B605">
        <v>17.423076923076898</v>
      </c>
      <c r="C605">
        <v>193</v>
      </c>
      <c r="D605">
        <v>-0.29224645059047599</v>
      </c>
      <c r="E605">
        <v>0.49525858588707</v>
      </c>
      <c r="F605">
        <v>0.529926686899165</v>
      </c>
      <c r="G605" s="1">
        <v>1.1631820568069801E-5</v>
      </c>
      <c r="H605">
        <v>0.49999418408971502</v>
      </c>
      <c r="I605" s="1">
        <v>2.0266210451290901E-4</v>
      </c>
      <c r="J605">
        <v>9083700</v>
      </c>
      <c r="K605">
        <v>6566</v>
      </c>
      <c r="L605">
        <v>90252300</v>
      </c>
      <c r="M605">
        <v>0.494665992775084</v>
      </c>
      <c r="N605" s="1">
        <v>1.16919494295153E-5</v>
      </c>
      <c r="O605">
        <v>0.49999415402528502</v>
      </c>
      <c r="P605" s="1">
        <v>2.03709734291171E-4</v>
      </c>
    </row>
    <row r="606" spans="1:16" x14ac:dyDescent="0.25">
      <c r="A606">
        <v>4.0000000000000001E-3</v>
      </c>
      <c r="B606">
        <v>17.423076923076898</v>
      </c>
      <c r="C606">
        <v>268</v>
      </c>
      <c r="D606">
        <v>-0.27495686665160801</v>
      </c>
      <c r="E606">
        <v>0.49561460391948398</v>
      </c>
      <c r="F606">
        <v>0.53030762619384797</v>
      </c>
      <c r="G606" s="1">
        <v>1.1567041361737401E-5</v>
      </c>
      <c r="H606">
        <v>0.49999421647931902</v>
      </c>
      <c r="I606" s="1">
        <v>2.0153345141796399E-4</v>
      </c>
      <c r="J606">
        <v>12239600</v>
      </c>
      <c r="K606">
        <v>6566</v>
      </c>
      <c r="L606">
        <v>90252300</v>
      </c>
      <c r="M606">
        <v>0.494665992775084</v>
      </c>
      <c r="N606" s="1">
        <v>1.16919494295153E-5</v>
      </c>
      <c r="O606">
        <v>0.49999415402528502</v>
      </c>
      <c r="P606" s="1">
        <v>2.03709734291171E-4</v>
      </c>
    </row>
    <row r="607" spans="1:16" x14ac:dyDescent="0.25">
      <c r="A607">
        <v>2E-3</v>
      </c>
      <c r="B607">
        <v>17.423076923076898</v>
      </c>
      <c r="C607">
        <v>267</v>
      </c>
      <c r="D607">
        <v>-0.27762198397992299</v>
      </c>
      <c r="E607">
        <v>0.49419894044221901</v>
      </c>
      <c r="F607">
        <v>0.52879286627317401</v>
      </c>
      <c r="G607" s="1">
        <v>1.1586226188353601E-5</v>
      </c>
      <c r="H607">
        <v>0.49999420688690499</v>
      </c>
      <c r="I607" s="1">
        <v>2.0186771012785401E-4</v>
      </c>
      <c r="J607">
        <v>12214700</v>
      </c>
      <c r="K607">
        <v>6566</v>
      </c>
      <c r="L607">
        <v>90252300</v>
      </c>
      <c r="M607">
        <v>0.494665992775084</v>
      </c>
      <c r="N607" s="1">
        <v>1.16919494295153E-5</v>
      </c>
      <c r="O607">
        <v>0.49999415402528502</v>
      </c>
      <c r="P607" s="1">
        <v>2.03709734291171E-4</v>
      </c>
    </row>
    <row r="608" spans="1:16" x14ac:dyDescent="0.25">
      <c r="A608">
        <v>1E-3</v>
      </c>
      <c r="B608">
        <v>17.423076923076898</v>
      </c>
      <c r="C608">
        <v>291</v>
      </c>
      <c r="D608">
        <v>-0.27762687269534497</v>
      </c>
      <c r="E608">
        <v>0.49494465593720299</v>
      </c>
      <c r="F608">
        <v>0.52959078185280795</v>
      </c>
      <c r="G608" s="1">
        <v>1.1544423859755E-5</v>
      </c>
      <c r="H608">
        <v>0.49999422778807001</v>
      </c>
      <c r="I608" s="1">
        <v>2.0113938494111699E-4</v>
      </c>
      <c r="J608">
        <v>14402000</v>
      </c>
      <c r="K608">
        <v>6566</v>
      </c>
      <c r="L608">
        <v>90252300</v>
      </c>
      <c r="M608">
        <v>0.494665992775084</v>
      </c>
      <c r="N608" s="1">
        <v>1.16919494295153E-5</v>
      </c>
      <c r="O608">
        <v>0.49999415402528502</v>
      </c>
      <c r="P608" s="1">
        <v>2.03709734291171E-4</v>
      </c>
    </row>
    <row r="609" spans="1:16" x14ac:dyDescent="0.25">
      <c r="A609" s="1">
        <v>5.0000000000000001E-4</v>
      </c>
      <c r="B609">
        <v>17.423076923076898</v>
      </c>
      <c r="C609">
        <v>196</v>
      </c>
      <c r="D609">
        <v>-0.29155561165584998</v>
      </c>
      <c r="E609">
        <v>0.49865185409225499</v>
      </c>
      <c r="F609">
        <v>0.53355748387871305</v>
      </c>
      <c r="G609" s="1">
        <v>1.1548017934681599E-5</v>
      </c>
      <c r="H609">
        <v>0.49999422599103199</v>
      </c>
      <c r="I609" s="1">
        <v>2.01202004785029E-4</v>
      </c>
      <c r="J609">
        <v>10134100</v>
      </c>
      <c r="K609">
        <v>6566</v>
      </c>
      <c r="L609">
        <v>90252300</v>
      </c>
      <c r="M609">
        <v>0.494665992775084</v>
      </c>
      <c r="N609" s="1">
        <v>1.16919494295153E-5</v>
      </c>
      <c r="O609">
        <v>0.49999415402528502</v>
      </c>
      <c r="P609" s="1">
        <v>2.03709734291171E-4</v>
      </c>
    </row>
    <row r="610" spans="1:16" x14ac:dyDescent="0.25">
      <c r="A610" s="1">
        <v>2.5000000000000001E-4</v>
      </c>
      <c r="B610">
        <v>17.423076923076898</v>
      </c>
      <c r="C610">
        <v>207</v>
      </c>
      <c r="D610">
        <v>-0.291531791348213</v>
      </c>
      <c r="E610">
        <v>0.49666235756333599</v>
      </c>
      <c r="F610">
        <v>0.53142872259276897</v>
      </c>
      <c r="G610" s="1">
        <v>1.16151755082949E-5</v>
      </c>
      <c r="H610">
        <v>0.49999419241224502</v>
      </c>
      <c r="I610" s="1">
        <v>2.0237209635606099E-4</v>
      </c>
      <c r="J610">
        <v>11425700</v>
      </c>
      <c r="K610">
        <v>6566</v>
      </c>
      <c r="L610">
        <v>90252300</v>
      </c>
      <c r="M610">
        <v>0.494665992775084</v>
      </c>
      <c r="N610" s="1">
        <v>1.16919494295153E-5</v>
      </c>
      <c r="O610">
        <v>0.49999415402528502</v>
      </c>
      <c r="P610" s="1">
        <v>2.03709734291171E-4</v>
      </c>
    </row>
    <row r="611" spans="1:16" x14ac:dyDescent="0.25">
      <c r="A611" s="1">
        <v>1.25E-4</v>
      </c>
      <c r="B611">
        <v>17.423076923076898</v>
      </c>
      <c r="C611">
        <v>223</v>
      </c>
      <c r="D611">
        <v>-0.29162961540192001</v>
      </c>
      <c r="E611">
        <v>0.49501400199172002</v>
      </c>
      <c r="F611">
        <v>0.52966498213114099</v>
      </c>
      <c r="G611" s="1">
        <v>1.1645063082710199E-5</v>
      </c>
      <c r="H611">
        <v>0.49999417746845798</v>
      </c>
      <c r="I611" s="1">
        <v>2.0289282986414399E-4</v>
      </c>
      <c r="J611">
        <v>13885000</v>
      </c>
      <c r="K611">
        <v>6566</v>
      </c>
      <c r="L611">
        <v>90252300</v>
      </c>
      <c r="M611">
        <v>0.494665992775084</v>
      </c>
      <c r="N611" s="1">
        <v>1.16919494295153E-5</v>
      </c>
      <c r="O611">
        <v>0.49999415402528502</v>
      </c>
      <c r="P611" s="1">
        <v>2.03709734291171E-4</v>
      </c>
    </row>
    <row r="612" spans="1:16" x14ac:dyDescent="0.25">
      <c r="A612" s="1">
        <v>6.2500000000000001E-5</v>
      </c>
      <c r="B612">
        <v>17.423076923076898</v>
      </c>
      <c r="C612">
        <v>209</v>
      </c>
      <c r="D612">
        <v>-0.29170982262419598</v>
      </c>
      <c r="E612">
        <v>0.496333721099464</v>
      </c>
      <c r="F612">
        <v>0.53107708157642597</v>
      </c>
      <c r="G612" s="1">
        <v>1.1627246622292099E-5</v>
      </c>
      <c r="H612">
        <v>0.49999418637668802</v>
      </c>
      <c r="I612" s="1">
        <v>2.02582412303783E-4</v>
      </c>
      <c r="J612">
        <v>13974200</v>
      </c>
      <c r="K612">
        <v>6566</v>
      </c>
      <c r="L612">
        <v>90252300</v>
      </c>
      <c r="M612">
        <v>0.494665992775084</v>
      </c>
      <c r="N612" s="1">
        <v>1.16919494295153E-5</v>
      </c>
      <c r="O612">
        <v>0.49999415402528502</v>
      </c>
      <c r="P612" s="1">
        <v>2.03709734291171E-4</v>
      </c>
    </row>
    <row r="613" spans="1:16" x14ac:dyDescent="0.25">
      <c r="A613" s="1">
        <v>3.1250000000000001E-5</v>
      </c>
      <c r="B613">
        <v>17.423076923076898</v>
      </c>
      <c r="C613">
        <v>218</v>
      </c>
      <c r="D613">
        <v>-0.29171601471964898</v>
      </c>
      <c r="E613">
        <v>0.49583106925870102</v>
      </c>
      <c r="F613">
        <v>0.53053924410680997</v>
      </c>
      <c r="G613" s="1">
        <v>1.1694167420528399E-5</v>
      </c>
      <c r="H613">
        <v>0.49999415291628901</v>
      </c>
      <c r="I613" s="1">
        <v>2.0374837851920601E-4</v>
      </c>
      <c r="J613">
        <v>17698800</v>
      </c>
      <c r="K613">
        <v>6566</v>
      </c>
      <c r="L613">
        <v>90252300</v>
      </c>
      <c r="M613">
        <v>0.494665992775084</v>
      </c>
      <c r="N613" s="1">
        <v>1.16919494295153E-5</v>
      </c>
      <c r="O613">
        <v>0.49999415402528502</v>
      </c>
      <c r="P613" s="1">
        <v>2.03709734291171E-4</v>
      </c>
    </row>
    <row r="614" spans="1:16" x14ac:dyDescent="0.25">
      <c r="A614" s="1">
        <v>1.5625E-5</v>
      </c>
      <c r="B614">
        <v>17.423076923076898</v>
      </c>
      <c r="C614">
        <v>212</v>
      </c>
      <c r="D614">
        <v>-0.29168606315028101</v>
      </c>
      <c r="E614">
        <v>0.49804796808450502</v>
      </c>
      <c r="F614">
        <v>0.532911325850421</v>
      </c>
      <c r="G614" s="1">
        <v>1.1677783158803299E-5</v>
      </c>
      <c r="H614">
        <v>0.49999416110841999</v>
      </c>
      <c r="I614" s="1">
        <v>2.0346291426684199E-4</v>
      </c>
      <c r="J614">
        <v>16883400</v>
      </c>
      <c r="K614">
        <v>6566</v>
      </c>
      <c r="L614">
        <v>90252300</v>
      </c>
      <c r="M614">
        <v>0.494665992775084</v>
      </c>
      <c r="N614" s="1">
        <v>1.16919494295153E-5</v>
      </c>
      <c r="O614">
        <v>0.49999415402528502</v>
      </c>
      <c r="P614" s="1">
        <v>2.03709734291171E-4</v>
      </c>
    </row>
    <row r="615" spans="1:16" x14ac:dyDescent="0.25">
      <c r="A615" t="s">
        <v>0</v>
      </c>
      <c r="B615">
        <v>17.935897435897399</v>
      </c>
      <c r="C615">
        <v>6667</v>
      </c>
      <c r="D615">
        <v>-0.319356965404335</v>
      </c>
      <c r="E615">
        <v>0.49501144083748</v>
      </c>
      <c r="F615">
        <v>0.52966224169610399</v>
      </c>
      <c r="G615" s="1">
        <v>1.1367478561896599E-5</v>
      </c>
      <c r="H615">
        <v>0.499994316260719</v>
      </c>
      <c r="I615" s="1">
        <v>2.0388592959094101E-4</v>
      </c>
      <c r="J615">
        <v>88595200</v>
      </c>
    </row>
    <row r="616" spans="1:16" x14ac:dyDescent="0.25">
      <c r="A616">
        <v>1.024</v>
      </c>
      <c r="B616">
        <v>17.935897435897399</v>
      </c>
      <c r="C616">
        <v>205</v>
      </c>
      <c r="D616">
        <v>-0.28451824337967802</v>
      </c>
      <c r="E616">
        <v>0.49683159161548301</v>
      </c>
      <c r="F616">
        <v>0.53160980302856697</v>
      </c>
      <c r="G616" s="1">
        <v>1.13405918203968E-5</v>
      </c>
      <c r="H616">
        <v>0.49999432970408902</v>
      </c>
      <c r="I616" s="1">
        <v>2.0340369175301401E-4</v>
      </c>
      <c r="J616">
        <v>9907700</v>
      </c>
      <c r="K616">
        <v>6667</v>
      </c>
      <c r="L616">
        <v>88595200</v>
      </c>
      <c r="M616">
        <v>0.49501144083748</v>
      </c>
      <c r="N616" s="1">
        <v>1.1367478561896599E-5</v>
      </c>
      <c r="O616">
        <v>0.499994316260719</v>
      </c>
      <c r="P616" s="1">
        <v>2.0388592959094101E-4</v>
      </c>
    </row>
    <row r="617" spans="1:16" x14ac:dyDescent="0.25">
      <c r="A617">
        <v>0.51200000000000001</v>
      </c>
      <c r="B617">
        <v>17.935897435897399</v>
      </c>
      <c r="C617">
        <v>274</v>
      </c>
      <c r="D617">
        <v>-0.28309130511341202</v>
      </c>
      <c r="E617">
        <v>0.495670576601141</v>
      </c>
      <c r="F617">
        <v>0.53036751696322104</v>
      </c>
      <c r="G617" s="1">
        <v>1.13220776474243E-5</v>
      </c>
      <c r="H617">
        <v>0.49999433896117601</v>
      </c>
      <c r="I617" s="1">
        <v>2.03071623445469E-4</v>
      </c>
      <c r="J617">
        <v>13594100</v>
      </c>
      <c r="K617">
        <v>6667</v>
      </c>
      <c r="L617">
        <v>88595200</v>
      </c>
      <c r="M617">
        <v>0.49501144083748</v>
      </c>
      <c r="N617" s="1">
        <v>1.1367478561896599E-5</v>
      </c>
      <c r="O617">
        <v>0.499994316260719</v>
      </c>
      <c r="P617" s="1">
        <v>2.0388592959094101E-4</v>
      </c>
    </row>
    <row r="618" spans="1:16" x14ac:dyDescent="0.25">
      <c r="A618">
        <v>0.25600000000000001</v>
      </c>
      <c r="B618">
        <v>17.935897435897399</v>
      </c>
      <c r="C618">
        <v>283</v>
      </c>
      <c r="D618">
        <v>-0.29612251712572202</v>
      </c>
      <c r="E618">
        <v>0.49766386875906699</v>
      </c>
      <c r="F618">
        <v>0.532500339572202</v>
      </c>
      <c r="G618" s="1">
        <v>1.1280256125511999E-5</v>
      </c>
      <c r="H618">
        <v>0.49999435987193702</v>
      </c>
      <c r="I618" s="1">
        <v>2.02321516917838E-4</v>
      </c>
      <c r="J618">
        <v>14370900</v>
      </c>
      <c r="K618">
        <v>6667</v>
      </c>
      <c r="L618">
        <v>88595200</v>
      </c>
      <c r="M618">
        <v>0.49501144083748</v>
      </c>
      <c r="N618" s="1">
        <v>1.1367478561896599E-5</v>
      </c>
      <c r="O618">
        <v>0.499994316260719</v>
      </c>
      <c r="P618" s="1">
        <v>2.0388592959094101E-4</v>
      </c>
    </row>
    <row r="619" spans="1:16" x14ac:dyDescent="0.25">
      <c r="A619">
        <v>0.128</v>
      </c>
      <c r="B619">
        <v>17.935897435897399</v>
      </c>
      <c r="C619">
        <v>271</v>
      </c>
      <c r="D619">
        <v>-0.29613491868053798</v>
      </c>
      <c r="E619">
        <v>0.49567757304084198</v>
      </c>
      <c r="F619">
        <v>0.53037500315370001</v>
      </c>
      <c r="G619" s="1">
        <v>1.1264231593144301E-5</v>
      </c>
      <c r="H619">
        <v>0.49999436788420298</v>
      </c>
      <c r="I619" s="1">
        <v>2.02034102548833E-4</v>
      </c>
      <c r="J619">
        <v>15017000</v>
      </c>
      <c r="K619">
        <v>6667</v>
      </c>
      <c r="L619">
        <v>88595200</v>
      </c>
      <c r="M619">
        <v>0.49501144083748</v>
      </c>
      <c r="N619" s="1">
        <v>1.1367478561896599E-5</v>
      </c>
      <c r="O619">
        <v>0.499994316260719</v>
      </c>
      <c r="P619" s="1">
        <v>2.0388592959094101E-4</v>
      </c>
    </row>
    <row r="620" spans="1:16" x14ac:dyDescent="0.25">
      <c r="A620">
        <v>6.4000000000000001E-2</v>
      </c>
      <c r="B620">
        <v>17.935897435897399</v>
      </c>
      <c r="C620">
        <v>291</v>
      </c>
      <c r="D620">
        <v>-0.28720041513164801</v>
      </c>
      <c r="E620">
        <v>0.49559937286725197</v>
      </c>
      <c r="F620">
        <v>0.53029132896795905</v>
      </c>
      <c r="G620" s="1">
        <v>1.1402202271693E-5</v>
      </c>
      <c r="H620">
        <v>0.49999429889886399</v>
      </c>
      <c r="I620" s="1">
        <v>2.0450873048844301E-4</v>
      </c>
      <c r="J620">
        <v>13341500</v>
      </c>
      <c r="K620">
        <v>6667</v>
      </c>
      <c r="L620">
        <v>88595200</v>
      </c>
      <c r="M620">
        <v>0.49501144083748</v>
      </c>
      <c r="N620" s="1">
        <v>1.1367478561896599E-5</v>
      </c>
      <c r="O620">
        <v>0.499994316260719</v>
      </c>
      <c r="P620" s="1">
        <v>2.0388592959094101E-4</v>
      </c>
    </row>
    <row r="621" spans="1:16" x14ac:dyDescent="0.25">
      <c r="A621">
        <v>3.2000000000000001E-2</v>
      </c>
      <c r="B621">
        <v>17.935897435897399</v>
      </c>
      <c r="C621">
        <v>196</v>
      </c>
      <c r="D621">
        <v>-0.29266133133693301</v>
      </c>
      <c r="E621">
        <v>0.49678154665433799</v>
      </c>
      <c r="F621">
        <v>0.53155625492014102</v>
      </c>
      <c r="G621" s="1">
        <v>1.13620746183817E-5</v>
      </c>
      <c r="H621">
        <v>0.49999431896268998</v>
      </c>
      <c r="I621" s="1">
        <v>2.0378900501430899E-4</v>
      </c>
      <c r="J621">
        <v>10906200</v>
      </c>
      <c r="K621">
        <v>6667</v>
      </c>
      <c r="L621">
        <v>88595200</v>
      </c>
      <c r="M621">
        <v>0.49501144083748</v>
      </c>
      <c r="N621" s="1">
        <v>1.1367478561896599E-5</v>
      </c>
      <c r="O621">
        <v>0.499994316260719</v>
      </c>
      <c r="P621" s="1">
        <v>2.0388592959094101E-4</v>
      </c>
    </row>
    <row r="622" spans="1:16" x14ac:dyDescent="0.25">
      <c r="A622">
        <v>1.6E-2</v>
      </c>
      <c r="B622">
        <v>17.935897435897399</v>
      </c>
      <c r="C622">
        <v>177</v>
      </c>
      <c r="D622">
        <v>-0.29121447843450199</v>
      </c>
      <c r="E622">
        <v>0.49212034341507399</v>
      </c>
      <c r="F622">
        <v>0.52656876745412895</v>
      </c>
      <c r="G622" s="1">
        <v>1.1303715542698699E-5</v>
      </c>
      <c r="H622">
        <v>0.49999434814222798</v>
      </c>
      <c r="I622" s="1">
        <v>2.02742282618403E-4</v>
      </c>
      <c r="J622">
        <v>8624400</v>
      </c>
      <c r="K622">
        <v>6667</v>
      </c>
      <c r="L622">
        <v>88595200</v>
      </c>
      <c r="M622">
        <v>0.49501144083748</v>
      </c>
      <c r="N622" s="1">
        <v>1.1367478561896599E-5</v>
      </c>
      <c r="O622">
        <v>0.499994316260719</v>
      </c>
      <c r="P622" s="1">
        <v>2.0388592959094101E-4</v>
      </c>
    </row>
    <row r="623" spans="1:16" x14ac:dyDescent="0.25">
      <c r="A623">
        <v>8.0000000000000002E-3</v>
      </c>
      <c r="B623">
        <v>17.935897435897399</v>
      </c>
      <c r="C623">
        <v>180</v>
      </c>
      <c r="D623">
        <v>-0.29117868927503499</v>
      </c>
      <c r="E623">
        <v>0.49709693343174399</v>
      </c>
      <c r="F623">
        <v>0.53189371877196601</v>
      </c>
      <c r="G623" s="1">
        <v>1.13686382782196E-5</v>
      </c>
      <c r="H623">
        <v>0.49999431568086</v>
      </c>
      <c r="I623" s="1">
        <v>2.0390673014396499E-4</v>
      </c>
      <c r="J623">
        <v>8462600</v>
      </c>
      <c r="K623">
        <v>6667</v>
      </c>
      <c r="L623">
        <v>88595200</v>
      </c>
      <c r="M623">
        <v>0.49501144083748</v>
      </c>
      <c r="N623" s="1">
        <v>1.1367478561896599E-5</v>
      </c>
      <c r="O623">
        <v>0.499994316260719</v>
      </c>
      <c r="P623" s="1">
        <v>2.0388592959094101E-4</v>
      </c>
    </row>
    <row r="624" spans="1:16" x14ac:dyDescent="0.25">
      <c r="A624">
        <v>4.0000000000000001E-3</v>
      </c>
      <c r="B624">
        <v>17.935897435897399</v>
      </c>
      <c r="C624">
        <v>269</v>
      </c>
      <c r="D624">
        <v>-0.27493186561815403</v>
      </c>
      <c r="E624">
        <v>0.492649008104249</v>
      </c>
      <c r="F624">
        <v>0.52713443867154597</v>
      </c>
      <c r="G624" s="1">
        <v>1.12828026039846E-5</v>
      </c>
      <c r="H624">
        <v>0.49999435859869801</v>
      </c>
      <c r="I624" s="1">
        <v>2.0236719029454399E-4</v>
      </c>
      <c r="J624">
        <v>12046600</v>
      </c>
      <c r="K624">
        <v>6667</v>
      </c>
      <c r="L624">
        <v>88595200</v>
      </c>
      <c r="M624">
        <v>0.49501144083748</v>
      </c>
      <c r="N624" s="1">
        <v>1.1367478561896599E-5</v>
      </c>
      <c r="O624">
        <v>0.499994316260719</v>
      </c>
      <c r="P624" s="1">
        <v>2.0388592959094101E-4</v>
      </c>
    </row>
    <row r="625" spans="1:16" x14ac:dyDescent="0.25">
      <c r="A625">
        <v>2E-3</v>
      </c>
      <c r="B625">
        <v>17.935897435897399</v>
      </c>
      <c r="C625">
        <v>288</v>
      </c>
      <c r="D625">
        <v>-0.27759640185706502</v>
      </c>
      <c r="E625">
        <v>0.49726240335826799</v>
      </c>
      <c r="F625">
        <v>0.53207077159334704</v>
      </c>
      <c r="G625" s="1">
        <v>1.1301716446809799E-5</v>
      </c>
      <c r="H625">
        <v>0.49999434914177598</v>
      </c>
      <c r="I625" s="1">
        <v>2.0270642703957699E-4</v>
      </c>
      <c r="J625">
        <v>13123000</v>
      </c>
      <c r="K625">
        <v>6667</v>
      </c>
      <c r="L625">
        <v>88595200</v>
      </c>
      <c r="M625">
        <v>0.49501144083748</v>
      </c>
      <c r="N625" s="1">
        <v>1.1367478561896599E-5</v>
      </c>
      <c r="O625">
        <v>0.499994316260719</v>
      </c>
      <c r="P625" s="1">
        <v>2.0388592959094101E-4</v>
      </c>
    </row>
    <row r="626" spans="1:16" x14ac:dyDescent="0.25">
      <c r="A626">
        <v>1E-3</v>
      </c>
      <c r="B626">
        <v>17.935897435897399</v>
      </c>
      <c r="C626">
        <v>274</v>
      </c>
      <c r="D626">
        <v>-0.27762876655320401</v>
      </c>
      <c r="E626">
        <v>0.49811268903529199</v>
      </c>
      <c r="F626">
        <v>0.53298057726776304</v>
      </c>
      <c r="G626" s="1">
        <v>1.1300787846391099E-5</v>
      </c>
      <c r="H626">
        <v>0.49999434960607603</v>
      </c>
      <c r="I626" s="1">
        <v>2.0268977175770699E-4</v>
      </c>
      <c r="J626">
        <v>13009500</v>
      </c>
      <c r="K626">
        <v>6667</v>
      </c>
      <c r="L626">
        <v>88595200</v>
      </c>
      <c r="M626">
        <v>0.49501144083748</v>
      </c>
      <c r="N626" s="1">
        <v>1.1367478561896599E-5</v>
      </c>
      <c r="O626">
        <v>0.499994316260719</v>
      </c>
      <c r="P626" s="1">
        <v>2.0388592959094101E-4</v>
      </c>
    </row>
    <row r="627" spans="1:16" x14ac:dyDescent="0.25">
      <c r="A627" s="1">
        <v>5.0000000000000001E-4</v>
      </c>
      <c r="B627">
        <v>17.935897435897399</v>
      </c>
      <c r="C627">
        <v>198</v>
      </c>
      <c r="D627">
        <v>-0.29171301641595099</v>
      </c>
      <c r="E627">
        <v>0.49369656814235702</v>
      </c>
      <c r="F627">
        <v>0.52825532791232199</v>
      </c>
      <c r="G627" s="1">
        <v>1.13789470155278E-5</v>
      </c>
      <c r="H627">
        <v>0.49999431052649201</v>
      </c>
      <c r="I627" s="1">
        <v>2.04091626599019E-4</v>
      </c>
      <c r="J627">
        <v>10089100</v>
      </c>
      <c r="K627">
        <v>6667</v>
      </c>
      <c r="L627">
        <v>88595200</v>
      </c>
      <c r="M627">
        <v>0.49501144083748</v>
      </c>
      <c r="N627" s="1">
        <v>1.1367478561896599E-5</v>
      </c>
      <c r="O627">
        <v>0.499994316260719</v>
      </c>
      <c r="P627" s="1">
        <v>2.0388592959094101E-4</v>
      </c>
    </row>
    <row r="628" spans="1:16" x14ac:dyDescent="0.25">
      <c r="A628" s="1">
        <v>2.5000000000000001E-4</v>
      </c>
      <c r="B628">
        <v>17.935897435897399</v>
      </c>
      <c r="C628">
        <v>210</v>
      </c>
      <c r="D628">
        <v>-0.29167584279091202</v>
      </c>
      <c r="E628">
        <v>0.49725852770270301</v>
      </c>
      <c r="F628">
        <v>0.53206662464189203</v>
      </c>
      <c r="G628" s="1">
        <v>1.13728032173909E-5</v>
      </c>
      <c r="H628">
        <v>0.49999431359839103</v>
      </c>
      <c r="I628" s="1">
        <v>2.0398143206576801E-4</v>
      </c>
      <c r="J628">
        <v>11469600</v>
      </c>
      <c r="K628">
        <v>6667</v>
      </c>
      <c r="L628">
        <v>88595200</v>
      </c>
      <c r="M628">
        <v>0.49501144083748</v>
      </c>
      <c r="N628" s="1">
        <v>1.1367478561896599E-5</v>
      </c>
      <c r="O628">
        <v>0.499994316260719</v>
      </c>
      <c r="P628" s="1">
        <v>2.0388592959094101E-4</v>
      </c>
    </row>
    <row r="629" spans="1:16" x14ac:dyDescent="0.25">
      <c r="A629" s="1">
        <v>1.25E-4</v>
      </c>
      <c r="B629">
        <v>17.935897435897399</v>
      </c>
      <c r="C629">
        <v>232</v>
      </c>
      <c r="D629">
        <v>-0.29175390943716301</v>
      </c>
      <c r="E629">
        <v>0.49940834733566097</v>
      </c>
      <c r="F629">
        <v>0.53436693164915705</v>
      </c>
      <c r="G629" s="1">
        <v>1.13768212667286E-5</v>
      </c>
      <c r="H629">
        <v>0.49999431158936603</v>
      </c>
      <c r="I629" s="1">
        <v>2.0405349938658199E-4</v>
      </c>
      <c r="J629">
        <v>15626600</v>
      </c>
      <c r="K629">
        <v>6667</v>
      </c>
      <c r="L629">
        <v>88595200</v>
      </c>
      <c r="M629">
        <v>0.49501144083748</v>
      </c>
      <c r="N629" s="1">
        <v>1.1367478561896599E-5</v>
      </c>
      <c r="O629">
        <v>0.499994316260719</v>
      </c>
      <c r="P629" s="1">
        <v>2.0388592959094101E-4</v>
      </c>
    </row>
    <row r="630" spans="1:16" x14ac:dyDescent="0.25">
      <c r="A630" s="1">
        <v>6.2500000000000001E-5</v>
      </c>
      <c r="B630">
        <v>17.935897435897399</v>
      </c>
      <c r="C630">
        <v>215</v>
      </c>
      <c r="D630">
        <v>-0.29161928488084199</v>
      </c>
      <c r="E630">
        <v>0.49779276736985201</v>
      </c>
      <c r="F630">
        <v>0.53263826108574197</v>
      </c>
      <c r="G630" s="1">
        <v>1.1257364645800199E-5</v>
      </c>
      <c r="H630">
        <v>0.49999437131767699</v>
      </c>
      <c r="I630" s="1">
        <v>2.01910937685571E-4</v>
      </c>
      <c r="J630">
        <v>14744600</v>
      </c>
      <c r="K630">
        <v>6667</v>
      </c>
      <c r="L630">
        <v>88595200</v>
      </c>
      <c r="M630">
        <v>0.49501144083748</v>
      </c>
      <c r="N630" s="1">
        <v>1.1367478561896599E-5</v>
      </c>
      <c r="O630">
        <v>0.499994316260719</v>
      </c>
      <c r="P630" s="1">
        <v>2.0388592959094101E-4</v>
      </c>
    </row>
    <row r="631" spans="1:16" x14ac:dyDescent="0.25">
      <c r="A631" s="1">
        <v>3.1250000000000001E-5</v>
      </c>
      <c r="B631">
        <v>17.935897435897399</v>
      </c>
      <c r="C631">
        <v>220</v>
      </c>
      <c r="D631">
        <v>-0.29172631028794799</v>
      </c>
      <c r="E631">
        <v>0.49510429488771801</v>
      </c>
      <c r="F631">
        <v>0.52976159552985802</v>
      </c>
      <c r="G631" s="1">
        <v>1.12923043976698E-5</v>
      </c>
      <c r="H631">
        <v>0.499994353847801</v>
      </c>
      <c r="I631" s="1">
        <v>2.0253761349153901E-4</v>
      </c>
      <c r="J631">
        <v>15933100</v>
      </c>
      <c r="K631">
        <v>6667</v>
      </c>
      <c r="L631">
        <v>88595200</v>
      </c>
      <c r="M631">
        <v>0.49501144083748</v>
      </c>
      <c r="N631" s="1">
        <v>1.1367478561896599E-5</v>
      </c>
      <c r="O631">
        <v>0.499994316260719</v>
      </c>
      <c r="P631" s="1">
        <v>2.0388592959094101E-4</v>
      </c>
    </row>
    <row r="632" spans="1:16" x14ac:dyDescent="0.25">
      <c r="A632" s="1">
        <v>1.5625E-5</v>
      </c>
      <c r="B632">
        <v>17.935897435897399</v>
      </c>
      <c r="C632">
        <v>218</v>
      </c>
      <c r="D632">
        <v>-0.29167046771856098</v>
      </c>
      <c r="E632">
        <v>0.49429548047038602</v>
      </c>
      <c r="F632">
        <v>0.52889616410331297</v>
      </c>
      <c r="G632" s="1">
        <v>1.1244292448031599E-5</v>
      </c>
      <c r="H632">
        <v>0.49999437785377598</v>
      </c>
      <c r="I632" s="1">
        <v>2.0167647608713E-4</v>
      </c>
      <c r="J632">
        <v>17118600</v>
      </c>
      <c r="K632">
        <v>6667</v>
      </c>
      <c r="L632">
        <v>88595200</v>
      </c>
      <c r="M632">
        <v>0.49501144083748</v>
      </c>
      <c r="N632" s="1">
        <v>1.1367478561896599E-5</v>
      </c>
      <c r="O632">
        <v>0.499994316260719</v>
      </c>
      <c r="P632" s="1">
        <v>2.0388592959094101E-4</v>
      </c>
    </row>
    <row r="633" spans="1:16" x14ac:dyDescent="0.25">
      <c r="A633" t="s">
        <v>0</v>
      </c>
      <c r="B633">
        <v>18.448717948717899</v>
      </c>
      <c r="C633">
        <v>6738</v>
      </c>
      <c r="D633">
        <v>-0.31914791285201499</v>
      </c>
      <c r="E633">
        <v>0.49515667866059199</v>
      </c>
      <c r="F633">
        <v>0.52981764616683302</v>
      </c>
      <c r="G633" s="1">
        <v>1.0406856216005301E-5</v>
      </c>
      <c r="H633">
        <v>0.499994796571892</v>
      </c>
      <c r="I633" s="1">
        <v>1.91993155061944E-4</v>
      </c>
      <c r="J633">
        <v>92637700</v>
      </c>
    </row>
    <row r="634" spans="1:16" x14ac:dyDescent="0.25">
      <c r="A634">
        <v>1.024</v>
      </c>
      <c r="B634">
        <v>18.448717948717899</v>
      </c>
      <c r="C634">
        <v>289</v>
      </c>
      <c r="D634">
        <v>-0.28109304768750099</v>
      </c>
      <c r="E634">
        <v>0.49720901131447898</v>
      </c>
      <c r="F634">
        <v>0.53201364210649305</v>
      </c>
      <c r="G634" s="1">
        <v>1.0424269149322799E-5</v>
      </c>
      <c r="H634">
        <v>0.49999478786542501</v>
      </c>
      <c r="I634" s="1">
        <v>1.9231440135737801E-4</v>
      </c>
      <c r="J634">
        <v>13286700</v>
      </c>
      <c r="K634">
        <v>6738</v>
      </c>
      <c r="L634">
        <v>92637700</v>
      </c>
      <c r="M634">
        <v>0.49515667866059199</v>
      </c>
      <c r="N634" s="1">
        <v>1.0406856216005301E-5</v>
      </c>
      <c r="O634">
        <v>0.499994796571892</v>
      </c>
      <c r="P634" s="1">
        <v>1.91993155061944E-4</v>
      </c>
    </row>
    <row r="635" spans="1:16" x14ac:dyDescent="0.25">
      <c r="A635">
        <v>0.51200000000000001</v>
      </c>
      <c r="B635">
        <v>18.448717948717899</v>
      </c>
      <c r="C635">
        <v>294</v>
      </c>
      <c r="D635">
        <v>-0.28330031475226802</v>
      </c>
      <c r="E635">
        <v>0.49644637983050199</v>
      </c>
      <c r="F635">
        <v>0.53119762641863799</v>
      </c>
      <c r="G635" s="1">
        <v>1.03825266271062E-5</v>
      </c>
      <c r="H635">
        <v>0.499994808736686</v>
      </c>
      <c r="I635" s="1">
        <v>1.9154430533853699E-4</v>
      </c>
      <c r="J635">
        <v>14059600</v>
      </c>
      <c r="K635">
        <v>6738</v>
      </c>
      <c r="L635">
        <v>92637700</v>
      </c>
      <c r="M635">
        <v>0.49515667866059199</v>
      </c>
      <c r="N635" s="1">
        <v>1.0406856216005301E-5</v>
      </c>
      <c r="O635">
        <v>0.499994796571892</v>
      </c>
      <c r="P635" s="1">
        <v>1.91993155061944E-4</v>
      </c>
    </row>
    <row r="636" spans="1:16" x14ac:dyDescent="0.25">
      <c r="A636">
        <v>0.25600000000000001</v>
      </c>
      <c r="B636">
        <v>18.448717948717899</v>
      </c>
      <c r="C636">
        <v>272</v>
      </c>
      <c r="D636">
        <v>-0.29608129559347701</v>
      </c>
      <c r="E636">
        <v>0.49653768924478098</v>
      </c>
      <c r="F636">
        <v>0.53129532749191599</v>
      </c>
      <c r="G636" s="1">
        <v>1.03456141227198E-5</v>
      </c>
      <c r="H636">
        <v>0.49999482719293797</v>
      </c>
      <c r="I636" s="1">
        <v>1.9086331695633099E-4</v>
      </c>
      <c r="J636">
        <v>12367700</v>
      </c>
      <c r="K636">
        <v>6738</v>
      </c>
      <c r="L636">
        <v>92637700</v>
      </c>
      <c r="M636">
        <v>0.49515667866059199</v>
      </c>
      <c r="N636" s="1">
        <v>1.0406856216005301E-5</v>
      </c>
      <c r="O636">
        <v>0.499994796571892</v>
      </c>
      <c r="P636" s="1">
        <v>1.91993155061944E-4</v>
      </c>
    </row>
    <row r="637" spans="1:16" x14ac:dyDescent="0.25">
      <c r="A637">
        <v>0.128</v>
      </c>
      <c r="B637">
        <v>18.448717948717899</v>
      </c>
      <c r="C637">
        <v>266</v>
      </c>
      <c r="D637">
        <v>-0.29606898523853797</v>
      </c>
      <c r="E637">
        <v>0.49541253090626602</v>
      </c>
      <c r="F637">
        <v>0.53009140806970401</v>
      </c>
      <c r="G637" s="1">
        <v>1.04231254955955E-5</v>
      </c>
      <c r="H637">
        <v>0.49999478843725198</v>
      </c>
      <c r="I637" s="1">
        <v>1.9229330241233301E-4</v>
      </c>
      <c r="J637">
        <v>12807600</v>
      </c>
      <c r="K637">
        <v>6738</v>
      </c>
      <c r="L637">
        <v>92637700</v>
      </c>
      <c r="M637">
        <v>0.49515667866059199</v>
      </c>
      <c r="N637" s="1">
        <v>1.0406856216005301E-5</v>
      </c>
      <c r="O637">
        <v>0.499994796571892</v>
      </c>
      <c r="P637" s="1">
        <v>1.91993155061944E-4</v>
      </c>
    </row>
    <row r="638" spans="1:16" x14ac:dyDescent="0.25">
      <c r="A638">
        <v>6.4000000000000001E-2</v>
      </c>
      <c r="B638">
        <v>18.448717948717899</v>
      </c>
      <c r="C638">
        <v>262</v>
      </c>
      <c r="D638">
        <v>-0.28712672861939498</v>
      </c>
      <c r="E638">
        <v>0.49642122157234497</v>
      </c>
      <c r="F638">
        <v>0.53117070708240899</v>
      </c>
      <c r="G638" s="1">
        <v>1.0296726851932699E-5</v>
      </c>
      <c r="H638">
        <v>0.49999485163657398</v>
      </c>
      <c r="I638" s="1">
        <v>1.89961409486297E-4</v>
      </c>
      <c r="J638">
        <v>11946500</v>
      </c>
      <c r="K638">
        <v>6738</v>
      </c>
      <c r="L638">
        <v>92637700</v>
      </c>
      <c r="M638">
        <v>0.49515667866059199</v>
      </c>
      <c r="N638" s="1">
        <v>1.0406856216005301E-5</v>
      </c>
      <c r="O638">
        <v>0.499994796571892</v>
      </c>
      <c r="P638" s="1">
        <v>1.91993155061944E-4</v>
      </c>
    </row>
    <row r="639" spans="1:16" x14ac:dyDescent="0.25">
      <c r="A639">
        <v>3.2000000000000001E-2</v>
      </c>
      <c r="B639">
        <v>18.448717948717899</v>
      </c>
      <c r="C639">
        <v>197</v>
      </c>
      <c r="D639">
        <v>-0.292694435396056</v>
      </c>
      <c r="E639">
        <v>0.49235931563725399</v>
      </c>
      <c r="F639">
        <v>0.52682446773186198</v>
      </c>
      <c r="G639" s="1">
        <v>1.03062977034884E-5</v>
      </c>
      <c r="H639">
        <v>0.49999484685114798</v>
      </c>
      <c r="I639" s="1">
        <v>1.90137979427177E-4</v>
      </c>
      <c r="J639">
        <v>9173500</v>
      </c>
      <c r="K639">
        <v>6738</v>
      </c>
      <c r="L639">
        <v>92637700</v>
      </c>
      <c r="M639">
        <v>0.49515667866059199</v>
      </c>
      <c r="N639" s="1">
        <v>1.0406856216005301E-5</v>
      </c>
      <c r="O639">
        <v>0.499994796571892</v>
      </c>
      <c r="P639" s="1">
        <v>1.91993155061944E-4</v>
      </c>
    </row>
    <row r="640" spans="1:16" x14ac:dyDescent="0.25">
      <c r="A640">
        <v>1.6E-2</v>
      </c>
      <c r="B640">
        <v>18.448717948717899</v>
      </c>
      <c r="C640">
        <v>185</v>
      </c>
      <c r="D640">
        <v>-0.29128527658362402</v>
      </c>
      <c r="E640">
        <v>0.4948933811915</v>
      </c>
      <c r="F640">
        <v>0.52953591787490495</v>
      </c>
      <c r="G640" s="1">
        <v>1.03847830245085E-5</v>
      </c>
      <c r="H640">
        <v>0.49999480760848702</v>
      </c>
      <c r="I640" s="1">
        <v>1.91585932977791E-4</v>
      </c>
      <c r="J640">
        <v>8502500</v>
      </c>
      <c r="K640">
        <v>6738</v>
      </c>
      <c r="L640">
        <v>92637700</v>
      </c>
      <c r="M640">
        <v>0.49515667866059199</v>
      </c>
      <c r="N640" s="1">
        <v>1.0406856216005301E-5</v>
      </c>
      <c r="O640">
        <v>0.499994796571892</v>
      </c>
      <c r="P640" s="1">
        <v>1.91993155061944E-4</v>
      </c>
    </row>
    <row r="641" spans="1:16" x14ac:dyDescent="0.25">
      <c r="A641">
        <v>8.0000000000000002E-3</v>
      </c>
      <c r="B641">
        <v>18.448717948717899</v>
      </c>
      <c r="C641">
        <v>181</v>
      </c>
      <c r="D641">
        <v>-0.291151919390919</v>
      </c>
      <c r="E641">
        <v>0.49904946663147298</v>
      </c>
      <c r="F641">
        <v>0.53398292929567603</v>
      </c>
      <c r="G641" s="1">
        <v>1.03907928177271E-5</v>
      </c>
      <c r="H641">
        <v>0.49999480460359103</v>
      </c>
      <c r="I641" s="1">
        <v>1.9169680595781201E-4</v>
      </c>
      <c r="J641">
        <v>8620200</v>
      </c>
      <c r="K641">
        <v>6738</v>
      </c>
      <c r="L641">
        <v>92637700</v>
      </c>
      <c r="M641">
        <v>0.49515667866059199</v>
      </c>
      <c r="N641" s="1">
        <v>1.0406856216005301E-5</v>
      </c>
      <c r="O641">
        <v>0.499994796571892</v>
      </c>
      <c r="P641" s="1">
        <v>1.91993155061944E-4</v>
      </c>
    </row>
    <row r="642" spans="1:16" x14ac:dyDescent="0.25">
      <c r="A642">
        <v>4.0000000000000001E-3</v>
      </c>
      <c r="B642">
        <v>18.448717948717899</v>
      </c>
      <c r="C642">
        <v>284</v>
      </c>
      <c r="D642">
        <v>-0.27794574639354203</v>
      </c>
      <c r="E642">
        <v>0.49616166927275901</v>
      </c>
      <c r="F642">
        <v>0.53089298612185298</v>
      </c>
      <c r="G642" s="1">
        <v>1.03834864163543E-5</v>
      </c>
      <c r="H642">
        <v>0.49999480825679099</v>
      </c>
      <c r="I642" s="1">
        <v>1.91562012219665E-4</v>
      </c>
      <c r="J642">
        <v>12726800</v>
      </c>
      <c r="K642">
        <v>6738</v>
      </c>
      <c r="L642">
        <v>92637700</v>
      </c>
      <c r="M642">
        <v>0.49515667866059199</v>
      </c>
      <c r="N642" s="1">
        <v>1.0406856216005301E-5</v>
      </c>
      <c r="O642">
        <v>0.499994796571892</v>
      </c>
      <c r="P642" s="1">
        <v>1.91993155061944E-4</v>
      </c>
    </row>
    <row r="643" spans="1:16" x14ac:dyDescent="0.25">
      <c r="A643">
        <v>2E-3</v>
      </c>
      <c r="B643">
        <v>18.448717948717899</v>
      </c>
      <c r="C643">
        <v>308</v>
      </c>
      <c r="D643">
        <v>-0.27764148573622799</v>
      </c>
      <c r="E643">
        <v>0.49698377365146501</v>
      </c>
      <c r="F643">
        <v>0.53177263780706696</v>
      </c>
      <c r="G643" s="1">
        <v>1.0364689889796801E-5</v>
      </c>
      <c r="H643">
        <v>0.49999481765505499</v>
      </c>
      <c r="I643" s="1">
        <v>1.9121524040279099E-4</v>
      </c>
      <c r="J643">
        <v>15349000</v>
      </c>
      <c r="K643">
        <v>6738</v>
      </c>
      <c r="L643">
        <v>92637700</v>
      </c>
      <c r="M643">
        <v>0.49515667866059199</v>
      </c>
      <c r="N643" s="1">
        <v>1.0406856216005301E-5</v>
      </c>
      <c r="O643">
        <v>0.499994796571892</v>
      </c>
      <c r="P643" s="1">
        <v>1.91993155061944E-4</v>
      </c>
    </row>
    <row r="644" spans="1:16" x14ac:dyDescent="0.25">
      <c r="A644">
        <v>1E-3</v>
      </c>
      <c r="B644">
        <v>18.448717948717899</v>
      </c>
      <c r="C644">
        <v>255</v>
      </c>
      <c r="D644">
        <v>-0.277562302575869</v>
      </c>
      <c r="E644">
        <v>0.49858063460331797</v>
      </c>
      <c r="F644">
        <v>0.53348127902554998</v>
      </c>
      <c r="G644" s="1">
        <v>1.03717784157852E-5</v>
      </c>
      <c r="H644">
        <v>0.499994814110792</v>
      </c>
      <c r="I644" s="1">
        <v>1.91346014619423E-4</v>
      </c>
      <c r="J644">
        <v>12561100</v>
      </c>
      <c r="K644">
        <v>6738</v>
      </c>
      <c r="L644">
        <v>92637700</v>
      </c>
      <c r="M644">
        <v>0.49515667866059199</v>
      </c>
      <c r="N644" s="1">
        <v>1.0406856216005301E-5</v>
      </c>
      <c r="O644">
        <v>0.499994796571892</v>
      </c>
      <c r="P644" s="1">
        <v>1.91993155061944E-4</v>
      </c>
    </row>
    <row r="645" spans="1:16" x14ac:dyDescent="0.25">
      <c r="A645" s="1">
        <v>5.0000000000000001E-4</v>
      </c>
      <c r="B645">
        <v>18.448717948717899</v>
      </c>
      <c r="C645">
        <v>198</v>
      </c>
      <c r="D645">
        <v>-0.29159081511205398</v>
      </c>
      <c r="E645">
        <v>0.49782317752132998</v>
      </c>
      <c r="F645">
        <v>0.53267079994782296</v>
      </c>
      <c r="G645" s="1">
        <v>1.0365416055035899E-5</v>
      </c>
      <c r="H645">
        <v>0.49999481729197198</v>
      </c>
      <c r="I645" s="1">
        <v>1.9122863722047001E-4</v>
      </c>
      <c r="J645">
        <v>9996400</v>
      </c>
      <c r="K645">
        <v>6738</v>
      </c>
      <c r="L645">
        <v>92637700</v>
      </c>
      <c r="M645">
        <v>0.49515667866059199</v>
      </c>
      <c r="N645" s="1">
        <v>1.0406856216005301E-5</v>
      </c>
      <c r="O645">
        <v>0.499994796571892</v>
      </c>
      <c r="P645" s="1">
        <v>1.91993155061944E-4</v>
      </c>
    </row>
    <row r="646" spans="1:16" x14ac:dyDescent="0.25">
      <c r="A646" s="1">
        <v>2.5000000000000001E-4</v>
      </c>
      <c r="B646">
        <v>18.448717948717899</v>
      </c>
      <c r="C646">
        <v>205</v>
      </c>
      <c r="D646">
        <v>-0.29167416173477601</v>
      </c>
      <c r="E646">
        <v>0.49614595669202599</v>
      </c>
      <c r="F646">
        <v>0.53087617366046802</v>
      </c>
      <c r="G646" s="1">
        <v>1.03678895810865E-5</v>
      </c>
      <c r="H646">
        <v>0.49999481605520901</v>
      </c>
      <c r="I646" s="1">
        <v>1.9127427060491701E-4</v>
      </c>
      <c r="J646">
        <v>11334200</v>
      </c>
      <c r="K646">
        <v>6738</v>
      </c>
      <c r="L646">
        <v>92637700</v>
      </c>
      <c r="M646">
        <v>0.49515667866059199</v>
      </c>
      <c r="N646" s="1">
        <v>1.0406856216005301E-5</v>
      </c>
      <c r="O646">
        <v>0.499994796571892</v>
      </c>
      <c r="P646" s="1">
        <v>1.91993155061944E-4</v>
      </c>
    </row>
    <row r="647" spans="1:16" x14ac:dyDescent="0.25">
      <c r="A647" s="1">
        <v>1.25E-4</v>
      </c>
      <c r="B647">
        <v>18.448717948717899</v>
      </c>
      <c r="C647">
        <v>241</v>
      </c>
      <c r="D647">
        <v>-0.29161953647453698</v>
      </c>
      <c r="E647">
        <v>0.49567737963087499</v>
      </c>
      <c r="F647">
        <v>0.53037479620503702</v>
      </c>
      <c r="G647" s="1">
        <v>1.0363094198106899E-5</v>
      </c>
      <c r="H647">
        <v>0.4999948184529</v>
      </c>
      <c r="I647" s="1">
        <v>1.9118580193687099E-4</v>
      </c>
      <c r="J647">
        <v>14912900</v>
      </c>
      <c r="K647">
        <v>6738</v>
      </c>
      <c r="L647">
        <v>92637700</v>
      </c>
      <c r="M647">
        <v>0.49515667866059199</v>
      </c>
      <c r="N647" s="1">
        <v>1.0406856216005301E-5</v>
      </c>
      <c r="O647">
        <v>0.499994796571892</v>
      </c>
      <c r="P647" s="1">
        <v>1.91993155061944E-4</v>
      </c>
    </row>
    <row r="648" spans="1:16" x14ac:dyDescent="0.25">
      <c r="A648" s="1">
        <v>6.2500000000000001E-5</v>
      </c>
      <c r="B648">
        <v>18.448717948717899</v>
      </c>
      <c r="C648">
        <v>235</v>
      </c>
      <c r="D648">
        <v>-0.29168968192541</v>
      </c>
      <c r="E648">
        <v>0.49161558483384599</v>
      </c>
      <c r="F648">
        <v>0.52602867577221601</v>
      </c>
      <c r="G648" s="1">
        <v>1.0298847147316399E-5</v>
      </c>
      <c r="H648">
        <v>0.49999485057642601</v>
      </c>
      <c r="I648" s="1">
        <v>1.90000526217799E-4</v>
      </c>
      <c r="J648">
        <v>15065500</v>
      </c>
      <c r="K648">
        <v>6738</v>
      </c>
      <c r="L648">
        <v>92637700</v>
      </c>
      <c r="M648">
        <v>0.49515667866059199</v>
      </c>
      <c r="N648" s="1">
        <v>1.0406856216005301E-5</v>
      </c>
      <c r="O648">
        <v>0.499994796571892</v>
      </c>
      <c r="P648" s="1">
        <v>1.91993155061944E-4</v>
      </c>
    </row>
    <row r="649" spans="1:16" x14ac:dyDescent="0.25">
      <c r="A649" s="1">
        <v>3.1250000000000001E-5</v>
      </c>
      <c r="B649">
        <v>18.448717948717899</v>
      </c>
      <c r="C649">
        <v>218</v>
      </c>
      <c r="D649">
        <v>-0.29169157454849898</v>
      </c>
      <c r="E649">
        <v>0.49768493423695898</v>
      </c>
      <c r="F649">
        <v>0.53252287963354605</v>
      </c>
      <c r="G649" s="1">
        <v>1.0389299592739001E-5</v>
      </c>
      <c r="H649">
        <v>0.49999480535020302</v>
      </c>
      <c r="I649" s="1">
        <v>1.91669257871172E-4</v>
      </c>
      <c r="J649">
        <v>18225500</v>
      </c>
      <c r="K649">
        <v>6738</v>
      </c>
      <c r="L649">
        <v>92637700</v>
      </c>
      <c r="M649">
        <v>0.49515667866059199</v>
      </c>
      <c r="N649" s="1">
        <v>1.0406856216005301E-5</v>
      </c>
      <c r="O649">
        <v>0.499994796571892</v>
      </c>
      <c r="P649" s="1">
        <v>1.91993155061944E-4</v>
      </c>
    </row>
    <row r="650" spans="1:16" x14ac:dyDescent="0.25">
      <c r="A650" s="1">
        <v>1.5625E-5</v>
      </c>
      <c r="B650">
        <v>18.448717948717899</v>
      </c>
      <c r="C650">
        <v>215</v>
      </c>
      <c r="D650">
        <v>-0.291697205048846</v>
      </c>
      <c r="E650">
        <v>0.49823733424304101</v>
      </c>
      <c r="F650">
        <v>0.53311394764005404</v>
      </c>
      <c r="G650" s="1">
        <v>1.03394922935651E-5</v>
      </c>
      <c r="H650">
        <v>0.499994830253853</v>
      </c>
      <c r="I650" s="1">
        <v>1.9075037705692499E-4</v>
      </c>
      <c r="J650">
        <v>18545100</v>
      </c>
      <c r="K650">
        <v>6738</v>
      </c>
      <c r="L650">
        <v>92637700</v>
      </c>
      <c r="M650">
        <v>0.49515667866059199</v>
      </c>
      <c r="N650" s="1">
        <v>1.0406856216005301E-5</v>
      </c>
      <c r="O650">
        <v>0.499994796571892</v>
      </c>
      <c r="P650" s="1">
        <v>1.91993155061944E-4</v>
      </c>
    </row>
    <row r="651" spans="1:16" x14ac:dyDescent="0.25">
      <c r="A651" t="s">
        <v>0</v>
      </c>
      <c r="B651">
        <v>18.9615384615384</v>
      </c>
      <c r="C651">
        <v>6846</v>
      </c>
      <c r="D651">
        <v>-0.31886315883444599</v>
      </c>
      <c r="E651">
        <v>0.49439801450403498</v>
      </c>
      <c r="F651">
        <v>0.52900587551931799</v>
      </c>
      <c r="G651" s="1">
        <v>1.01087034244384E-5</v>
      </c>
      <c r="H651">
        <v>0.499994945648287</v>
      </c>
      <c r="I651" s="1">
        <v>1.91676568778775E-4</v>
      </c>
      <c r="J651">
        <v>92628000</v>
      </c>
    </row>
    <row r="652" spans="1:16" x14ac:dyDescent="0.25">
      <c r="A652">
        <v>1.024</v>
      </c>
      <c r="B652">
        <v>18.9615384615384</v>
      </c>
      <c r="C652">
        <v>285</v>
      </c>
      <c r="D652">
        <v>-0.28080299529346903</v>
      </c>
      <c r="E652">
        <v>0.49737239313174397</v>
      </c>
      <c r="F652">
        <v>0.53218846065096603</v>
      </c>
      <c r="G652" s="1">
        <v>1.00932893750682E-5</v>
      </c>
      <c r="H652">
        <v>0.49999495335531202</v>
      </c>
      <c r="I652" s="1">
        <v>1.9138429468879399E-4</v>
      </c>
      <c r="J652">
        <v>12888800</v>
      </c>
      <c r="K652">
        <v>6846</v>
      </c>
      <c r="L652">
        <v>92628000</v>
      </c>
      <c r="M652">
        <v>0.49439801450403498</v>
      </c>
      <c r="N652" s="1">
        <v>1.01087034244384E-5</v>
      </c>
      <c r="O652">
        <v>0.499994945648287</v>
      </c>
      <c r="P652" s="1">
        <v>1.91676568778775E-4</v>
      </c>
    </row>
    <row r="653" spans="1:16" x14ac:dyDescent="0.25">
      <c r="A653">
        <v>0.51200000000000001</v>
      </c>
      <c r="B653">
        <v>18.9615384615384</v>
      </c>
      <c r="C653">
        <v>244</v>
      </c>
      <c r="D653">
        <v>-0.27601933814868401</v>
      </c>
      <c r="E653">
        <v>0.49675529942094199</v>
      </c>
      <c r="F653">
        <v>0.531528170380408</v>
      </c>
      <c r="G653" s="1">
        <v>1.0116155212735999E-5</v>
      </c>
      <c r="H653">
        <v>0.49999494192239302</v>
      </c>
      <c r="I653" s="1">
        <v>1.9181786614918601E-4</v>
      </c>
      <c r="J653">
        <v>11128400</v>
      </c>
      <c r="K653">
        <v>6846</v>
      </c>
      <c r="L653">
        <v>92628000</v>
      </c>
      <c r="M653">
        <v>0.49439801450403498</v>
      </c>
      <c r="N653" s="1">
        <v>1.01087034244384E-5</v>
      </c>
      <c r="O653">
        <v>0.499994945648287</v>
      </c>
      <c r="P653" s="1">
        <v>1.91676568778775E-4</v>
      </c>
    </row>
    <row r="654" spans="1:16" x14ac:dyDescent="0.25">
      <c r="A654">
        <v>0.25600000000000001</v>
      </c>
      <c r="B654">
        <v>18.9615384615384</v>
      </c>
      <c r="C654">
        <v>255</v>
      </c>
      <c r="D654">
        <v>-0.29482560824621601</v>
      </c>
      <c r="E654">
        <v>0.49713312454904501</v>
      </c>
      <c r="F654">
        <v>0.53193244326747802</v>
      </c>
      <c r="G654" s="1">
        <v>1.00104796356692E-5</v>
      </c>
      <c r="H654">
        <v>0.499994994760182</v>
      </c>
      <c r="I654" s="1">
        <v>1.8981409463019001E-4</v>
      </c>
      <c r="J654">
        <v>11783900</v>
      </c>
      <c r="K654">
        <v>6846</v>
      </c>
      <c r="L654">
        <v>92628000</v>
      </c>
      <c r="M654">
        <v>0.49439801450403498</v>
      </c>
      <c r="N654" s="1">
        <v>1.01087034244384E-5</v>
      </c>
      <c r="O654">
        <v>0.499994945648287</v>
      </c>
      <c r="P654" s="1">
        <v>1.91676568778775E-4</v>
      </c>
    </row>
    <row r="655" spans="1:16" x14ac:dyDescent="0.25">
      <c r="A655">
        <v>0.128</v>
      </c>
      <c r="B655">
        <v>18.9615384615384</v>
      </c>
      <c r="C655">
        <v>273</v>
      </c>
      <c r="D655">
        <v>-0.295999433247359</v>
      </c>
      <c r="E655">
        <v>0.49718037699962803</v>
      </c>
      <c r="F655">
        <v>0.53198300338960203</v>
      </c>
      <c r="G655" s="1">
        <v>1.0064339117765701E-5</v>
      </c>
      <c r="H655">
        <v>0.49999496783044101</v>
      </c>
      <c r="I655" s="1">
        <v>1.9083535327148001E-4</v>
      </c>
      <c r="J655">
        <v>12306100</v>
      </c>
      <c r="K655">
        <v>6846</v>
      </c>
      <c r="L655">
        <v>92628000</v>
      </c>
      <c r="M655">
        <v>0.49439801450403498</v>
      </c>
      <c r="N655" s="1">
        <v>1.01087034244384E-5</v>
      </c>
      <c r="O655">
        <v>0.499994945648287</v>
      </c>
      <c r="P655" s="1">
        <v>1.91676568778775E-4</v>
      </c>
    </row>
    <row r="656" spans="1:16" x14ac:dyDescent="0.25">
      <c r="A656">
        <v>6.4000000000000001E-2</v>
      </c>
      <c r="B656">
        <v>18.9615384615384</v>
      </c>
      <c r="C656">
        <v>260</v>
      </c>
      <c r="D656">
        <v>-0.28721082714625801</v>
      </c>
      <c r="E656">
        <v>0.49512784410956101</v>
      </c>
      <c r="F656">
        <v>0.52978679319722999</v>
      </c>
      <c r="G656" s="1">
        <v>1.0118085677190899E-5</v>
      </c>
      <c r="H656">
        <v>0.49999494095716102</v>
      </c>
      <c r="I656" s="1">
        <v>1.91854470725197E-4</v>
      </c>
      <c r="J656">
        <v>11779000</v>
      </c>
      <c r="K656">
        <v>6846</v>
      </c>
      <c r="L656">
        <v>92628000</v>
      </c>
      <c r="M656">
        <v>0.49439801450403498</v>
      </c>
      <c r="N656" s="1">
        <v>1.01087034244384E-5</v>
      </c>
      <c r="O656">
        <v>0.499994945648287</v>
      </c>
      <c r="P656" s="1">
        <v>1.91676568778775E-4</v>
      </c>
    </row>
    <row r="657" spans="1:16" x14ac:dyDescent="0.25">
      <c r="A657">
        <v>3.2000000000000001E-2</v>
      </c>
      <c r="B657">
        <v>18.9615384615384</v>
      </c>
      <c r="C657">
        <v>190</v>
      </c>
      <c r="D657">
        <v>-0.29057014900578698</v>
      </c>
      <c r="E657">
        <v>0.49700203282884597</v>
      </c>
      <c r="F657">
        <v>0.53179217512686505</v>
      </c>
      <c r="G657" s="1">
        <v>1.0100463528339701E-5</v>
      </c>
      <c r="H657">
        <v>0.499994949768235</v>
      </c>
      <c r="I657" s="1">
        <v>1.91520327671979E-4</v>
      </c>
      <c r="J657">
        <v>8753700</v>
      </c>
      <c r="K657">
        <v>6846</v>
      </c>
      <c r="L657">
        <v>92628000</v>
      </c>
      <c r="M657">
        <v>0.49439801450403498</v>
      </c>
      <c r="N657" s="1">
        <v>1.01087034244384E-5</v>
      </c>
      <c r="O657">
        <v>0.499994945648287</v>
      </c>
      <c r="P657" s="1">
        <v>1.91676568778775E-4</v>
      </c>
    </row>
    <row r="658" spans="1:16" x14ac:dyDescent="0.25">
      <c r="A658">
        <v>1.6E-2</v>
      </c>
      <c r="B658">
        <v>18.9615384615384</v>
      </c>
      <c r="C658">
        <v>182</v>
      </c>
      <c r="D658">
        <v>-0.29120417482704603</v>
      </c>
      <c r="E658">
        <v>0.49733458545166498</v>
      </c>
      <c r="F658">
        <v>0.53214800643328197</v>
      </c>
      <c r="G658" s="1">
        <v>1.0046054377932301E-5</v>
      </c>
      <c r="H658">
        <v>0.49999497697281098</v>
      </c>
      <c r="I658" s="1">
        <v>1.9048864647387099E-4</v>
      </c>
      <c r="J658">
        <v>10061500</v>
      </c>
      <c r="K658">
        <v>6846</v>
      </c>
      <c r="L658">
        <v>92628000</v>
      </c>
      <c r="M658">
        <v>0.49439801450403498</v>
      </c>
      <c r="N658" s="1">
        <v>1.01087034244384E-5</v>
      </c>
      <c r="O658">
        <v>0.499994945648287</v>
      </c>
      <c r="P658" s="1">
        <v>1.91676568778775E-4</v>
      </c>
    </row>
    <row r="659" spans="1:16" x14ac:dyDescent="0.25">
      <c r="A659">
        <v>8.0000000000000002E-3</v>
      </c>
      <c r="B659">
        <v>18.9615384615384</v>
      </c>
      <c r="C659">
        <v>183</v>
      </c>
      <c r="D659">
        <v>-0.29130071752592701</v>
      </c>
      <c r="E659">
        <v>0.494097394637941</v>
      </c>
      <c r="F659">
        <v>0.52868421226259699</v>
      </c>
      <c r="G659" s="1">
        <v>1.0074335087595299E-5</v>
      </c>
      <c r="H659">
        <v>0.49999496283245598</v>
      </c>
      <c r="I659" s="1">
        <v>1.91024892237865E-4</v>
      </c>
      <c r="J659">
        <v>8633900</v>
      </c>
      <c r="K659">
        <v>6846</v>
      </c>
      <c r="L659">
        <v>92628000</v>
      </c>
      <c r="M659">
        <v>0.49439801450403498</v>
      </c>
      <c r="N659" s="1">
        <v>1.01087034244384E-5</v>
      </c>
      <c r="O659">
        <v>0.499994945648287</v>
      </c>
      <c r="P659" s="1">
        <v>1.91676568778775E-4</v>
      </c>
    </row>
    <row r="660" spans="1:16" x14ac:dyDescent="0.25">
      <c r="A660">
        <v>4.0000000000000001E-3</v>
      </c>
      <c r="B660">
        <v>18.9615384615384</v>
      </c>
      <c r="C660">
        <v>231</v>
      </c>
      <c r="D660">
        <v>-0.27802016362113102</v>
      </c>
      <c r="E660">
        <v>0.49509266020571502</v>
      </c>
      <c r="F660">
        <v>0.52974914642011595</v>
      </c>
      <c r="G660" s="1">
        <v>1.01147120014077E-5</v>
      </c>
      <c r="H660">
        <v>0.49999494264399902</v>
      </c>
      <c r="I660" s="1">
        <v>1.9179050064207801E-4</v>
      </c>
      <c r="J660">
        <v>10827400</v>
      </c>
      <c r="K660">
        <v>6846</v>
      </c>
      <c r="L660">
        <v>92628000</v>
      </c>
      <c r="M660">
        <v>0.49439801450403498</v>
      </c>
      <c r="N660" s="1">
        <v>1.01087034244384E-5</v>
      </c>
      <c r="O660">
        <v>0.499994945648287</v>
      </c>
      <c r="P660" s="1">
        <v>1.91676568778775E-4</v>
      </c>
    </row>
    <row r="661" spans="1:16" x14ac:dyDescent="0.25">
      <c r="A661">
        <v>2E-3</v>
      </c>
      <c r="B661">
        <v>18.9615384615384</v>
      </c>
      <c r="C661">
        <v>301</v>
      </c>
      <c r="D661">
        <v>-0.27758873058994699</v>
      </c>
      <c r="E661">
        <v>0.497552262157545</v>
      </c>
      <c r="F661">
        <v>0.532380920508574</v>
      </c>
      <c r="G661" s="1">
        <v>1.0053121054065499E-5</v>
      </c>
      <c r="H661">
        <v>0.49999497343947202</v>
      </c>
      <c r="I661" s="1">
        <v>1.9062264152516499E-4</v>
      </c>
      <c r="J661">
        <v>13909000</v>
      </c>
      <c r="K661">
        <v>6846</v>
      </c>
      <c r="L661">
        <v>92628000</v>
      </c>
      <c r="M661">
        <v>0.49439801450403498</v>
      </c>
      <c r="N661" s="1">
        <v>1.01087034244384E-5</v>
      </c>
      <c r="O661">
        <v>0.499994945648287</v>
      </c>
      <c r="P661" s="1">
        <v>1.91676568778775E-4</v>
      </c>
    </row>
    <row r="662" spans="1:16" x14ac:dyDescent="0.25">
      <c r="A662">
        <v>1E-3</v>
      </c>
      <c r="B662">
        <v>18.9615384615384</v>
      </c>
      <c r="C662">
        <v>295</v>
      </c>
      <c r="D662">
        <v>-0.27763483313265802</v>
      </c>
      <c r="E662">
        <v>0.49857367379066098</v>
      </c>
      <c r="F662">
        <v>0.53347383095600798</v>
      </c>
      <c r="G662" s="1">
        <v>1.0068742374968999E-5</v>
      </c>
      <c r="H662">
        <v>0.49999496562881202</v>
      </c>
      <c r="I662" s="1">
        <v>1.9091884580229701E-4</v>
      </c>
      <c r="J662">
        <v>13754700</v>
      </c>
      <c r="K662">
        <v>6846</v>
      </c>
      <c r="L662">
        <v>92628000</v>
      </c>
      <c r="M662">
        <v>0.49439801450403498</v>
      </c>
      <c r="N662" s="1">
        <v>1.01087034244384E-5</v>
      </c>
      <c r="O662">
        <v>0.499994945648287</v>
      </c>
      <c r="P662" s="1">
        <v>1.91676568778775E-4</v>
      </c>
    </row>
    <row r="663" spans="1:16" x14ac:dyDescent="0.25">
      <c r="A663" s="1">
        <v>5.0000000000000001E-4</v>
      </c>
      <c r="B663">
        <v>18.9615384615384</v>
      </c>
      <c r="C663">
        <v>203</v>
      </c>
      <c r="D663">
        <v>-0.29180102113740802</v>
      </c>
      <c r="E663">
        <v>0.49263116491109599</v>
      </c>
      <c r="F663">
        <v>0.52711534645487301</v>
      </c>
      <c r="G663" s="1">
        <v>1.00654994421578E-5</v>
      </c>
      <c r="H663">
        <v>0.49999496725027798</v>
      </c>
      <c r="I663" s="1">
        <v>1.9085735480706901E-4</v>
      </c>
      <c r="J663">
        <v>10642000</v>
      </c>
      <c r="K663">
        <v>6846</v>
      </c>
      <c r="L663">
        <v>92628000</v>
      </c>
      <c r="M663">
        <v>0.49439801450403498</v>
      </c>
      <c r="N663" s="1">
        <v>1.01087034244384E-5</v>
      </c>
      <c r="O663">
        <v>0.499994945648287</v>
      </c>
      <c r="P663" s="1">
        <v>1.91676568778775E-4</v>
      </c>
    </row>
    <row r="664" spans="1:16" x14ac:dyDescent="0.25">
      <c r="A664" s="1">
        <v>2.5000000000000001E-4</v>
      </c>
      <c r="B664">
        <v>18.9615384615384</v>
      </c>
      <c r="C664">
        <v>209</v>
      </c>
      <c r="D664">
        <v>-0.29189775453547101</v>
      </c>
      <c r="E664">
        <v>0.493605536371371</v>
      </c>
      <c r="F664">
        <v>0.52815792391736704</v>
      </c>
      <c r="G664" s="1">
        <v>1.0055458757762801E-5</v>
      </c>
      <c r="H664">
        <v>0.49999497227062101</v>
      </c>
      <c r="I664" s="1">
        <v>1.90666967983733E-4</v>
      </c>
      <c r="J664">
        <v>11144600</v>
      </c>
      <c r="K664">
        <v>6846</v>
      </c>
      <c r="L664">
        <v>92628000</v>
      </c>
      <c r="M664">
        <v>0.49439801450403498</v>
      </c>
      <c r="N664" s="1">
        <v>1.01087034244384E-5</v>
      </c>
      <c r="O664">
        <v>0.499994945648287</v>
      </c>
      <c r="P664" s="1">
        <v>1.91676568778775E-4</v>
      </c>
    </row>
    <row r="665" spans="1:16" x14ac:dyDescent="0.25">
      <c r="A665" s="1">
        <v>1.25E-4</v>
      </c>
      <c r="B665">
        <v>18.9615384615384</v>
      </c>
      <c r="C665">
        <v>233</v>
      </c>
      <c r="D665">
        <v>-0.29190452356164498</v>
      </c>
      <c r="E665">
        <v>0.49521242844819902</v>
      </c>
      <c r="F665">
        <v>0.52987729843957299</v>
      </c>
      <c r="G665" s="1">
        <v>1.0119199911562399E-5</v>
      </c>
      <c r="H665">
        <v>0.499994940400044</v>
      </c>
      <c r="I665" s="1">
        <v>1.91875598323087E-4</v>
      </c>
      <c r="J665">
        <v>14237100</v>
      </c>
      <c r="K665">
        <v>6846</v>
      </c>
      <c r="L665">
        <v>92628000</v>
      </c>
      <c r="M665">
        <v>0.49439801450403498</v>
      </c>
      <c r="N665" s="1">
        <v>1.01087034244384E-5</v>
      </c>
      <c r="O665">
        <v>0.499994945648287</v>
      </c>
      <c r="P665" s="1">
        <v>1.91676568778775E-4</v>
      </c>
    </row>
    <row r="666" spans="1:16" x14ac:dyDescent="0.25">
      <c r="A666" s="1">
        <v>6.2500000000000001E-5</v>
      </c>
      <c r="B666">
        <v>18.9615384615384</v>
      </c>
      <c r="C666">
        <v>214</v>
      </c>
      <c r="D666">
        <v>-0.291523004702404</v>
      </c>
      <c r="E666">
        <v>0.49527288763232502</v>
      </c>
      <c r="F666">
        <v>0.52994198976658702</v>
      </c>
      <c r="G666" s="1">
        <v>1.01345072123226E-5</v>
      </c>
      <c r="H666">
        <v>0.49999493274639301</v>
      </c>
      <c r="I666" s="1">
        <v>1.9216584829519499E-4</v>
      </c>
      <c r="J666">
        <v>14392700</v>
      </c>
      <c r="K666">
        <v>6846</v>
      </c>
      <c r="L666">
        <v>92628000</v>
      </c>
      <c r="M666">
        <v>0.49439801450403498</v>
      </c>
      <c r="N666" s="1">
        <v>1.01087034244384E-5</v>
      </c>
      <c r="O666">
        <v>0.499994945648287</v>
      </c>
      <c r="P666" s="1">
        <v>1.91676568778775E-4</v>
      </c>
    </row>
    <row r="667" spans="1:16" x14ac:dyDescent="0.25">
      <c r="A667" s="1">
        <v>3.1250000000000001E-5</v>
      </c>
      <c r="B667">
        <v>18.9615384615384</v>
      </c>
      <c r="C667">
        <v>216</v>
      </c>
      <c r="D667">
        <v>-0.29171782775720101</v>
      </c>
      <c r="E667">
        <v>0.4975746688862</v>
      </c>
      <c r="F667">
        <v>0.53240489570823502</v>
      </c>
      <c r="G667" s="1">
        <v>1.01069349645044E-5</v>
      </c>
      <c r="H667">
        <v>0.49999494653251703</v>
      </c>
      <c r="I667" s="1">
        <v>1.91643036057718E-4</v>
      </c>
      <c r="J667">
        <v>15800700</v>
      </c>
      <c r="K667">
        <v>6846</v>
      </c>
      <c r="L667">
        <v>92628000</v>
      </c>
      <c r="M667">
        <v>0.49439801450403498</v>
      </c>
      <c r="N667" s="1">
        <v>1.01087034244384E-5</v>
      </c>
      <c r="O667">
        <v>0.499994945648287</v>
      </c>
      <c r="P667" s="1">
        <v>1.91676568778775E-4</v>
      </c>
    </row>
    <row r="668" spans="1:16" x14ac:dyDescent="0.25">
      <c r="A668" s="1">
        <v>1.5625E-5</v>
      </c>
      <c r="B668">
        <v>18.9615384615384</v>
      </c>
      <c r="C668">
        <v>214</v>
      </c>
      <c r="D668">
        <v>-0.29162638846657102</v>
      </c>
      <c r="E668">
        <v>0.496924471705255</v>
      </c>
      <c r="F668">
        <v>0.53170918472462303</v>
      </c>
      <c r="G668" s="1">
        <v>1.01526499176607E-5</v>
      </c>
      <c r="H668">
        <v>0.499994923675041</v>
      </c>
      <c r="I668" s="1">
        <v>1.92509861900259E-4</v>
      </c>
      <c r="J668">
        <v>17890800</v>
      </c>
      <c r="K668">
        <v>6846</v>
      </c>
      <c r="L668">
        <v>92628000</v>
      </c>
      <c r="M668">
        <v>0.49439801450403498</v>
      </c>
      <c r="N668" s="1">
        <v>1.01087034244384E-5</v>
      </c>
      <c r="O668">
        <v>0.499994945648287</v>
      </c>
      <c r="P668" s="1">
        <v>1.91676568778775E-4</v>
      </c>
    </row>
    <row r="669" spans="1:16" x14ac:dyDescent="0.25">
      <c r="A669" t="s">
        <v>0</v>
      </c>
      <c r="B669">
        <v>19.4743589743589</v>
      </c>
      <c r="C669">
        <v>6905</v>
      </c>
      <c r="D669">
        <v>-0.31866043531196198</v>
      </c>
      <c r="E669">
        <v>0.49563373295634999</v>
      </c>
      <c r="F669">
        <v>0.53032809426329497</v>
      </c>
      <c r="G669" s="1">
        <v>9.2800546461768701E-6</v>
      </c>
      <c r="H669">
        <v>0.49999535997267602</v>
      </c>
      <c r="I669" s="1">
        <v>1.8072311548131601E-4</v>
      </c>
      <c r="J669">
        <v>95039000</v>
      </c>
    </row>
    <row r="670" spans="1:16" x14ac:dyDescent="0.25">
      <c r="A670">
        <v>1.024</v>
      </c>
      <c r="B670">
        <v>19.4743589743589</v>
      </c>
      <c r="C670">
        <v>274</v>
      </c>
      <c r="D670">
        <v>-0.28073440403738797</v>
      </c>
      <c r="E670">
        <v>0.49249138664067998</v>
      </c>
      <c r="F670">
        <v>0.52696578370552805</v>
      </c>
      <c r="G670" s="1">
        <v>9.2185758395757404E-6</v>
      </c>
      <c r="H670">
        <v>0.49999539071207999</v>
      </c>
      <c r="I670" s="1">
        <v>1.7952585513224999E-4</v>
      </c>
      <c r="J670">
        <v>12248200</v>
      </c>
      <c r="K670">
        <v>6905</v>
      </c>
      <c r="L670">
        <v>95039000</v>
      </c>
      <c r="M670">
        <v>0.49563373295634999</v>
      </c>
      <c r="N670" s="1">
        <v>9.2800546461768701E-6</v>
      </c>
      <c r="O670">
        <v>0.49999535997267602</v>
      </c>
      <c r="P670" s="1">
        <v>1.8072311548131601E-4</v>
      </c>
    </row>
    <row r="671" spans="1:16" x14ac:dyDescent="0.25">
      <c r="A671">
        <v>0.51200000000000001</v>
      </c>
      <c r="B671">
        <v>19.4743589743589</v>
      </c>
      <c r="C671">
        <v>244</v>
      </c>
      <c r="D671">
        <v>-0.27602551207633402</v>
      </c>
      <c r="E671">
        <v>0.49406230668349599</v>
      </c>
      <c r="F671">
        <v>0.52864666815134098</v>
      </c>
      <c r="G671" s="1">
        <v>9.2164880052258895E-6</v>
      </c>
      <c r="H671">
        <v>0.499995391755997</v>
      </c>
      <c r="I671" s="1">
        <v>1.7948519589664199E-4</v>
      </c>
      <c r="J671">
        <v>10876100</v>
      </c>
      <c r="K671">
        <v>6905</v>
      </c>
      <c r="L671">
        <v>95039000</v>
      </c>
      <c r="M671">
        <v>0.49563373295634999</v>
      </c>
      <c r="N671" s="1">
        <v>9.2800546461768701E-6</v>
      </c>
      <c r="O671">
        <v>0.49999535997267602</v>
      </c>
      <c r="P671" s="1">
        <v>1.8072311548131601E-4</v>
      </c>
    </row>
    <row r="672" spans="1:16" x14ac:dyDescent="0.25">
      <c r="A672">
        <v>0.25600000000000001</v>
      </c>
      <c r="B672">
        <v>19.4743589743589</v>
      </c>
      <c r="C672">
        <v>282</v>
      </c>
      <c r="D672">
        <v>-0.29481364208161398</v>
      </c>
      <c r="E672">
        <v>0.49801653591988398</v>
      </c>
      <c r="F672">
        <v>0.53287769343427505</v>
      </c>
      <c r="G672" s="1">
        <v>9.2023305839905505E-6</v>
      </c>
      <c r="H672">
        <v>0.499995398834708</v>
      </c>
      <c r="I672" s="1">
        <v>1.7920948919335401E-4</v>
      </c>
      <c r="J672">
        <v>14174500</v>
      </c>
      <c r="K672">
        <v>6905</v>
      </c>
      <c r="L672">
        <v>95039000</v>
      </c>
      <c r="M672">
        <v>0.49563373295634999</v>
      </c>
      <c r="N672" s="1">
        <v>9.2800546461768701E-6</v>
      </c>
      <c r="O672">
        <v>0.49999535997267602</v>
      </c>
      <c r="P672" s="1">
        <v>1.8072311548131601E-4</v>
      </c>
    </row>
    <row r="673" spans="1:16" x14ac:dyDescent="0.25">
      <c r="A673">
        <v>0.128</v>
      </c>
      <c r="B673">
        <v>19.4743589743589</v>
      </c>
      <c r="C673">
        <v>296</v>
      </c>
      <c r="D673">
        <v>-0.29587311510297698</v>
      </c>
      <c r="E673">
        <v>0.49482118969997002</v>
      </c>
      <c r="F673">
        <v>0.52945867297896798</v>
      </c>
      <c r="G673" s="1">
        <v>9.2985596811256903E-6</v>
      </c>
      <c r="H673">
        <v>0.49999535072015899</v>
      </c>
      <c r="I673" s="1">
        <v>1.8108348917474199E-4</v>
      </c>
      <c r="J673">
        <v>13468700</v>
      </c>
      <c r="K673">
        <v>6905</v>
      </c>
      <c r="L673">
        <v>95039000</v>
      </c>
      <c r="M673">
        <v>0.49563373295634999</v>
      </c>
      <c r="N673" s="1">
        <v>9.2800546461768701E-6</v>
      </c>
      <c r="O673">
        <v>0.49999535997267602</v>
      </c>
      <c r="P673" s="1">
        <v>1.8072311548131601E-4</v>
      </c>
    </row>
    <row r="674" spans="1:16" x14ac:dyDescent="0.25">
      <c r="A674">
        <v>6.4000000000000001E-2</v>
      </c>
      <c r="B674">
        <v>19.4743589743589</v>
      </c>
      <c r="C674">
        <v>270</v>
      </c>
      <c r="D674">
        <v>-0.28723454506547302</v>
      </c>
      <c r="E674">
        <v>0.49258508348125102</v>
      </c>
      <c r="F674">
        <v>0.52706603932493801</v>
      </c>
      <c r="G674" s="1">
        <v>9.2267391310629708E-6</v>
      </c>
      <c r="H674">
        <v>0.49999538663043402</v>
      </c>
      <c r="I674" s="1">
        <v>1.79684830001085E-4</v>
      </c>
      <c r="J674">
        <v>12068000</v>
      </c>
      <c r="K674">
        <v>6905</v>
      </c>
      <c r="L674">
        <v>95039000</v>
      </c>
      <c r="M674">
        <v>0.49563373295634999</v>
      </c>
      <c r="N674" s="1">
        <v>9.2800546461768701E-6</v>
      </c>
      <c r="O674">
        <v>0.49999535997267602</v>
      </c>
      <c r="P674" s="1">
        <v>1.8072311548131601E-4</v>
      </c>
    </row>
    <row r="675" spans="1:16" x14ac:dyDescent="0.25">
      <c r="A675">
        <v>3.2000000000000001E-2</v>
      </c>
      <c r="B675">
        <v>19.4743589743589</v>
      </c>
      <c r="C675">
        <v>192</v>
      </c>
      <c r="D675">
        <v>-0.290584950004599</v>
      </c>
      <c r="E675">
        <v>0.49984051552952402</v>
      </c>
      <c r="F675">
        <v>0.53482935161658995</v>
      </c>
      <c r="G675" s="1">
        <v>9.2099761110908606E-6</v>
      </c>
      <c r="H675">
        <v>0.49999539501194401</v>
      </c>
      <c r="I675" s="1">
        <v>1.79358380932654E-4</v>
      </c>
      <c r="J675">
        <v>8770600</v>
      </c>
      <c r="K675">
        <v>6905</v>
      </c>
      <c r="L675">
        <v>95039000</v>
      </c>
      <c r="M675">
        <v>0.49563373295634999</v>
      </c>
      <c r="N675" s="1">
        <v>9.2800546461768701E-6</v>
      </c>
      <c r="O675">
        <v>0.49999535997267602</v>
      </c>
      <c r="P675" s="1">
        <v>1.8072311548131601E-4</v>
      </c>
    </row>
    <row r="676" spans="1:16" x14ac:dyDescent="0.25">
      <c r="A676">
        <v>1.6E-2</v>
      </c>
      <c r="B676">
        <v>19.4743589743589</v>
      </c>
      <c r="C676">
        <v>184</v>
      </c>
      <c r="D676">
        <v>-0.291216191159965</v>
      </c>
      <c r="E676">
        <v>0.49841371658068501</v>
      </c>
      <c r="F676">
        <v>0.53330267674133303</v>
      </c>
      <c r="G676" s="1">
        <v>9.24656416612101E-6</v>
      </c>
      <c r="H676">
        <v>0.499995376717916</v>
      </c>
      <c r="I676" s="1">
        <v>1.8007090985048399E-4</v>
      </c>
      <c r="J676">
        <v>8527300</v>
      </c>
      <c r="K676">
        <v>6905</v>
      </c>
      <c r="L676">
        <v>95039000</v>
      </c>
      <c r="M676">
        <v>0.49563373295634999</v>
      </c>
      <c r="N676" s="1">
        <v>9.2800546461768701E-6</v>
      </c>
      <c r="O676">
        <v>0.49999535997267602</v>
      </c>
      <c r="P676" s="1">
        <v>1.8072311548131601E-4</v>
      </c>
    </row>
    <row r="677" spans="1:16" x14ac:dyDescent="0.25">
      <c r="A677">
        <v>8.0000000000000002E-3</v>
      </c>
      <c r="B677">
        <v>19.4743589743589</v>
      </c>
      <c r="C677">
        <v>185</v>
      </c>
      <c r="D677">
        <v>-0.291129902784862</v>
      </c>
      <c r="E677">
        <v>0.49280601013025299</v>
      </c>
      <c r="F677">
        <v>0.52730243083937101</v>
      </c>
      <c r="G677" s="1">
        <v>9.2005445804232892E-6</v>
      </c>
      <c r="H677">
        <v>0.49999539972770901</v>
      </c>
      <c r="I677" s="1">
        <v>1.7917470791875599E-4</v>
      </c>
      <c r="J677">
        <v>8513700</v>
      </c>
      <c r="K677">
        <v>6905</v>
      </c>
      <c r="L677">
        <v>95039000</v>
      </c>
      <c r="M677">
        <v>0.49563373295634999</v>
      </c>
      <c r="N677" s="1">
        <v>9.2800546461768701E-6</v>
      </c>
      <c r="O677">
        <v>0.49999535997267602</v>
      </c>
      <c r="P677" s="1">
        <v>1.8072311548131601E-4</v>
      </c>
    </row>
    <row r="678" spans="1:16" x14ac:dyDescent="0.25">
      <c r="A678">
        <v>4.0000000000000001E-3</v>
      </c>
      <c r="B678">
        <v>19.4743589743589</v>
      </c>
      <c r="C678">
        <v>264</v>
      </c>
      <c r="D678">
        <v>-0.278004352410816</v>
      </c>
      <c r="E678">
        <v>0.496965023285864</v>
      </c>
      <c r="F678">
        <v>0.53175257491587402</v>
      </c>
      <c r="G678" s="1">
        <v>9.2382220981956903E-6</v>
      </c>
      <c r="H678">
        <v>0.49999538088895001</v>
      </c>
      <c r="I678" s="1">
        <v>1.7990845342511801E-4</v>
      </c>
      <c r="J678">
        <v>12033200</v>
      </c>
      <c r="K678">
        <v>6905</v>
      </c>
      <c r="L678">
        <v>95039000</v>
      </c>
      <c r="M678">
        <v>0.49563373295634999</v>
      </c>
      <c r="N678" s="1">
        <v>9.2800546461768701E-6</v>
      </c>
      <c r="O678">
        <v>0.49999535997267602</v>
      </c>
      <c r="P678" s="1">
        <v>1.8072311548131601E-4</v>
      </c>
    </row>
    <row r="679" spans="1:16" x14ac:dyDescent="0.25">
      <c r="A679">
        <v>2E-3</v>
      </c>
      <c r="B679">
        <v>19.4743589743589</v>
      </c>
      <c r="C679">
        <v>283</v>
      </c>
      <c r="D679">
        <v>-0.27766514489245903</v>
      </c>
      <c r="E679">
        <v>0.49329936436647798</v>
      </c>
      <c r="F679">
        <v>0.52783031987213103</v>
      </c>
      <c r="G679" s="1">
        <v>9.2482351647937799E-6</v>
      </c>
      <c r="H679">
        <v>0.49999537588241699</v>
      </c>
      <c r="I679" s="1">
        <v>1.80103451478483E-4</v>
      </c>
      <c r="J679">
        <v>13313900</v>
      </c>
      <c r="K679">
        <v>6905</v>
      </c>
      <c r="L679">
        <v>95039000</v>
      </c>
      <c r="M679">
        <v>0.49563373295634999</v>
      </c>
      <c r="N679" s="1">
        <v>9.2800546461768701E-6</v>
      </c>
      <c r="O679">
        <v>0.49999535997267602</v>
      </c>
      <c r="P679" s="1">
        <v>1.8072311548131601E-4</v>
      </c>
    </row>
    <row r="680" spans="1:16" x14ac:dyDescent="0.25">
      <c r="A680">
        <v>1E-3</v>
      </c>
      <c r="B680">
        <v>19.4743589743589</v>
      </c>
      <c r="C680">
        <v>316</v>
      </c>
      <c r="D680">
        <v>-0.27765620244188899</v>
      </c>
      <c r="E680">
        <v>0.49369304984832202</v>
      </c>
      <c r="F680">
        <v>0.52825156333770495</v>
      </c>
      <c r="G680" s="1">
        <v>9.2130549305124902E-6</v>
      </c>
      <c r="H680">
        <v>0.49999539347253402</v>
      </c>
      <c r="I680" s="1">
        <v>1.79418338967288E-4</v>
      </c>
      <c r="J680">
        <v>15238000</v>
      </c>
      <c r="K680">
        <v>6905</v>
      </c>
      <c r="L680">
        <v>95039000</v>
      </c>
      <c r="M680">
        <v>0.49563373295634999</v>
      </c>
      <c r="N680" s="1">
        <v>9.2800546461768701E-6</v>
      </c>
      <c r="O680">
        <v>0.49999535997267602</v>
      </c>
      <c r="P680" s="1">
        <v>1.8072311548131601E-4</v>
      </c>
    </row>
    <row r="681" spans="1:16" x14ac:dyDescent="0.25">
      <c r="A681" s="1">
        <v>5.0000000000000001E-4</v>
      </c>
      <c r="B681">
        <v>19.4743589743589</v>
      </c>
      <c r="C681">
        <v>204</v>
      </c>
      <c r="D681">
        <v>-0.29181220317914403</v>
      </c>
      <c r="E681">
        <v>0.49832578557784002</v>
      </c>
      <c r="F681">
        <v>0.53320859056828895</v>
      </c>
      <c r="G681" s="1">
        <v>9.1950450461508703E-6</v>
      </c>
      <c r="H681">
        <v>0.49999540247747598</v>
      </c>
      <c r="I681" s="1">
        <v>1.7906760801414301E-4</v>
      </c>
      <c r="J681">
        <v>10331600</v>
      </c>
      <c r="K681">
        <v>6905</v>
      </c>
      <c r="L681">
        <v>95039000</v>
      </c>
      <c r="M681">
        <v>0.49563373295634999</v>
      </c>
      <c r="N681" s="1">
        <v>9.2800546461768701E-6</v>
      </c>
      <c r="O681">
        <v>0.49999535997267602</v>
      </c>
      <c r="P681" s="1">
        <v>1.8072311548131601E-4</v>
      </c>
    </row>
    <row r="682" spans="1:16" x14ac:dyDescent="0.25">
      <c r="A682" s="1">
        <v>2.5000000000000001E-4</v>
      </c>
      <c r="B682">
        <v>19.4743589743589</v>
      </c>
      <c r="C682">
        <v>207</v>
      </c>
      <c r="D682">
        <v>-0.29152368038443299</v>
      </c>
      <c r="E682">
        <v>0.498269859946603</v>
      </c>
      <c r="F682">
        <v>0.533148750142865</v>
      </c>
      <c r="G682" s="1">
        <v>9.2630266422810692E-6</v>
      </c>
      <c r="H682">
        <v>0.49999536848667803</v>
      </c>
      <c r="I682" s="1">
        <v>1.8039150602083199E-4</v>
      </c>
      <c r="J682">
        <v>11070800</v>
      </c>
      <c r="K682">
        <v>6905</v>
      </c>
      <c r="L682">
        <v>95039000</v>
      </c>
      <c r="M682">
        <v>0.49563373295634999</v>
      </c>
      <c r="N682" s="1">
        <v>9.2800546461768701E-6</v>
      </c>
      <c r="O682">
        <v>0.49999535997267602</v>
      </c>
      <c r="P682" s="1">
        <v>1.8072311548131601E-4</v>
      </c>
    </row>
    <row r="683" spans="1:16" x14ac:dyDescent="0.25">
      <c r="A683" s="1">
        <v>1.25E-4</v>
      </c>
      <c r="B683">
        <v>19.4743589743589</v>
      </c>
      <c r="C683">
        <v>226</v>
      </c>
      <c r="D683">
        <v>-0.29171400763805599</v>
      </c>
      <c r="E683">
        <v>0.49425721417222701</v>
      </c>
      <c r="F683">
        <v>0.52885521916428302</v>
      </c>
      <c r="G683" s="1">
        <v>9.2800936166703707E-6</v>
      </c>
      <c r="H683">
        <v>0.499995359953191</v>
      </c>
      <c r="I683" s="1">
        <v>1.8072387440669501E-4</v>
      </c>
      <c r="J683">
        <v>14600500</v>
      </c>
      <c r="K683">
        <v>6905</v>
      </c>
      <c r="L683">
        <v>95039000</v>
      </c>
      <c r="M683">
        <v>0.49563373295634999</v>
      </c>
      <c r="N683" s="1">
        <v>9.2800546461768701E-6</v>
      </c>
      <c r="O683">
        <v>0.49999535997267602</v>
      </c>
      <c r="P683" s="1">
        <v>1.8072311548131601E-4</v>
      </c>
    </row>
    <row r="684" spans="1:16" x14ac:dyDescent="0.25">
      <c r="A684" s="1">
        <v>6.2500000000000001E-5</v>
      </c>
      <c r="B684">
        <v>19.4743589743589</v>
      </c>
      <c r="C684">
        <v>217</v>
      </c>
      <c r="D684">
        <v>-0.291813035965868</v>
      </c>
      <c r="E684">
        <v>0.49777999259360001</v>
      </c>
      <c r="F684">
        <v>0.532624592075152</v>
      </c>
      <c r="G684" s="1">
        <v>9.2721401253603696E-6</v>
      </c>
      <c r="H684">
        <v>0.49999536392993699</v>
      </c>
      <c r="I684" s="1">
        <v>1.8056898526182499E-4</v>
      </c>
      <c r="J684">
        <v>16318700</v>
      </c>
      <c r="K684">
        <v>6905</v>
      </c>
      <c r="L684">
        <v>95039000</v>
      </c>
      <c r="M684">
        <v>0.49563373295634999</v>
      </c>
      <c r="N684" s="1">
        <v>9.2800546461768701E-6</v>
      </c>
      <c r="O684">
        <v>0.49999535997267602</v>
      </c>
      <c r="P684" s="1">
        <v>1.8072311548131601E-4</v>
      </c>
    </row>
    <row r="685" spans="1:16" x14ac:dyDescent="0.25">
      <c r="A685" s="1">
        <v>3.1250000000000001E-5</v>
      </c>
      <c r="B685">
        <v>19.4743589743589</v>
      </c>
      <c r="C685">
        <v>219</v>
      </c>
      <c r="D685">
        <v>-0.29174344026343102</v>
      </c>
      <c r="E685">
        <v>0.49748546974344099</v>
      </c>
      <c r="F685">
        <v>0.53230945262548102</v>
      </c>
      <c r="G685" s="1">
        <v>9.22829049843088E-6</v>
      </c>
      <c r="H685">
        <v>0.49999538585475001</v>
      </c>
      <c r="I685" s="1">
        <v>1.79715041886108E-4</v>
      </c>
      <c r="J685">
        <v>16212800</v>
      </c>
      <c r="K685">
        <v>6905</v>
      </c>
      <c r="L685">
        <v>95039000</v>
      </c>
      <c r="M685">
        <v>0.49563373295634999</v>
      </c>
      <c r="N685" s="1">
        <v>9.2800546461768701E-6</v>
      </c>
      <c r="O685">
        <v>0.49999535997267602</v>
      </c>
      <c r="P685" s="1">
        <v>1.8072311548131601E-4</v>
      </c>
    </row>
    <row r="686" spans="1:16" x14ac:dyDescent="0.25">
      <c r="A686" s="1">
        <v>1.5625E-5</v>
      </c>
      <c r="B686">
        <v>19.4743589743589</v>
      </c>
      <c r="C686">
        <v>221</v>
      </c>
      <c r="D686">
        <v>-0.29169507997868599</v>
      </c>
      <c r="E686">
        <v>0.49885520568127001</v>
      </c>
      <c r="F686">
        <v>0.53377507007895897</v>
      </c>
      <c r="G686" s="1">
        <v>9.2187534317389396E-6</v>
      </c>
      <c r="H686">
        <v>0.49999539062328402</v>
      </c>
      <c r="I686" s="1">
        <v>1.7952931362578701E-4</v>
      </c>
      <c r="J686">
        <v>16548000</v>
      </c>
      <c r="K686">
        <v>6905</v>
      </c>
      <c r="L686">
        <v>95039000</v>
      </c>
      <c r="M686">
        <v>0.49563373295634999</v>
      </c>
      <c r="N686" s="1">
        <v>9.2800546461768701E-6</v>
      </c>
      <c r="O686">
        <v>0.49999535997267602</v>
      </c>
      <c r="P686" s="1">
        <v>1.8072311548131601E-4</v>
      </c>
    </row>
    <row r="687" spans="1:16" x14ac:dyDescent="0.25">
      <c r="A687" t="s">
        <v>0</v>
      </c>
      <c r="B687">
        <v>19.9871794871794</v>
      </c>
      <c r="C687">
        <v>6985</v>
      </c>
      <c r="D687">
        <v>-0.31848285450873598</v>
      </c>
      <c r="E687">
        <v>0.494896977828857</v>
      </c>
      <c r="F687">
        <v>0.52953976627687704</v>
      </c>
      <c r="G687" s="1">
        <v>9.0453250600752693E-6</v>
      </c>
      <c r="H687">
        <v>0.49999547733746902</v>
      </c>
      <c r="I687" s="1">
        <v>1.8079053549560601E-4</v>
      </c>
      <c r="J687">
        <v>94727600</v>
      </c>
    </row>
    <row r="688" spans="1:16" x14ac:dyDescent="0.25">
      <c r="A688">
        <v>1.024</v>
      </c>
      <c r="B688">
        <v>19.9871794871794</v>
      </c>
      <c r="C688">
        <v>275</v>
      </c>
      <c r="D688">
        <v>-0.28026348904667098</v>
      </c>
      <c r="E688">
        <v>0.49732700428926402</v>
      </c>
      <c r="F688">
        <v>0.53213989458951305</v>
      </c>
      <c r="G688" s="1">
        <v>9.0407648195567296E-6</v>
      </c>
      <c r="H688">
        <v>0.49999547961759</v>
      </c>
      <c r="I688" s="1">
        <v>1.8069938914985799E-4</v>
      </c>
      <c r="J688">
        <v>12507600</v>
      </c>
      <c r="K688">
        <v>6985</v>
      </c>
      <c r="L688">
        <v>94727600</v>
      </c>
      <c r="M688">
        <v>0.494896977828857</v>
      </c>
      <c r="N688" s="1">
        <v>9.0453250600752693E-6</v>
      </c>
      <c r="O688">
        <v>0.49999547733746902</v>
      </c>
      <c r="P688" s="1">
        <v>1.8079053549560601E-4</v>
      </c>
    </row>
    <row r="689" spans="1:16" x14ac:dyDescent="0.25">
      <c r="A689">
        <v>0.51200000000000001</v>
      </c>
      <c r="B689">
        <v>19.9871794871794</v>
      </c>
      <c r="C689">
        <v>243</v>
      </c>
      <c r="D689">
        <v>-0.27591059172181398</v>
      </c>
      <c r="E689">
        <v>0.49680387625342098</v>
      </c>
      <c r="F689">
        <v>0.53158014759116101</v>
      </c>
      <c r="G689" s="1">
        <v>9.0645564060354204E-6</v>
      </c>
      <c r="H689">
        <v>0.49999546772179698</v>
      </c>
      <c r="I689" s="1">
        <v>1.81174915859092E-4</v>
      </c>
      <c r="J689">
        <v>11069800</v>
      </c>
      <c r="K689">
        <v>6985</v>
      </c>
      <c r="L689">
        <v>94727600</v>
      </c>
      <c r="M689">
        <v>0.494896977828857</v>
      </c>
      <c r="N689" s="1">
        <v>9.0453250600752693E-6</v>
      </c>
      <c r="O689">
        <v>0.49999547733746902</v>
      </c>
      <c r="P689" s="1">
        <v>1.8079053549560601E-4</v>
      </c>
    </row>
    <row r="690" spans="1:16" x14ac:dyDescent="0.25">
      <c r="A690">
        <v>0.25600000000000001</v>
      </c>
      <c r="B690">
        <v>19.9871794871794</v>
      </c>
      <c r="C690">
        <v>217</v>
      </c>
      <c r="D690">
        <v>-0.28843836663225297</v>
      </c>
      <c r="E690">
        <v>0.498103781988667</v>
      </c>
      <c r="F690">
        <v>0.53297104672787399</v>
      </c>
      <c r="G690" s="1">
        <v>9.0782100966579904E-6</v>
      </c>
      <c r="H690">
        <v>0.499995460894951</v>
      </c>
      <c r="I690" s="1">
        <v>1.8144781462422799E-4</v>
      </c>
      <c r="J690">
        <v>10125900</v>
      </c>
      <c r="K690">
        <v>6985</v>
      </c>
      <c r="L690">
        <v>94727600</v>
      </c>
      <c r="M690">
        <v>0.494896977828857</v>
      </c>
      <c r="N690" s="1">
        <v>9.0453250600752693E-6</v>
      </c>
      <c r="O690">
        <v>0.49999547733746902</v>
      </c>
      <c r="P690" s="1">
        <v>1.8079053549560601E-4</v>
      </c>
    </row>
    <row r="691" spans="1:16" x14ac:dyDescent="0.25">
      <c r="A691">
        <v>0.128</v>
      </c>
      <c r="B691">
        <v>19.9871794871794</v>
      </c>
      <c r="C691">
        <v>261</v>
      </c>
      <c r="D691">
        <v>-0.28454619415348098</v>
      </c>
      <c r="E691">
        <v>0.49756747770910098</v>
      </c>
      <c r="F691">
        <v>0.53239720114873801</v>
      </c>
      <c r="G691" s="1">
        <v>9.0206349507848603E-6</v>
      </c>
      <c r="H691">
        <v>0.499995489682524</v>
      </c>
      <c r="I691" s="1">
        <v>1.8029704984966099E-4</v>
      </c>
      <c r="J691">
        <v>11726600</v>
      </c>
      <c r="K691">
        <v>6985</v>
      </c>
      <c r="L691">
        <v>94727600</v>
      </c>
      <c r="M691">
        <v>0.494896977828857</v>
      </c>
      <c r="N691" s="1">
        <v>9.0453250600752693E-6</v>
      </c>
      <c r="O691">
        <v>0.49999547733746902</v>
      </c>
      <c r="P691" s="1">
        <v>1.8079053549560601E-4</v>
      </c>
    </row>
    <row r="692" spans="1:16" x14ac:dyDescent="0.25">
      <c r="A692">
        <v>6.4000000000000001E-2</v>
      </c>
      <c r="B692">
        <v>19.9871794871794</v>
      </c>
      <c r="C692">
        <v>286</v>
      </c>
      <c r="D692">
        <v>-0.28729267975118</v>
      </c>
      <c r="E692">
        <v>0.49637136808392501</v>
      </c>
      <c r="F692">
        <v>0.53111736384980002</v>
      </c>
      <c r="G692" s="1">
        <v>9.0715609031288801E-6</v>
      </c>
      <c r="H692">
        <v>0.49999546421954799</v>
      </c>
      <c r="I692" s="1">
        <v>1.8131491599971601E-4</v>
      </c>
      <c r="J692">
        <v>13271700</v>
      </c>
      <c r="K692">
        <v>6985</v>
      </c>
      <c r="L692">
        <v>94727600</v>
      </c>
      <c r="M692">
        <v>0.494896977828857</v>
      </c>
      <c r="N692" s="1">
        <v>9.0453250600752693E-6</v>
      </c>
      <c r="O692">
        <v>0.49999547733746902</v>
      </c>
      <c r="P692" s="1">
        <v>1.8079053549560601E-4</v>
      </c>
    </row>
    <row r="693" spans="1:16" x14ac:dyDescent="0.25">
      <c r="A693">
        <v>3.2000000000000001E-2</v>
      </c>
      <c r="B693">
        <v>19.9871794871794</v>
      </c>
      <c r="C693">
        <v>196</v>
      </c>
      <c r="D693">
        <v>-0.29072550001417402</v>
      </c>
      <c r="E693">
        <v>0.49410288035363997</v>
      </c>
      <c r="F693">
        <v>0.52869008197839495</v>
      </c>
      <c r="G693" s="1">
        <v>9.0374627839118205E-6</v>
      </c>
      <c r="H693">
        <v>0.49999548126860799</v>
      </c>
      <c r="I693" s="1">
        <v>1.8063339077074999E-4</v>
      </c>
      <c r="J693">
        <v>9115000</v>
      </c>
      <c r="K693">
        <v>6985</v>
      </c>
      <c r="L693">
        <v>94727600</v>
      </c>
      <c r="M693">
        <v>0.494896977828857</v>
      </c>
      <c r="N693" s="1">
        <v>9.0453250600752693E-6</v>
      </c>
      <c r="O693">
        <v>0.49999547733746902</v>
      </c>
      <c r="P693" s="1">
        <v>1.8079053549560601E-4</v>
      </c>
    </row>
    <row r="694" spans="1:16" x14ac:dyDescent="0.25">
      <c r="A694">
        <v>1.6E-2</v>
      </c>
      <c r="B694">
        <v>19.9871794871794</v>
      </c>
      <c r="C694">
        <v>178</v>
      </c>
      <c r="D694">
        <v>-0.29123082828728603</v>
      </c>
      <c r="E694">
        <v>0.49430912720271702</v>
      </c>
      <c r="F694">
        <v>0.52891076610690801</v>
      </c>
      <c r="G694" s="1">
        <v>8.9690932899566499E-6</v>
      </c>
      <c r="H694">
        <v>0.49999551545335502</v>
      </c>
      <c r="I694" s="1">
        <v>1.7926687742362001E-4</v>
      </c>
      <c r="J694">
        <v>8489000</v>
      </c>
      <c r="K694">
        <v>6985</v>
      </c>
      <c r="L694">
        <v>94727600</v>
      </c>
      <c r="M694">
        <v>0.494896977828857</v>
      </c>
      <c r="N694" s="1">
        <v>9.0453250600752693E-6</v>
      </c>
      <c r="O694">
        <v>0.49999547733746902</v>
      </c>
      <c r="P694" s="1">
        <v>1.8079053549560601E-4</v>
      </c>
    </row>
    <row r="695" spans="1:16" x14ac:dyDescent="0.25">
      <c r="A695">
        <v>8.0000000000000002E-3</v>
      </c>
      <c r="B695">
        <v>19.9871794871794</v>
      </c>
      <c r="C695">
        <v>193</v>
      </c>
      <c r="D695">
        <v>-0.29091018554585801</v>
      </c>
      <c r="E695">
        <v>0.49487557677826099</v>
      </c>
      <c r="F695">
        <v>0.52951686715274005</v>
      </c>
      <c r="G695" s="1">
        <v>8.9811616690305096E-6</v>
      </c>
      <c r="H695">
        <v>0.49999550941916499</v>
      </c>
      <c r="I695" s="1">
        <v>1.7950809028228901E-4</v>
      </c>
      <c r="J695">
        <v>8978700</v>
      </c>
      <c r="K695">
        <v>6985</v>
      </c>
      <c r="L695">
        <v>94727600</v>
      </c>
      <c r="M695">
        <v>0.494896977828857</v>
      </c>
      <c r="N695" s="1">
        <v>9.0453250600752693E-6</v>
      </c>
      <c r="O695">
        <v>0.49999547733746902</v>
      </c>
      <c r="P695" s="1">
        <v>1.8079053549560601E-4</v>
      </c>
    </row>
    <row r="696" spans="1:16" x14ac:dyDescent="0.25">
      <c r="A696">
        <v>4.0000000000000001E-3</v>
      </c>
      <c r="B696">
        <v>19.9871794871794</v>
      </c>
      <c r="C696">
        <v>255</v>
      </c>
      <c r="D696">
        <v>-0.27798637722401898</v>
      </c>
      <c r="E696">
        <v>0.496598705964578</v>
      </c>
      <c r="F696">
        <v>0.531360615382098</v>
      </c>
      <c r="G696" s="1">
        <v>9.0243405754808492E-6</v>
      </c>
      <c r="H696">
        <v>0.49999548782971198</v>
      </c>
      <c r="I696" s="1">
        <v>1.8037111483557201E-4</v>
      </c>
      <c r="J696">
        <v>11696400</v>
      </c>
      <c r="K696">
        <v>6985</v>
      </c>
      <c r="L696">
        <v>94727600</v>
      </c>
      <c r="M696">
        <v>0.494896977828857</v>
      </c>
      <c r="N696" s="1">
        <v>9.0453250600752693E-6</v>
      </c>
      <c r="O696">
        <v>0.49999547733746902</v>
      </c>
      <c r="P696" s="1">
        <v>1.8079053549560601E-4</v>
      </c>
    </row>
    <row r="697" spans="1:16" x14ac:dyDescent="0.25">
      <c r="A697">
        <v>2E-3</v>
      </c>
      <c r="B697">
        <v>19.9871794871794</v>
      </c>
      <c r="C697">
        <v>301</v>
      </c>
      <c r="D697">
        <v>-0.27796885537467098</v>
      </c>
      <c r="E697">
        <v>0.49651627663128101</v>
      </c>
      <c r="F697">
        <v>0.53127241599547104</v>
      </c>
      <c r="G697" s="1">
        <v>9.0695548993213697E-6</v>
      </c>
      <c r="H697">
        <v>0.49999546522255001</v>
      </c>
      <c r="I697" s="1">
        <v>1.8127482164156399E-4</v>
      </c>
      <c r="J697">
        <v>16553400</v>
      </c>
      <c r="K697">
        <v>6985</v>
      </c>
      <c r="L697">
        <v>94727600</v>
      </c>
      <c r="M697">
        <v>0.494896977828857</v>
      </c>
      <c r="N697" s="1">
        <v>9.0453250600752693E-6</v>
      </c>
      <c r="O697">
        <v>0.49999547733746902</v>
      </c>
      <c r="P697" s="1">
        <v>1.8079053549560601E-4</v>
      </c>
    </row>
    <row r="698" spans="1:16" x14ac:dyDescent="0.25">
      <c r="A698">
        <v>1E-3</v>
      </c>
      <c r="B698">
        <v>19.9871794871794</v>
      </c>
      <c r="C698">
        <v>272</v>
      </c>
      <c r="D698">
        <v>-0.27763664726902498</v>
      </c>
      <c r="E698">
        <v>0.49810681212719599</v>
      </c>
      <c r="F698">
        <v>0.5329742889761</v>
      </c>
      <c r="G698" s="1">
        <v>9.0569117565664198E-6</v>
      </c>
      <c r="H698">
        <v>0.499995471544121</v>
      </c>
      <c r="I698" s="1">
        <v>1.81022120878039E-4</v>
      </c>
      <c r="J698">
        <v>14563800</v>
      </c>
      <c r="K698">
        <v>6985</v>
      </c>
      <c r="L698">
        <v>94727600</v>
      </c>
      <c r="M698">
        <v>0.494896977828857</v>
      </c>
      <c r="N698" s="1">
        <v>9.0453250600752693E-6</v>
      </c>
      <c r="O698">
        <v>0.49999547733746902</v>
      </c>
      <c r="P698" s="1">
        <v>1.8079053549560601E-4</v>
      </c>
    </row>
    <row r="699" spans="1:16" x14ac:dyDescent="0.25">
      <c r="A699" s="1">
        <v>5.0000000000000001E-4</v>
      </c>
      <c r="B699">
        <v>19.9871794871794</v>
      </c>
      <c r="C699">
        <v>203</v>
      </c>
      <c r="D699">
        <v>-0.29157344628784299</v>
      </c>
      <c r="E699">
        <v>0.49589366677901098</v>
      </c>
      <c r="F699">
        <v>0.53060622345354203</v>
      </c>
      <c r="G699" s="1">
        <v>8.9862207929280996E-6</v>
      </c>
      <c r="H699">
        <v>0.49999550688960298</v>
      </c>
      <c r="I699" s="1">
        <v>1.79609207899678E-4</v>
      </c>
      <c r="J699">
        <v>10610000</v>
      </c>
      <c r="K699">
        <v>6985</v>
      </c>
      <c r="L699">
        <v>94727600</v>
      </c>
      <c r="M699">
        <v>0.494896977828857</v>
      </c>
      <c r="N699" s="1">
        <v>9.0453250600752693E-6</v>
      </c>
      <c r="O699">
        <v>0.49999547733746902</v>
      </c>
      <c r="P699" s="1">
        <v>1.8079053549560601E-4</v>
      </c>
    </row>
    <row r="700" spans="1:16" x14ac:dyDescent="0.25">
      <c r="A700" s="1">
        <v>2.5000000000000001E-4</v>
      </c>
      <c r="B700">
        <v>19.9871794871794</v>
      </c>
      <c r="C700">
        <v>200</v>
      </c>
      <c r="D700">
        <v>-0.29168662094198999</v>
      </c>
      <c r="E700">
        <v>0.49672944719430501</v>
      </c>
      <c r="F700">
        <v>0.53150050849790698</v>
      </c>
      <c r="G700" s="1">
        <v>8.9849136339914503E-6</v>
      </c>
      <c r="H700">
        <v>0.499995507543183</v>
      </c>
      <c r="I700" s="1">
        <v>1.7958308147939301E-4</v>
      </c>
      <c r="J700">
        <v>10975600</v>
      </c>
      <c r="K700">
        <v>6985</v>
      </c>
      <c r="L700">
        <v>94727600</v>
      </c>
      <c r="M700">
        <v>0.494896977828857</v>
      </c>
      <c r="N700" s="1">
        <v>9.0453250600752693E-6</v>
      </c>
      <c r="O700">
        <v>0.49999547733746902</v>
      </c>
      <c r="P700" s="1">
        <v>1.8079053549560601E-4</v>
      </c>
    </row>
    <row r="701" spans="1:16" x14ac:dyDescent="0.25">
      <c r="A701" s="1">
        <v>1.25E-4</v>
      </c>
      <c r="B701">
        <v>19.9871794871794</v>
      </c>
      <c r="C701">
        <v>227</v>
      </c>
      <c r="D701">
        <v>-0.29175642005314401</v>
      </c>
      <c r="E701">
        <v>0.49641617661804999</v>
      </c>
      <c r="F701">
        <v>0.53116530898131398</v>
      </c>
      <c r="G701" s="1">
        <v>9.02228629484636E-6</v>
      </c>
      <c r="H701">
        <v>0.49999548885685202</v>
      </c>
      <c r="I701" s="1">
        <v>1.8033005555981299E-4</v>
      </c>
      <c r="J701">
        <v>14402100</v>
      </c>
      <c r="K701">
        <v>6985</v>
      </c>
      <c r="L701">
        <v>94727600</v>
      </c>
      <c r="M701">
        <v>0.494896977828857</v>
      </c>
      <c r="N701" s="1">
        <v>9.0453250600752693E-6</v>
      </c>
      <c r="O701">
        <v>0.49999547733746902</v>
      </c>
      <c r="P701" s="1">
        <v>1.8079053549560601E-4</v>
      </c>
    </row>
    <row r="702" spans="1:16" x14ac:dyDescent="0.25">
      <c r="A702" s="1">
        <v>6.2500000000000001E-5</v>
      </c>
      <c r="B702">
        <v>19.9871794871794</v>
      </c>
      <c r="C702">
        <v>214</v>
      </c>
      <c r="D702">
        <v>-0.29173462378529103</v>
      </c>
      <c r="E702">
        <v>0.49606321941682902</v>
      </c>
      <c r="F702">
        <v>0.53078764477600704</v>
      </c>
      <c r="G702" s="1">
        <v>9.0406375342633098E-6</v>
      </c>
      <c r="H702">
        <v>0.49999547968123198</v>
      </c>
      <c r="I702" s="1">
        <v>1.8069684507585201E-4</v>
      </c>
      <c r="J702">
        <v>14523700</v>
      </c>
      <c r="K702">
        <v>6985</v>
      </c>
      <c r="L702">
        <v>94727600</v>
      </c>
      <c r="M702">
        <v>0.494896977828857</v>
      </c>
      <c r="N702" s="1">
        <v>9.0453250600752693E-6</v>
      </c>
      <c r="O702">
        <v>0.49999547733746902</v>
      </c>
      <c r="P702" s="1">
        <v>1.8079053549560601E-4</v>
      </c>
    </row>
    <row r="703" spans="1:16" x14ac:dyDescent="0.25">
      <c r="A703" s="1">
        <v>3.1250000000000001E-5</v>
      </c>
      <c r="B703">
        <v>19.9871794871794</v>
      </c>
      <c r="C703">
        <v>226</v>
      </c>
      <c r="D703">
        <v>-0.29179548352311702</v>
      </c>
      <c r="E703">
        <v>0.49038649118272398</v>
      </c>
      <c r="F703">
        <v>0.52471354556551497</v>
      </c>
      <c r="G703" s="1">
        <v>9.0023504163427808E-6</v>
      </c>
      <c r="H703">
        <v>0.499995498824791</v>
      </c>
      <c r="I703" s="1">
        <v>1.79931593577928E-4</v>
      </c>
      <c r="J703">
        <v>17656900</v>
      </c>
      <c r="K703">
        <v>6985</v>
      </c>
      <c r="L703">
        <v>94727600</v>
      </c>
      <c r="M703">
        <v>0.494896977828857</v>
      </c>
      <c r="N703" s="1">
        <v>9.0453250600752693E-6</v>
      </c>
      <c r="O703">
        <v>0.49999547733746902</v>
      </c>
      <c r="P703" s="1">
        <v>1.8079053549560601E-4</v>
      </c>
    </row>
    <row r="704" spans="1:16" x14ac:dyDescent="0.25">
      <c r="A704" s="1">
        <v>1.5625E-5</v>
      </c>
      <c r="B704">
        <v>19.9871794871794</v>
      </c>
      <c r="C704">
        <v>218</v>
      </c>
      <c r="D704">
        <v>-0.291495579930655</v>
      </c>
      <c r="E704">
        <v>0.49802770646684502</v>
      </c>
      <c r="F704">
        <v>0.53288964591952404</v>
      </c>
      <c r="G704" s="1">
        <v>9.0281584054219198E-6</v>
      </c>
      <c r="H704">
        <v>0.49999548592079701</v>
      </c>
      <c r="I704" s="1">
        <v>1.8044742248785601E-4</v>
      </c>
      <c r="J704">
        <v>18221100</v>
      </c>
      <c r="K704">
        <v>6985</v>
      </c>
      <c r="L704">
        <v>94727600</v>
      </c>
      <c r="M704">
        <v>0.494896977828857</v>
      </c>
      <c r="N704" s="1">
        <v>9.0453250600752693E-6</v>
      </c>
      <c r="O704">
        <v>0.49999547733746902</v>
      </c>
      <c r="P704" s="1">
        <v>1.8079053549560601E-4</v>
      </c>
    </row>
    <row r="705" spans="1:16" x14ac:dyDescent="0.25">
      <c r="A705" t="s">
        <v>0</v>
      </c>
      <c r="B705">
        <v>20.499999999999901</v>
      </c>
      <c r="C705">
        <v>7059</v>
      </c>
      <c r="D705">
        <v>-0.31845550003595802</v>
      </c>
      <c r="E705">
        <v>0.495092671088532</v>
      </c>
      <c r="F705">
        <v>0.529749158064729</v>
      </c>
      <c r="G705" s="1">
        <v>8.2999688248985797E-6</v>
      </c>
      <c r="H705">
        <v>0.499995850015587</v>
      </c>
      <c r="I705" s="1">
        <v>1.7014936091042001E-4</v>
      </c>
      <c r="J705">
        <v>99638400</v>
      </c>
    </row>
    <row r="706" spans="1:16" x14ac:dyDescent="0.25">
      <c r="A706">
        <v>1.024</v>
      </c>
      <c r="B706">
        <v>20.499999999999901</v>
      </c>
      <c r="C706">
        <v>280</v>
      </c>
      <c r="D706">
        <v>-0.28019675725480198</v>
      </c>
      <c r="E706">
        <v>0.49676924930824101</v>
      </c>
      <c r="F706">
        <v>0.53154309675981803</v>
      </c>
      <c r="G706" s="1">
        <v>8.2909259869756707E-6</v>
      </c>
      <c r="H706">
        <v>0.49999585453700601</v>
      </c>
      <c r="I706" s="1">
        <v>1.6996398273300101E-4</v>
      </c>
      <c r="J706">
        <v>13488100</v>
      </c>
      <c r="K706">
        <v>7059</v>
      </c>
      <c r="L706">
        <v>99638400</v>
      </c>
      <c r="M706">
        <v>0.495092671088532</v>
      </c>
      <c r="N706" s="1">
        <v>8.2999688248985797E-6</v>
      </c>
      <c r="O706">
        <v>0.499995850015587</v>
      </c>
      <c r="P706" s="1">
        <v>1.7014936091042001E-4</v>
      </c>
    </row>
    <row r="707" spans="1:16" x14ac:dyDescent="0.25">
      <c r="A707">
        <v>0.51200000000000001</v>
      </c>
      <c r="B707">
        <v>20.499999999999901</v>
      </c>
      <c r="C707">
        <v>245</v>
      </c>
      <c r="D707">
        <v>-0.27954666700686598</v>
      </c>
      <c r="E707">
        <v>0.49313578422410798</v>
      </c>
      <c r="F707">
        <v>0.52765528911979498</v>
      </c>
      <c r="G707" s="1">
        <v>8.1976033244890394E-6</v>
      </c>
      <c r="H707">
        <v>0.49999590119833698</v>
      </c>
      <c r="I707" s="1">
        <v>1.6805086815202501E-4</v>
      </c>
      <c r="J707">
        <v>12666300</v>
      </c>
      <c r="K707">
        <v>7059</v>
      </c>
      <c r="L707">
        <v>99638400</v>
      </c>
      <c r="M707">
        <v>0.495092671088532</v>
      </c>
      <c r="N707" s="1">
        <v>8.2999688248985797E-6</v>
      </c>
      <c r="O707">
        <v>0.499995850015587</v>
      </c>
      <c r="P707" s="1">
        <v>1.7014936091042001E-4</v>
      </c>
    </row>
    <row r="708" spans="1:16" x14ac:dyDescent="0.25">
      <c r="A708">
        <v>0.25600000000000001</v>
      </c>
      <c r="B708">
        <v>20.499999999999901</v>
      </c>
      <c r="C708">
        <v>239</v>
      </c>
      <c r="D708">
        <v>-0.28852694816121899</v>
      </c>
      <c r="E708">
        <v>0.48891979599095697</v>
      </c>
      <c r="F708">
        <v>0.52314418171032395</v>
      </c>
      <c r="G708" s="1">
        <v>8.2293002362510103E-6</v>
      </c>
      <c r="H708">
        <v>0.49999588534988099</v>
      </c>
      <c r="I708" s="1">
        <v>1.6870065484314499E-4</v>
      </c>
      <c r="J708">
        <v>12500900</v>
      </c>
      <c r="K708">
        <v>7059</v>
      </c>
      <c r="L708">
        <v>99638400</v>
      </c>
      <c r="M708">
        <v>0.495092671088532</v>
      </c>
      <c r="N708" s="1">
        <v>8.2999688248985797E-6</v>
      </c>
      <c r="O708">
        <v>0.499995850015587</v>
      </c>
      <c r="P708" s="1">
        <v>1.7014936091042001E-4</v>
      </c>
    </row>
    <row r="709" spans="1:16" x14ac:dyDescent="0.25">
      <c r="A709">
        <v>0.128</v>
      </c>
      <c r="B709">
        <v>20.499999999999901</v>
      </c>
      <c r="C709">
        <v>248</v>
      </c>
      <c r="D709">
        <v>-0.28464798193175</v>
      </c>
      <c r="E709">
        <v>0.49644740130868398</v>
      </c>
      <c r="F709">
        <v>0.53119871940029195</v>
      </c>
      <c r="G709" s="1">
        <v>8.3177468805928305E-6</v>
      </c>
      <c r="H709">
        <v>0.49999584112655898</v>
      </c>
      <c r="I709" s="1">
        <v>1.7051381105215299E-4</v>
      </c>
      <c r="J709">
        <v>11217200</v>
      </c>
      <c r="K709">
        <v>7059</v>
      </c>
      <c r="L709">
        <v>99638400</v>
      </c>
      <c r="M709">
        <v>0.495092671088532</v>
      </c>
      <c r="N709" s="1">
        <v>8.2999688248985797E-6</v>
      </c>
      <c r="O709">
        <v>0.499995850015587</v>
      </c>
      <c r="P709" s="1">
        <v>1.7014936091042001E-4</v>
      </c>
    </row>
    <row r="710" spans="1:16" x14ac:dyDescent="0.25">
      <c r="A710">
        <v>6.4000000000000001E-2</v>
      </c>
      <c r="B710">
        <v>20.499999999999901</v>
      </c>
      <c r="C710">
        <v>267</v>
      </c>
      <c r="D710">
        <v>-0.28719120750758798</v>
      </c>
      <c r="E710">
        <v>0.49572172712712098</v>
      </c>
      <c r="F710">
        <v>0.53042224802602</v>
      </c>
      <c r="G710" s="1">
        <v>8.2725572305708505E-6</v>
      </c>
      <c r="H710">
        <v>0.49999586372138399</v>
      </c>
      <c r="I710" s="1">
        <v>1.6958742322670199E-4</v>
      </c>
      <c r="J710">
        <v>12025600</v>
      </c>
      <c r="K710">
        <v>7059</v>
      </c>
      <c r="L710">
        <v>99638400</v>
      </c>
      <c r="M710">
        <v>0.495092671088532</v>
      </c>
      <c r="N710" s="1">
        <v>8.2999688248985797E-6</v>
      </c>
      <c r="O710">
        <v>0.499995850015587</v>
      </c>
      <c r="P710" s="1">
        <v>1.7014936091042001E-4</v>
      </c>
    </row>
    <row r="711" spans="1:16" x14ac:dyDescent="0.25">
      <c r="A711">
        <v>3.2000000000000001E-2</v>
      </c>
      <c r="B711">
        <v>20.499999999999901</v>
      </c>
      <c r="C711">
        <v>195</v>
      </c>
      <c r="D711">
        <v>-0.29022216744520901</v>
      </c>
      <c r="E711">
        <v>0.49138498642599798</v>
      </c>
      <c r="F711">
        <v>0.52578193547581797</v>
      </c>
      <c r="G711" s="1">
        <v>8.2305786502922999E-6</v>
      </c>
      <c r="H711">
        <v>0.49999588471067402</v>
      </c>
      <c r="I711" s="1">
        <v>1.68726862330992E-4</v>
      </c>
      <c r="J711">
        <v>10528400</v>
      </c>
      <c r="K711">
        <v>7059</v>
      </c>
      <c r="L711">
        <v>99638400</v>
      </c>
      <c r="M711">
        <v>0.495092671088532</v>
      </c>
      <c r="N711" s="1">
        <v>8.2999688248985797E-6</v>
      </c>
      <c r="O711">
        <v>0.499995850015587</v>
      </c>
      <c r="P711" s="1">
        <v>1.7014936091042001E-4</v>
      </c>
    </row>
    <row r="712" spans="1:16" x14ac:dyDescent="0.25">
      <c r="A712">
        <v>1.6E-2</v>
      </c>
      <c r="B712">
        <v>20.499999999999901</v>
      </c>
      <c r="C712">
        <v>183</v>
      </c>
      <c r="D712">
        <v>-0.29125550131508998</v>
      </c>
      <c r="E712">
        <v>0.49754616681833302</v>
      </c>
      <c r="F712">
        <v>0.53237439849561696</v>
      </c>
      <c r="G712" s="1">
        <v>8.3023793436831605E-6</v>
      </c>
      <c r="H712">
        <v>0.49999584881032799</v>
      </c>
      <c r="I712" s="1">
        <v>1.7019877654550399E-4</v>
      </c>
      <c r="J712">
        <v>8762000</v>
      </c>
      <c r="K712">
        <v>7059</v>
      </c>
      <c r="L712">
        <v>99638400</v>
      </c>
      <c r="M712">
        <v>0.495092671088532</v>
      </c>
      <c r="N712" s="1">
        <v>8.2999688248985797E-6</v>
      </c>
      <c r="O712">
        <v>0.499995850015587</v>
      </c>
      <c r="P712" s="1">
        <v>1.7014936091042001E-4</v>
      </c>
    </row>
    <row r="713" spans="1:16" x14ac:dyDescent="0.25">
      <c r="A713">
        <v>8.0000000000000002E-3</v>
      </c>
      <c r="B713">
        <v>20.499999999999901</v>
      </c>
      <c r="C713">
        <v>195</v>
      </c>
      <c r="D713">
        <v>-0.29129259817108999</v>
      </c>
      <c r="E713">
        <v>0.496294993992689</v>
      </c>
      <c r="F713">
        <v>0.53103564357217703</v>
      </c>
      <c r="G713" s="1">
        <v>8.2358260733439403E-6</v>
      </c>
      <c r="H713">
        <v>0.49999588208696299</v>
      </c>
      <c r="I713" s="1">
        <v>1.6883443450355001E-4</v>
      </c>
      <c r="J713">
        <v>11022400</v>
      </c>
      <c r="K713">
        <v>7059</v>
      </c>
      <c r="L713">
        <v>99638400</v>
      </c>
      <c r="M713">
        <v>0.495092671088532</v>
      </c>
      <c r="N713" s="1">
        <v>8.2999688248985797E-6</v>
      </c>
      <c r="O713">
        <v>0.499995850015587</v>
      </c>
      <c r="P713" s="1">
        <v>1.7014936091042001E-4</v>
      </c>
    </row>
    <row r="714" spans="1:16" x14ac:dyDescent="0.25">
      <c r="A714">
        <v>4.0000000000000001E-3</v>
      </c>
      <c r="B714">
        <v>20.499999999999901</v>
      </c>
      <c r="C714">
        <v>254</v>
      </c>
      <c r="D714">
        <v>-0.27800773119947603</v>
      </c>
      <c r="E714">
        <v>0.49786314152852101</v>
      </c>
      <c r="F714">
        <v>0.53271356143551796</v>
      </c>
      <c r="G714" s="1">
        <v>8.2824213145649105E-6</v>
      </c>
      <c r="H714">
        <v>0.499995858789342</v>
      </c>
      <c r="I714" s="1">
        <v>1.6978963694858E-4</v>
      </c>
      <c r="J714">
        <v>11789800</v>
      </c>
      <c r="K714">
        <v>7059</v>
      </c>
      <c r="L714">
        <v>99638400</v>
      </c>
      <c r="M714">
        <v>0.495092671088532</v>
      </c>
      <c r="N714" s="1">
        <v>8.2999688248985797E-6</v>
      </c>
      <c r="O714">
        <v>0.499995850015587</v>
      </c>
      <c r="P714" s="1">
        <v>1.7014936091042001E-4</v>
      </c>
    </row>
    <row r="715" spans="1:16" x14ac:dyDescent="0.25">
      <c r="A715">
        <v>2E-3</v>
      </c>
      <c r="B715">
        <v>20.499999999999901</v>
      </c>
      <c r="C715">
        <v>271</v>
      </c>
      <c r="D715">
        <v>-0.27802140331847902</v>
      </c>
      <c r="E715">
        <v>0.49768130451177101</v>
      </c>
      <c r="F715">
        <v>0.53251899582759499</v>
      </c>
      <c r="G715" s="1">
        <v>8.2959506579882697E-6</v>
      </c>
      <c r="H715">
        <v>0.49999585202467101</v>
      </c>
      <c r="I715" s="1">
        <v>1.7006698848875899E-4</v>
      </c>
      <c r="J715">
        <v>12921300</v>
      </c>
      <c r="K715">
        <v>7059</v>
      </c>
      <c r="L715">
        <v>99638400</v>
      </c>
      <c r="M715">
        <v>0.495092671088532</v>
      </c>
      <c r="N715" s="1">
        <v>8.2999688248985797E-6</v>
      </c>
      <c r="O715">
        <v>0.499995850015587</v>
      </c>
      <c r="P715" s="1">
        <v>1.7014936091042001E-4</v>
      </c>
    </row>
    <row r="716" spans="1:16" x14ac:dyDescent="0.25">
      <c r="A716">
        <v>1E-3</v>
      </c>
      <c r="B716">
        <v>20.499999999999901</v>
      </c>
      <c r="C716">
        <v>318</v>
      </c>
      <c r="D716">
        <v>-0.27763627238918698</v>
      </c>
      <c r="E716">
        <v>0.49756770052911498</v>
      </c>
      <c r="F716">
        <v>0.53239743956615304</v>
      </c>
      <c r="G716" s="1">
        <v>8.3117069359373002E-6</v>
      </c>
      <c r="H716">
        <v>0.49999584414653198</v>
      </c>
      <c r="I716" s="1">
        <v>1.7038999218671401E-4</v>
      </c>
      <c r="J716">
        <v>15373200</v>
      </c>
      <c r="K716">
        <v>7059</v>
      </c>
      <c r="L716">
        <v>99638400</v>
      </c>
      <c r="M716">
        <v>0.495092671088532</v>
      </c>
      <c r="N716" s="1">
        <v>8.2999688248985797E-6</v>
      </c>
      <c r="O716">
        <v>0.499995850015587</v>
      </c>
      <c r="P716" s="1">
        <v>1.7014936091042001E-4</v>
      </c>
    </row>
    <row r="717" spans="1:16" x14ac:dyDescent="0.25">
      <c r="A717" s="1">
        <v>5.0000000000000001E-4</v>
      </c>
      <c r="B717">
        <v>20.499999999999901</v>
      </c>
      <c r="C717">
        <v>207</v>
      </c>
      <c r="D717">
        <v>-0.29167425163189897</v>
      </c>
      <c r="E717">
        <v>0.49665687457856</v>
      </c>
      <c r="F717">
        <v>0.53142285579906001</v>
      </c>
      <c r="G717" s="1">
        <v>8.2999090008639698E-6</v>
      </c>
      <c r="H717">
        <v>0.49999585004549901</v>
      </c>
      <c r="I717" s="1">
        <v>1.70148134517711E-4</v>
      </c>
      <c r="J717">
        <v>10714800</v>
      </c>
      <c r="K717">
        <v>7059</v>
      </c>
      <c r="L717">
        <v>99638400</v>
      </c>
      <c r="M717">
        <v>0.495092671088532</v>
      </c>
      <c r="N717" s="1">
        <v>8.2999688248985797E-6</v>
      </c>
      <c r="O717">
        <v>0.499995850015587</v>
      </c>
      <c r="P717" s="1">
        <v>1.7014936091042001E-4</v>
      </c>
    </row>
    <row r="718" spans="1:16" x14ac:dyDescent="0.25">
      <c r="A718" s="1">
        <v>2.5000000000000001E-4</v>
      </c>
      <c r="B718">
        <v>20.499999999999901</v>
      </c>
      <c r="C718">
        <v>209</v>
      </c>
      <c r="D718">
        <v>-0.29147460410521597</v>
      </c>
      <c r="E718">
        <v>0.49387324193362397</v>
      </c>
      <c r="F718">
        <v>0.52844436886897805</v>
      </c>
      <c r="G718" s="1">
        <v>8.2789262191296197E-6</v>
      </c>
      <c r="H718">
        <v>0.49999586053688999</v>
      </c>
      <c r="I718" s="1">
        <v>1.69717987492157E-4</v>
      </c>
      <c r="J718">
        <v>12513100</v>
      </c>
      <c r="K718">
        <v>7059</v>
      </c>
      <c r="L718">
        <v>99638400</v>
      </c>
      <c r="M718">
        <v>0.495092671088532</v>
      </c>
      <c r="N718" s="1">
        <v>8.2999688248985797E-6</v>
      </c>
      <c r="O718">
        <v>0.499995850015587</v>
      </c>
      <c r="P718" s="1">
        <v>1.7014936091042001E-4</v>
      </c>
    </row>
    <row r="719" spans="1:16" x14ac:dyDescent="0.25">
      <c r="A719" s="1">
        <v>1.25E-4</v>
      </c>
      <c r="B719">
        <v>20.499999999999901</v>
      </c>
      <c r="C719">
        <v>228</v>
      </c>
      <c r="D719">
        <v>-0.29141206129726199</v>
      </c>
      <c r="E719">
        <v>0.496972679343198</v>
      </c>
      <c r="F719">
        <v>0.53176076689722196</v>
      </c>
      <c r="G719" s="1">
        <v>8.2818063775746896E-6</v>
      </c>
      <c r="H719">
        <v>0.49999585909681099</v>
      </c>
      <c r="I719" s="1">
        <v>1.6977703074028101E-4</v>
      </c>
      <c r="J719">
        <v>14303600</v>
      </c>
      <c r="K719">
        <v>7059</v>
      </c>
      <c r="L719">
        <v>99638400</v>
      </c>
      <c r="M719">
        <v>0.495092671088532</v>
      </c>
      <c r="N719" s="1">
        <v>8.2999688248985797E-6</v>
      </c>
      <c r="O719">
        <v>0.499995850015587</v>
      </c>
      <c r="P719" s="1">
        <v>1.7014936091042001E-4</v>
      </c>
    </row>
    <row r="720" spans="1:16" x14ac:dyDescent="0.25">
      <c r="A720" s="1">
        <v>6.2500000000000001E-5</v>
      </c>
      <c r="B720">
        <v>20.499999999999901</v>
      </c>
      <c r="C720">
        <v>221</v>
      </c>
      <c r="D720">
        <v>-0.29144189802812998</v>
      </c>
      <c r="E720">
        <v>0.49642289756476898</v>
      </c>
      <c r="F720">
        <v>0.53117250039430297</v>
      </c>
      <c r="G720" s="1">
        <v>8.2816148404551897E-6</v>
      </c>
      <c r="H720">
        <v>0.499995859192579</v>
      </c>
      <c r="I720" s="1">
        <v>1.6977310422933099E-4</v>
      </c>
      <c r="J720">
        <v>14827000</v>
      </c>
      <c r="K720">
        <v>7059</v>
      </c>
      <c r="L720">
        <v>99638400</v>
      </c>
      <c r="M720">
        <v>0.495092671088532</v>
      </c>
      <c r="N720" s="1">
        <v>8.2999688248985797E-6</v>
      </c>
      <c r="O720">
        <v>0.499995850015587</v>
      </c>
      <c r="P720" s="1">
        <v>1.7014936091042001E-4</v>
      </c>
    </row>
    <row r="721" spans="1:16" x14ac:dyDescent="0.25">
      <c r="A721" s="1">
        <v>3.1250000000000001E-5</v>
      </c>
      <c r="B721">
        <v>20.499999999999901</v>
      </c>
      <c r="C721">
        <v>230</v>
      </c>
      <c r="D721">
        <v>-0.291789508105192</v>
      </c>
      <c r="E721">
        <v>0.49894492458175699</v>
      </c>
      <c r="F721">
        <v>0.53387106930247996</v>
      </c>
      <c r="G721" s="1">
        <v>8.2334216783275204E-6</v>
      </c>
      <c r="H721">
        <v>0.49999588328916</v>
      </c>
      <c r="I721" s="1">
        <v>1.6878514440571399E-4</v>
      </c>
      <c r="J721">
        <v>17122800</v>
      </c>
      <c r="K721">
        <v>7059</v>
      </c>
      <c r="L721">
        <v>99638400</v>
      </c>
      <c r="M721">
        <v>0.495092671088532</v>
      </c>
      <c r="N721" s="1">
        <v>8.2999688248985797E-6</v>
      </c>
      <c r="O721">
        <v>0.499995850015587</v>
      </c>
      <c r="P721" s="1">
        <v>1.7014936091042001E-4</v>
      </c>
    </row>
    <row r="722" spans="1:16" x14ac:dyDescent="0.25">
      <c r="A722" s="1">
        <v>1.5625E-5</v>
      </c>
      <c r="B722">
        <v>20.499999999999901</v>
      </c>
      <c r="C722">
        <v>218</v>
      </c>
      <c r="D722">
        <v>-0.29128938238698099</v>
      </c>
      <c r="E722">
        <v>0.497748385494103</v>
      </c>
      <c r="F722">
        <v>0.53259077247869002</v>
      </c>
      <c r="G722" s="1">
        <v>8.2584542506758396E-6</v>
      </c>
      <c r="H722">
        <v>0.499995870772874</v>
      </c>
      <c r="I722" s="1">
        <v>1.6929831213885401E-4</v>
      </c>
      <c r="J722">
        <v>16831700</v>
      </c>
      <c r="K722">
        <v>7059</v>
      </c>
      <c r="L722">
        <v>99638400</v>
      </c>
      <c r="M722">
        <v>0.495092671088532</v>
      </c>
      <c r="N722" s="1">
        <v>8.2999688248985797E-6</v>
      </c>
      <c r="O722">
        <v>0.499995850015587</v>
      </c>
      <c r="P722" s="1">
        <v>1.7014936091042001E-4</v>
      </c>
    </row>
  </sheetData>
  <dataConsolidate/>
  <mergeCells count="1">
    <mergeCell ref="K1:P1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iterations_time_eps_0.01-refere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Krokant Black</cp:lastModifiedBy>
  <dcterms:created xsi:type="dcterms:W3CDTF">2022-08-05T15:33:22Z</dcterms:created>
  <dcterms:modified xsi:type="dcterms:W3CDTF">2022-08-08T13:03:15Z</dcterms:modified>
</cp:coreProperties>
</file>