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E9802EC7-CC51-4A63-BBE9-0A2859DDF32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H13" i="1" a="1"/>
  <c r="AU2" i="1" a="1"/>
  <c r="AI35" i="1" a="1"/>
  <c r="BF26" i="1" a="1"/>
  <c r="AL21" i="1" a="1"/>
  <c r="AG8" i="1" a="1"/>
  <c r="AZ36" i="1" a="1"/>
  <c r="AW25" i="1" a="1"/>
  <c r="AS7" i="1" a="1"/>
  <c r="AP19" i="1" a="1"/>
  <c r="AN19" i="1" a="1"/>
  <c r="S30" i="1" a="1"/>
  <c r="BE39" i="1" a="1"/>
  <c r="AM30" i="1" a="1"/>
  <c r="AX4" i="1" a="1"/>
  <c r="AE31" i="1" a="1"/>
  <c r="BF10" i="1" a="1"/>
  <c r="AM11" i="1" a="1"/>
  <c r="AY20" i="1" a="1"/>
  <c r="AK27" i="1" a="1"/>
  <c r="AJ18" i="1" a="1"/>
  <c r="Y4" i="1" a="1"/>
  <c r="AU28" i="1" a="1"/>
  <c r="AQ28" i="1" a="1"/>
  <c r="AB22" i="1" a="1"/>
  <c r="AE16" i="1" a="1"/>
  <c r="V19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E3" i="1" a="1"/>
  <c r="Y29" i="1" a="1"/>
  <c r="W32" i="1" a="1"/>
  <c r="AU16" i="1" a="1"/>
  <c r="S17" i="1" a="1"/>
  <c r="AY18" i="1" a="1"/>
  <c r="AV26" i="1" a="1"/>
  <c r="AG13" i="1" a="1"/>
  <c r="W25" i="1" a="1"/>
  <c r="AS36" i="1" a="1"/>
  <c r="AM18" i="1" a="1"/>
  <c r="BE12" i="1" a="1"/>
  <c r="S10" i="1" a="1"/>
  <c r="X8" i="1" a="1"/>
  <c r="AM35" i="1" a="1"/>
  <c r="Z25" i="1" a="1"/>
  <c r="AL25" i="1" a="1"/>
  <c r="AI38" i="1" a="1"/>
  <c r="AJ10" i="1" a="1"/>
  <c r="AC12" i="1" a="1"/>
  <c r="Z28" i="1" a="1"/>
  <c r="AL36" i="1" a="1"/>
  <c r="AI27" i="1" a="1"/>
  <c r="AJ13" i="1" a="1"/>
  <c r="AZ24" i="1" a="1"/>
  <c r="AT7" i="1" a="1"/>
  <c r="BE30" i="1" a="1"/>
  <c r="AC24" i="1" a="1"/>
  <c r="AQ13" i="1" a="1"/>
  <c r="AQ4" i="1" a="1"/>
  <c r="AT19" i="1" a="1"/>
  <c r="S8" i="1" a="1"/>
  <c r="T38" i="1" a="1"/>
  <c r="AV25" i="1" a="1"/>
  <c r="V38" i="1" a="1"/>
  <c r="AX33" i="1" a="1"/>
  <c r="AZ22" i="1" a="1"/>
  <c r="AU5" i="1" a="1"/>
  <c r="AF32" i="1" a="1"/>
  <c r="AI32" i="1" a="1"/>
  <c r="AS39" i="1" a="1"/>
  <c r="Z16" i="1" a="1"/>
  <c r="AP15" i="1" a="1"/>
  <c r="AR29" i="1" a="1"/>
  <c r="AM28" i="1" a="1"/>
  <c r="X5" i="1" a="1"/>
  <c r="AM29" i="1" a="1"/>
  <c r="AQ29" i="1" a="1"/>
  <c r="AM22" i="1" a="1"/>
  <c r="AX2" i="1" a="1"/>
  <c r="X15" i="1" a="1"/>
  <c r="AL31" i="1" a="1"/>
  <c r="AX26" i="1" a="1"/>
  <c r="AV14" i="1" a="1"/>
  <c r="AO20" i="1" a="1"/>
  <c r="AW4" i="1" a="1"/>
  <c r="AQ8" i="1" a="1"/>
  <c r="S28" i="1" a="1"/>
  <c r="AP34" i="1" a="1"/>
  <c r="AC26" i="1" a="1"/>
  <c r="AR22" i="1" a="1"/>
  <c r="BC18" i="1" a="1"/>
  <c r="AW18" i="1" a="1"/>
  <c r="AX5" i="1" a="1"/>
  <c r="AW27" i="1" a="1"/>
  <c r="AZ2" i="1" a="1"/>
  <c r="AS32" i="1" a="1"/>
  <c r="AV32" i="1" a="1"/>
  <c r="Y35" i="1" a="1"/>
  <c r="Z8" i="1" a="1"/>
  <c r="AL2" i="1" a="1"/>
  <c r="AX23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J25" i="1" a="1"/>
  <c r="AU24" i="1" a="1"/>
  <c r="AA37" i="1" a="1"/>
  <c r="W13" i="1" a="1"/>
  <c r="AO24" i="1" a="1"/>
  <c r="AX21" i="1" a="1"/>
  <c r="BD7" i="1" a="1"/>
  <c r="V14" i="1" a="1"/>
  <c r="BA36" i="1" a="1"/>
  <c r="AI22" i="1" a="1"/>
  <c r="AH12" i="1" a="1"/>
  <c r="V13" i="1" a="1"/>
  <c r="AN2" i="1" a="1"/>
  <c r="AT20" i="1" a="1"/>
  <c r="AV8" i="1" a="1"/>
  <c r="AO35" i="1" a="1"/>
  <c r="BD37" i="1" a="1"/>
  <c r="BE22" i="1" a="1"/>
  <c r="AN7" i="1" a="1"/>
  <c r="AT16" i="1" a="1"/>
  <c r="BA28" i="1" a="1"/>
  <c r="BF14" i="1" a="1"/>
  <c r="AO9" i="1" a="1"/>
  <c r="Z6" i="1" a="1"/>
  <c r="BA17" i="1" a="1"/>
  <c r="W3" i="1" a="1"/>
  <c r="AA38" i="1" a="1"/>
  <c r="AJ38" i="1" a="1"/>
  <c r="V33" i="1" a="1"/>
  <c r="AR11" i="1" a="1"/>
  <c r="AS33" i="1" a="1"/>
  <c r="AG38" i="1" a="1"/>
  <c r="AJ16" i="1" a="1"/>
  <c r="S2" i="1" a="1"/>
  <c r="AF26" i="1" a="1"/>
  <c r="AK28" i="1" a="1"/>
  <c r="BE28" i="1" a="1"/>
  <c r="AI15" i="1" a="1"/>
  <c r="AW29" i="1" a="1"/>
  <c r="AK10" i="1" a="1"/>
  <c r="AO21" i="1" a="1"/>
  <c r="V21" i="1" a="1"/>
  <c r="AA29" i="1" a="1"/>
  <c r="AR17" i="1" a="1"/>
  <c r="BE33" i="1" a="1"/>
  <c r="V34" i="1" a="1"/>
  <c r="AH10" i="1" a="1"/>
  <c r="AI25" i="1" a="1"/>
  <c r="AN32" i="1" a="1"/>
  <c r="BD16" i="1" a="1"/>
  <c r="AH4" i="1" a="1"/>
  <c r="Y32" i="1" a="1"/>
  <c r="AM27" i="1" a="1"/>
  <c r="BD20" i="1" a="1"/>
  <c r="AE4" i="1" a="1"/>
  <c r="AJ26" i="1" a="1"/>
  <c r="AW37" i="1" a="1"/>
  <c r="T29" i="1" a="1"/>
  <c r="AB10" i="1" a="1"/>
  <c r="S6" i="1" a="1"/>
  <c r="AZ11" i="1" a="1"/>
  <c r="X3" i="1" a="1"/>
  <c r="AD4" i="1" a="1"/>
  <c r="AB17" i="1" a="1"/>
  <c r="BF3" i="1" a="1"/>
  <c r="Y21" i="1" a="1"/>
  <c r="AD32" i="1" a="1"/>
  <c r="AK19" i="1" a="1"/>
  <c r="AZ35" i="1" a="1"/>
  <c r="T17" i="1" a="1"/>
  <c r="BD17" i="1" a="1"/>
  <c r="BE8" i="1" a="1"/>
  <c r="AN28" i="1" a="1"/>
  <c r="AY29" i="1" a="1"/>
  <c r="AH22" i="1" a="1"/>
  <c r="AU12" i="1" a="1"/>
  <c r="BA15" i="1" a="1"/>
  <c r="BB39" i="1" a="1"/>
  <c r="AC30" i="1" a="1"/>
  <c r="AV31" i="1" a="1"/>
  <c r="AC35" i="1" a="1"/>
  <c r="BF34" i="1" a="1"/>
  <c r="AY15" i="1" a="1"/>
  <c r="AB5" i="1" a="1"/>
  <c r="AU6" i="1" a="1"/>
  <c r="AX37" i="1" a="1"/>
  <c r="AF8" i="1" a="1"/>
  <c r="AQ12" i="1" a="1"/>
  <c r="AZ15" i="1" a="1"/>
  <c r="BC30" i="1" a="1"/>
  <c r="AE15" i="1" a="1"/>
  <c r="AV12" i="1" a="1"/>
  <c r="Y37" i="1" a="1"/>
  <c r="AE37" i="1" a="1"/>
  <c r="AA19" i="1" a="1"/>
  <c r="AC18" i="1" a="1"/>
  <c r="AS6" i="1" a="1"/>
  <c r="AS26" i="1" a="1"/>
  <c r="AD36" i="1" a="1"/>
  <c r="AR23" i="1" a="1"/>
  <c r="BD28" i="1" a="1"/>
  <c r="U31" i="1" a="1"/>
  <c r="S33" i="1" a="1"/>
  <c r="AA10" i="1" a="1"/>
  <c r="AE2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Y27" i="1" a="1"/>
  <c r="AY30" i="1" a="1"/>
  <c r="BF33" i="1" a="1"/>
  <c r="W22" i="1" a="1"/>
  <c r="Y18" i="1" a="1"/>
  <c r="AF27" i="1" a="1"/>
  <c r="AI26" i="1" a="1"/>
  <c r="AH17" i="1" a="1"/>
  <c r="Y2" i="1" a="1"/>
  <c r="AS31" i="1" a="1"/>
  <c r="AT12" i="1" a="1"/>
  <c r="AA14" i="1" a="1"/>
  <c r="T6" i="1" a="1"/>
  <c r="W27" i="1" a="1"/>
  <c r="U2" i="1" a="1"/>
  <c r="BC21" i="1" a="1"/>
  <c r="AX28" i="1" a="1"/>
  <c r="BA39" i="1" a="1"/>
  <c r="U13" i="1" a="1"/>
  <c r="AJ12" i="1" a="1"/>
  <c r="AH5" i="1" a="1"/>
  <c r="BB28" i="1" a="1"/>
  <c r="S29" i="1" a="1"/>
  <c r="AA24" i="1" a="1"/>
  <c r="AA30" i="1" a="1"/>
  <c r="BF38" i="1" a="1"/>
  <c r="BD35" i="1" a="1"/>
  <c r="BE7" i="1" a="1"/>
  <c r="BF4" i="1" a="1"/>
  <c r="AQ32" i="1" a="1"/>
  <c r="BE17" i="1" a="1"/>
  <c r="AD5" i="1" a="1"/>
  <c r="AJ9" i="1" a="1"/>
  <c r="BE6" i="1" a="1"/>
  <c r="AP26" i="1" a="1"/>
  <c r="AX36" i="1" a="1"/>
  <c r="AP32" i="1" a="1"/>
  <c r="X10" i="1" a="1"/>
  <c r="W7" i="1" a="1"/>
  <c r="AY37" i="1" a="1"/>
  <c r="AC5" i="1" a="1"/>
  <c r="S35" i="1" a="1"/>
  <c r="AQ23" i="1" a="1"/>
  <c r="U14" i="1" a="1"/>
  <c r="AO27" i="1" a="1"/>
  <c r="AS34" i="1" a="1"/>
  <c r="AC8" i="1" a="1"/>
  <c r="BF29" i="1" a="1"/>
  <c r="AW26" i="1" a="1"/>
  <c r="AZ16" i="1" a="1"/>
  <c r="AT5" i="1" a="1"/>
  <c r="AQ2" i="1" a="1"/>
  <c r="W37" i="1" a="1"/>
  <c r="AU13" i="1" a="1"/>
  <c r="BC5" i="1" a="1"/>
  <c r="AI9" i="1" a="1"/>
  <c r="AP23" i="1" a="1"/>
  <c r="W24" i="1" a="1"/>
  <c r="T37" i="1" a="1"/>
  <c r="AS10" i="1" a="1"/>
  <c r="AE17" i="1" a="1"/>
  <c r="AE5" i="1" a="1"/>
  <c r="AH18" i="1" a="1"/>
  <c r="Z23" i="1" a="1"/>
  <c r="BF31" i="1" a="1"/>
  <c r="AM36" i="1" a="1"/>
  <c r="AK34" i="1" a="1"/>
  <c r="AJ8" i="1" a="1"/>
  <c r="AN34" i="1" a="1"/>
  <c r="Y13" i="1" a="1"/>
  <c r="S24" i="1" a="1"/>
  <c r="BE9" i="1" a="1"/>
  <c r="BE10" i="1" a="1"/>
  <c r="W5" i="1" a="1"/>
  <c r="U32" i="1" a="1"/>
  <c r="T5" i="1" a="1"/>
  <c r="AA16" i="1" a="1"/>
  <c r="BB9" i="1" a="1"/>
  <c r="AK29" i="1" a="1"/>
  <c r="AM13" i="1" a="1"/>
  <c r="BD14" i="1" a="1"/>
  <c r="AU3" i="1" a="1"/>
  <c r="AO32" i="1" a="1"/>
  <c r="AT18" i="1" a="1"/>
  <c r="AA25" i="1" a="1"/>
  <c r="AE24" i="1" a="1"/>
  <c r="AK37" i="1" a="1"/>
  <c r="AZ18" i="1" a="1"/>
  <c r="AY14" i="1" a="1"/>
  <c r="AR33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W28" i="1" a="1"/>
  <c r="BC37" i="1" a="1"/>
  <c r="BC38" i="1" a="1"/>
  <c r="AV7" i="1" a="1"/>
  <c r="AV19" i="1" a="1"/>
  <c r="V30" i="1" a="1"/>
  <c r="BD27" i="1" a="1"/>
  <c r="AW15" i="1" a="1"/>
  <c r="Y3" i="1" a="1"/>
  <c r="AM14" i="1" a="1"/>
  <c r="AK9" i="1" a="1"/>
  <c r="AN14" i="1" a="1"/>
  <c r="AQ26" i="1" a="1"/>
  <c r="AG27" i="1" a="1"/>
  <c r="W23" i="1" a="1"/>
  <c r="BD6" i="1" a="1"/>
  <c r="W39" i="1" a="1"/>
  <c r="AM7" i="1" a="1"/>
  <c r="AP7" i="1" a="1"/>
  <c r="X19" i="1" a="1"/>
  <c r="BE2" i="1" a="1"/>
  <c r="AD9" i="1" a="1"/>
  <c r="BE3" i="1" a="1"/>
  <c r="AF36" i="1" a="1"/>
  <c r="AJ39" i="1" a="1"/>
  <c r="AM6" i="1" a="1"/>
  <c r="BB38" i="1" a="1"/>
  <c r="AF18" i="1" a="1"/>
  <c r="AB12" i="1" a="1"/>
  <c r="Y19" i="1" a="1"/>
  <c r="AJ27" i="1" a="1"/>
  <c r="V8" i="1" a="1"/>
  <c r="AB26" i="1" a="1"/>
  <c r="AE25" i="1" a="1"/>
  <c r="BD36" i="1" a="1"/>
  <c r="BD8" i="1" a="1"/>
  <c r="BC20" i="1" a="1"/>
  <c r="AE35" i="1" a="1"/>
  <c r="AK23" i="1" a="1"/>
  <c r="AA11" i="1" a="1"/>
  <c r="AE21" i="1" a="1"/>
  <c r="AY21" i="1" a="1"/>
  <c r="AG35" i="1" a="1"/>
  <c r="AE33" i="1" a="1"/>
  <c r="T35" i="1" a="1"/>
  <c r="AS4" i="1" a="1"/>
  <c r="W9" i="1" a="1"/>
  <c r="BF11" i="1" a="1"/>
  <c r="AI10" i="1" a="1"/>
  <c r="AM5" i="1" a="1"/>
  <c r="AJ23" i="1" a="1"/>
  <c r="AV38" i="1" a="1"/>
  <c r="Z14" i="1" a="1"/>
  <c r="AP30" i="1" a="1"/>
  <c r="AB28" i="1" a="1"/>
  <c r="AS18" i="1" a="1"/>
  <c r="AO12" i="1" a="1"/>
  <c r="AL15" i="1" a="1"/>
  <c r="AN2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B32" i="1" a="1"/>
  <c r="AC39" i="1" a="1"/>
  <c r="AF14" i="1" a="1"/>
  <c r="AZ9" i="1" a="1"/>
  <c r="Y6" i="1" a="1"/>
  <c r="AE12" i="1" a="1"/>
  <c r="AI36" i="1" a="1"/>
  <c r="BE23" i="1" a="1"/>
  <c r="X31" i="1" a="1"/>
  <c r="Z12" i="1" a="1"/>
  <c r="BC19" i="1" a="1"/>
  <c r="BB5" i="1" a="1"/>
  <c r="AB36" i="1" a="1"/>
  <c r="X22" i="1" a="1"/>
  <c r="X28" i="1" a="1"/>
  <c r="T15" i="1" a="1"/>
  <c r="AO25" i="1" a="1"/>
  <c r="AY13" i="1" a="1"/>
  <c r="AE20" i="1" a="1"/>
  <c r="AY6" i="1" a="1"/>
  <c r="AB33" i="1" a="1"/>
  <c r="BF27" i="1" a="1"/>
  <c r="T30" i="1" a="1"/>
  <c r="AX8" i="1" a="1"/>
  <c r="AF4" i="1" a="1"/>
  <c r="AF22" i="1" a="1"/>
  <c r="AN5" i="1" a="1"/>
  <c r="AZ8" i="1" a="1"/>
  <c r="AK24" i="1" a="1"/>
  <c r="S19" i="1" a="1"/>
  <c r="AX12" i="1" a="1"/>
  <c r="BD30" i="1" a="1"/>
  <c r="BD21" i="1" a="1"/>
  <c r="AX24" i="1" a="1"/>
  <c r="V39" i="1" a="1"/>
  <c r="BD26" i="1" a="1"/>
  <c r="U9" i="1" a="1"/>
  <c r="AW32" i="1" a="1"/>
  <c r="AU18" i="1" a="1"/>
  <c r="BF36" i="1" a="1"/>
  <c r="AE38" i="1" a="1"/>
  <c r="Y10" i="1" a="1"/>
  <c r="AX14" i="1" a="1"/>
  <c r="AV6" i="1" a="1"/>
  <c r="AI33" i="1" a="1"/>
  <c r="BB11" i="1" a="1"/>
  <c r="AA32" i="1" a="1"/>
  <c r="AV37" i="1" a="1"/>
  <c r="AC22" i="1" a="1"/>
  <c r="AY11" i="1" a="1"/>
  <c r="AU11" i="1" a="1"/>
  <c r="U37" i="1" a="1"/>
  <c r="AT35" i="1" a="1"/>
  <c r="AB14" i="1" a="1"/>
  <c r="AR20" i="1" a="1"/>
  <c r="AH3" i="1" a="1"/>
  <c r="AG28" i="1" a="1"/>
  <c r="AU7" i="1" a="1"/>
  <c r="AQ35" i="1" a="1"/>
  <c r="X4" i="1" a="1"/>
  <c r="AR25" i="1" a="1"/>
  <c r="Y16" i="1" a="1"/>
  <c r="AF16" i="1" a="1"/>
  <c r="AV24" i="1" a="1"/>
  <c r="AO29" i="1" a="1"/>
  <c r="AD38" i="1" a="1"/>
  <c r="V6" i="1" a="1"/>
  <c r="AU37" i="1" a="1"/>
  <c r="AU38" i="1" a="1"/>
  <c r="AF10" i="1" a="1"/>
  <c r="AU14" i="1" a="1"/>
  <c r="U3" i="1" a="1"/>
  <c r="X13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AP28" i="1" a="1"/>
  <c r="Y22" i="1" a="1"/>
  <c r="Z10" i="1" a="1"/>
  <c r="AX13" i="1" a="1"/>
  <c r="W2" i="1" a="1"/>
  <c r="AI7" i="1" a="1"/>
  <c r="AS12" i="1" a="1"/>
  <c r="AE36" i="1" a="1"/>
  <c r="AM23" i="1" a="1"/>
  <c r="BD15" i="1" a="1"/>
  <c r="BE20" i="1" a="1"/>
  <c r="AH23" i="1" a="1"/>
  <c r="AB30" i="1" a="1"/>
  <c r="AW12" i="1" a="1"/>
  <c r="AQ39" i="1" a="1"/>
  <c r="AI5" i="1" a="1"/>
  <c r="W8" i="1" a="1"/>
  <c r="AI13" i="1" a="1"/>
  <c r="AE19" i="1" a="1"/>
  <c r="AN18" i="1" a="1"/>
  <c r="BA27" i="1" a="1"/>
  <c r="AL35" i="1" a="1"/>
  <c r="AN31" i="1" a="1"/>
  <c r="AX27" i="1" a="1"/>
  <c r="AF33" i="1" a="1"/>
  <c r="BA12" i="1" a="1"/>
  <c r="AU21" i="1" a="1"/>
  <c r="AL4" i="1" a="1"/>
  <c r="AT10" i="1" a="1"/>
  <c r="AT37" i="1" a="1"/>
  <c r="AG19" i="1" a="1"/>
  <c r="S14" i="1" a="1"/>
  <c r="AT29" i="1" a="1"/>
  <c r="AM34" i="1" a="1"/>
  <c r="AL20" i="1" a="1"/>
  <c r="AD24" i="1" a="1"/>
  <c r="AL5" i="1" a="1"/>
  <c r="AO36" i="1" a="1"/>
  <c r="Z4" i="1" a="1"/>
  <c r="AK4" i="1" a="1"/>
  <c r="T25" i="1" a="1"/>
  <c r="AX9" i="1" a="1"/>
  <c r="AI21" i="1" a="1"/>
  <c r="AN4" i="1" a="1"/>
  <c r="AO33" i="1" a="1"/>
  <c r="X7" i="1" a="1"/>
  <c r="BC33" i="1" a="1"/>
  <c r="AJ32" i="1" a="1"/>
  <c r="AC15" i="1" a="1"/>
  <c r="AR9" i="1" a="1"/>
  <c r="AC21" i="1" a="1"/>
  <c r="Y24" i="1" a="1"/>
  <c r="BB17" i="1" a="1"/>
  <c r="AC11" i="1" a="1"/>
  <c r="AS21" i="1" a="1"/>
  <c r="AB23" i="1" a="1"/>
  <c r="BA25" i="1" a="1"/>
  <c r="Y36" i="1" a="1"/>
  <c r="AL6" i="1" a="1"/>
  <c r="Y12" i="1" a="1"/>
  <c r="BB34" i="1" a="1"/>
  <c r="AN24" i="1" a="1"/>
  <c r="V18" i="1" a="1"/>
  <c r="V29" i="1" a="1"/>
  <c r="AH29" i="1" a="1"/>
  <c r="V37" i="1" a="1"/>
  <c r="AB11" i="1" a="1"/>
  <c r="AJ2" i="1" a="1"/>
  <c r="AK22" i="1" a="1"/>
  <c r="BF9" i="1" a="1"/>
  <c r="BB8" i="1" a="1"/>
  <c r="AN23" i="1" a="1"/>
  <c r="BD34" i="1" a="1"/>
  <c r="AE18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S37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BF17" i="1" a="1"/>
  <c r="AT11" i="1" a="1"/>
  <c r="AQ20" i="1" a="1"/>
  <c r="Y33" i="1" a="1"/>
  <c r="AH39" i="1" a="1"/>
  <c r="AP2" i="1" a="1"/>
  <c r="AG21" i="1" a="1"/>
  <c r="AQ11" i="1" a="1"/>
  <c r="AC10" i="1" a="1"/>
  <c r="AC6" i="1" a="1"/>
  <c r="AZ26" i="1" a="1"/>
  <c r="W26" i="1" a="1"/>
  <c r="AM39" i="1" a="1"/>
  <c r="AS3" i="1" a="1"/>
  <c r="AS8" i="1" a="1"/>
  <c r="AK30" i="1" a="1"/>
  <c r="W21" i="1" a="1"/>
  <c r="AV18" i="1" a="1"/>
  <c r="BE24" i="1" a="1"/>
  <c r="AJ34" i="1" a="1"/>
  <c r="AS11" i="1" a="1"/>
  <c r="AV2" i="1" a="1"/>
  <c r="BB4" i="1" a="1"/>
  <c r="BF16" i="1" a="1"/>
  <c r="AC37" i="1" a="1"/>
  <c r="AN25" i="1" a="1"/>
  <c r="AB13" i="1" a="1"/>
  <c r="AQ15" i="1" a="1"/>
  <c r="AA20" i="1" a="1"/>
  <c r="AJ37" i="1" a="1"/>
  <c r="T26" i="1" a="1"/>
  <c r="AF6" i="1" a="1"/>
  <c r="Z21" i="1" a="1"/>
  <c r="BE19" i="1" a="1"/>
  <c r="AW7" i="1" a="1"/>
  <c r="BD38" i="1" a="1"/>
  <c r="AP9" i="1" a="1"/>
  <c r="AC3" i="1" a="1"/>
  <c r="AL13" i="1" a="1"/>
  <c r="AP6" i="1" a="1"/>
  <c r="AS23" i="1" a="1"/>
  <c r="AU39" i="1" a="1"/>
  <c r="AJ11" i="1" a="1"/>
  <c r="Z9" i="1" a="1"/>
  <c r="AH27" i="1" a="1"/>
  <c r="BC32" i="1" a="1"/>
  <c r="AD30" i="1" a="1"/>
  <c r="AG31" i="1" a="1"/>
  <c r="U25" i="1" a="1"/>
  <c r="BB15" i="1" a="1"/>
  <c r="AO28" i="1" a="1"/>
  <c r="AF17" i="1" a="1"/>
  <c r="AH6" i="1" a="1"/>
  <c r="AL32" i="1" a="1"/>
  <c r="AB29" i="1" a="1"/>
  <c r="AQ7" i="1" a="1"/>
  <c r="Z35" i="1" a="1"/>
  <c r="S36" i="1" a="1"/>
  <c r="AG12" i="1" a="1"/>
  <c r="BF12" i="1" a="1"/>
  <c r="AY5" i="1" a="1"/>
  <c r="BC26" i="1" a="1"/>
  <c r="W6" i="1" a="1"/>
  <c r="AH19" i="1" a="1"/>
  <c r="BE5" i="1" a="1"/>
  <c r="T33" i="1" a="1"/>
  <c r="AW33" i="1" a="1"/>
  <c r="AE22" i="1" a="1"/>
  <c r="Z13" i="1" a="1"/>
  <c r="AL16" i="1" a="1"/>
  <c r="Z26" i="1" a="1"/>
  <c r="AX11" i="1" a="1"/>
  <c r="AL23" i="1" a="1"/>
  <c r="AC25" i="1" a="1"/>
  <c r="AI39" i="1" a="1"/>
  <c r="AF39" i="1" a="1"/>
  <c r="AF13" i="1" a="1"/>
  <c r="U35" i="1" a="1"/>
  <c r="AE10" i="1" a="1"/>
  <c r="AW17" i="1" a="1"/>
  <c r="AT6" i="1" a="1"/>
  <c r="AG30" i="1" a="1"/>
  <c r="T28" i="1" a="1"/>
  <c r="BA34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F7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BD9" i="1" a="1"/>
  <c r="AE14" i="1" a="1"/>
  <c r="AF5" i="1" a="1"/>
  <c r="AH33" i="1" a="1"/>
  <c r="BD22" i="1" a="1"/>
  <c r="AB34" i="1" a="1"/>
  <c r="AR2" i="1" a="1"/>
  <c r="BB30" i="1" a="1"/>
  <c r="AA15" i="1" a="1"/>
  <c r="AI2" i="1" a="1"/>
  <c r="AU32" i="1" a="1"/>
  <c r="AO38" i="1" a="1"/>
  <c r="AN9" i="1" a="1"/>
  <c r="W4" i="1" a="1"/>
  <c r="AW16" i="1" a="1"/>
  <c r="AS35" i="1" a="1"/>
  <c r="AB20" i="1" a="1"/>
  <c r="AB3" i="1" a="1"/>
  <c r="AB25" i="1" a="1"/>
  <c r="AO37" i="1" a="1"/>
  <c r="AP17" i="1" a="1"/>
  <c r="BE13" i="1" a="1"/>
  <c r="BC35" i="1" a="1"/>
  <c r="Y26" i="1" a="1"/>
  <c r="T11" i="1" a="1"/>
  <c r="AZ21" i="1" a="1"/>
  <c r="AF15" i="1" a="1"/>
  <c r="AQ10" i="1" a="1"/>
  <c r="AW2" i="1" a="1"/>
  <c r="AK11" i="1" a="1"/>
  <c r="AG14" i="1" a="1"/>
  <c r="AR15" i="1" a="1"/>
  <c r="AT36" i="1" a="1"/>
  <c r="T2" i="1" a="1"/>
  <c r="AM32" i="1" a="1"/>
  <c r="BF19" i="1" a="1"/>
  <c r="AK3" i="1" a="1"/>
  <c r="BA32" i="1" a="1"/>
  <c r="AY35" i="1" a="1"/>
  <c r="AK15" i="1" a="1"/>
  <c r="AN8" i="1" a="1"/>
  <c r="AK17" i="1" a="1"/>
  <c r="AI16" i="1" a="1"/>
  <c r="AP21" i="1" a="1"/>
  <c r="AO31" i="1" a="1"/>
  <c r="AZ28" i="1" a="1"/>
  <c r="AL28" i="1" a="1"/>
  <c r="AW5" i="1" a="1"/>
  <c r="AH25" i="1" a="1"/>
  <c r="AT25" i="1" a="1"/>
  <c r="AX35" i="1" a="1"/>
  <c r="AW8" i="1" a="1"/>
  <c r="AY4" i="1" a="1"/>
  <c r="AQ5" i="1" a="1"/>
  <c r="AE8" i="1" a="1"/>
  <c r="AU15" i="1" a="1"/>
  <c r="AT33" i="1" a="1"/>
  <c r="W33" i="1" a="1"/>
  <c r="AB37" i="1" a="1"/>
  <c r="AT14" i="1" a="1"/>
  <c r="W16" i="1" a="1"/>
  <c r="AX39" i="1" a="1"/>
  <c r="BD10" i="1" a="1"/>
  <c r="AI20" i="1" a="1"/>
  <c r="AW3" i="1" a="1"/>
  <c r="AC34" i="1" a="1"/>
  <c r="AW11" i="1" a="1"/>
  <c r="BE32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BE18" i="1" a="1"/>
  <c r="X18" i="1" a="1"/>
  <c r="S12" i="1" a="1"/>
  <c r="AN26" i="1" a="1"/>
  <c r="AR8" i="1" a="1"/>
  <c r="AT38" i="1" a="1"/>
  <c r="AA6" i="1" a="1"/>
  <c r="AD23" i="1" a="1"/>
  <c r="AQ14" i="1" a="1"/>
  <c r="X29" i="1" a="1"/>
  <c r="AI28" i="1" a="1"/>
  <c r="AA36" i="1" a="1"/>
  <c r="AS13" i="1" a="1"/>
  <c r="AF31" i="1" a="1"/>
  <c r="AH16" i="1" a="1"/>
  <c r="AB19" i="1" a="1"/>
  <c r="S15" i="1" a="1"/>
  <c r="AN30" i="1" a="1"/>
  <c r="AX29" i="1" a="1"/>
  <c r="AL34" i="1" a="1"/>
  <c r="AV3" i="1" a="1"/>
  <c r="AU26" i="1" a="1"/>
  <c r="BF22" i="1" a="1"/>
  <c r="AF7" i="1" a="1"/>
  <c r="AH20" i="1" a="1"/>
  <c r="U8" i="1" a="1"/>
  <c r="AW30" i="1" a="1"/>
  <c r="AK2" i="1" a="1"/>
  <c r="AQ25" i="1" a="1"/>
  <c r="AL11" i="1" a="1"/>
  <c r="AW22" i="1" a="1"/>
  <c r="AL33" i="1" a="1"/>
  <c r="AP37" i="1" a="1"/>
  <c r="U5" i="1" a="1"/>
  <c r="AE34" i="1" a="1"/>
  <c r="AT39" i="1" a="1"/>
  <c r="AV22" i="1" a="1"/>
  <c r="BC28" i="1" a="1"/>
  <c r="Y17" i="1" a="1"/>
  <c r="Y31" i="1" a="1"/>
  <c r="AF20" i="1" a="1"/>
  <c r="AP5" i="1" a="1"/>
  <c r="AV35" i="1" a="1"/>
  <c r="AV16" i="1" a="1"/>
  <c r="Z20" i="1" a="1"/>
  <c r="BD39" i="1" a="1"/>
  <c r="AP14" i="1" a="1"/>
  <c r="AP8" i="1" a="1"/>
  <c r="BB25" i="1" a="1"/>
  <c r="AN27" i="1" a="1"/>
  <c r="AR14" i="1" a="1"/>
  <c r="BF5" i="1" a="1"/>
  <c r="T12" i="1" a="1"/>
  <c r="AF23" i="1" a="1"/>
  <c r="AZ13" i="1" a="1"/>
  <c r="BC24" i="1" a="1"/>
  <c r="AW13" i="1" a="1"/>
  <c r="AR6" i="1" a="1"/>
  <c r="AT17" i="1" a="1"/>
  <c r="BE27" i="1" a="1"/>
  <c r="AG6" i="1" a="1"/>
  <c r="AA4" i="1" a="1"/>
  <c r="X21" i="1" a="1"/>
  <c r="BA19" i="1" a="1"/>
  <c r="AO13" i="1" a="1"/>
  <c r="AU4" i="1" a="1"/>
  <c r="AZ19" i="1" a="1"/>
  <c r="AK32" i="1" a="1"/>
  <c r="V28" i="1" a="1"/>
  <c r="BB3" i="1" a="1"/>
  <c r="AM38" i="1" a="1"/>
  <c r="AG18" i="1" a="1"/>
  <c r="Z39" i="1" a="1"/>
  <c r="T31" i="1" a="1"/>
  <c r="AA22" i="1" a="1"/>
  <c r="AD28" i="1" a="1"/>
  <c r="BC9" i="1" a="1"/>
  <c r="U24" i="1" a="1"/>
  <c r="BD18" i="1" a="1"/>
  <c r="AY9" i="1" a="1"/>
  <c r="S4" i="1" a="1"/>
  <c r="AJ5" i="1" a="1"/>
  <c r="AC4" i="1" a="1"/>
  <c r="AQ9" i="1" a="1"/>
  <c r="AP31" i="1" a="1"/>
  <c r="AG24" i="1" a="1"/>
  <c r="AV23" i="1" a="1"/>
  <c r="W11" i="1" a="1"/>
  <c r="AS25" i="1" a="1"/>
  <c r="AU25" i="1" a="1"/>
  <c r="BE4" i="1" a="1"/>
  <c r="AX30" i="1" a="1"/>
  <c r="AO18" i="1" a="1"/>
  <c r="BB16" i="1" a="1"/>
  <c r="AR31" i="1" a="1"/>
  <c r="Z24" i="1" a="1"/>
  <c r="BA8" i="1" a="1"/>
  <c r="AR5" i="1" a="1"/>
  <c r="AN33" i="1" a="1"/>
  <c r="AY22" i="1" a="1"/>
  <c r="AT24" i="1" a="1"/>
  <c r="Y27" i="1" a="1"/>
  <c r="AF24" i="1" a="1"/>
  <c r="BC14" i="1" a="1"/>
  <c r="U28" i="1" a="1"/>
  <c r="AK12" i="1" a="1"/>
  <c r="BC29" i="1" a="1"/>
  <c r="Y30" i="1" a="1"/>
  <c r="AG10" i="1" a="1"/>
  <c r="AV5" i="1" a="1"/>
  <c r="AL37" i="1" a="1"/>
  <c r="AL38" i="1" a="1"/>
  <c r="AR28" i="1" a="1"/>
  <c r="BE35" i="1" a="1"/>
  <c r="X36" i="1" a="1"/>
  <c r="AV36" i="1" a="1"/>
  <c r="AV29" i="1" a="1"/>
  <c r="BA35" i="1" a="1"/>
  <c r="Z34" i="1" a="1"/>
  <c r="BD31" i="1" a="1"/>
  <c r="AL17" i="1" a="1"/>
  <c r="BF13" i="1" a="1"/>
  <c r="AZ5" i="1" a="1"/>
  <c r="AM15" i="1" a="1"/>
  <c r="AP11" i="1" a="1"/>
  <c r="AW24" i="1" a="1"/>
  <c r="AB31" i="1" a="1"/>
  <c r="AA39" i="1" a="1"/>
  <c r="V4" i="1" a="1"/>
  <c r="AS16" i="1" a="1"/>
  <c r="AM20" i="1" a="1"/>
  <c r="AH30" i="1" a="1"/>
  <c r="V27" i="1" a="1"/>
  <c r="BD11" i="1" a="1"/>
  <c r="BF2" i="1" a="1"/>
  <c r="Z18" i="1" a="1"/>
  <c r="BA3" i="1" a="1"/>
  <c r="AY36" i="1" a="1"/>
  <c r="AD13" i="1" a="1"/>
  <c r="BC36" i="1" a="1"/>
  <c r="AK6" i="1" a="1"/>
  <c r="AH26" i="1" a="1"/>
  <c r="AX18" i="1" a="1"/>
  <c r="AO30" i="1" a="1"/>
  <c r="AJ30" i="1" a="1"/>
  <c r="S21" i="1" a="1"/>
  <c r="S27" i="1" a="1"/>
  <c r="Y20" i="1" a="1"/>
  <c r="AU10" i="1" a="1"/>
  <c r="AG23" i="1" a="1"/>
  <c r="AV17" i="1" a="1"/>
  <c r="BB7" i="1" a="1"/>
  <c r="BA33" i="1" a="1"/>
  <c r="AS22" i="1" a="1"/>
  <c r="W34" i="1" a="1"/>
  <c r="AI4" i="1" a="1"/>
  <c r="AT13" i="1" a="1"/>
  <c r="AR39" i="1" a="1"/>
  <c r="BB32" i="1" a="1"/>
  <c r="AT26" i="1" a="1"/>
  <c r="Z38" i="1" a="1"/>
  <c r="AH35" i="1" a="1"/>
  <c r="AB27" i="1" a="1"/>
  <c r="AN13" i="1" a="1"/>
  <c r="AP18" i="1" a="1"/>
  <c r="AO34" i="1" a="1"/>
  <c r="U7" i="1" a="1"/>
  <c r="AR34" i="1" a="1"/>
  <c r="AM17" i="1" a="1"/>
  <c r="BA5" i="1" a="1"/>
  <c r="W31" i="1" a="1"/>
  <c r="AG9" i="1" a="1"/>
  <c r="AJ15" i="1" a="1"/>
  <c r="BB23" i="1" a="1"/>
  <c r="AF28" i="1" a="1"/>
  <c r="AY17" i="1" a="1"/>
  <c r="Y11" i="1" a="1"/>
  <c r="BC12" i="1" a="1"/>
  <c r="S22" i="1" a="1"/>
  <c r="AM24" i="1" a="1"/>
  <c r="AA12" i="1" a="1"/>
  <c r="AY25" i="1" a="1"/>
  <c r="AO17" i="1" a="1"/>
  <c r="BB35" i="1" a="1"/>
  <c r="AQ18" i="1" a="1"/>
  <c r="AW14" i="1" a="1"/>
  <c r="AJ28" i="1" a="1"/>
  <c r="V11" i="1" a="1"/>
  <c r="AC38" i="1" a="1"/>
  <c r="AG11" i="1" a="1"/>
  <c r="AD33" i="1" a="1"/>
  <c r="AJ7" i="1" a="1"/>
  <c r="BC6" i="1" a="1"/>
  <c r="AP35" i="1" a="1"/>
  <c r="BA23" i="1" a="1"/>
  <c r="S34" i="1" a="1"/>
  <c r="AW34" i="1" a="1"/>
  <c r="T4" i="1" a="1"/>
  <c r="AZ33" i="1" a="1"/>
  <c r="AY31" i="1" a="1"/>
  <c r="AC17" i="1" a="1"/>
  <c r="U23" i="1" a="1"/>
  <c r="AL12" i="1" a="1"/>
  <c r="AI18" i="1" a="1"/>
  <c r="BC23" i="1" a="1"/>
  <c r="AJ35" i="1" a="1"/>
  <c r="AY32" i="1" a="1"/>
  <c r="AI3" i="1" a="1"/>
  <c r="S7" i="1" a="1"/>
  <c r="U36" i="1" a="1"/>
  <c r="BD4" i="1" a="1"/>
  <c r="AY38" i="1" a="1"/>
  <c r="AX32" i="1" a="1"/>
  <c r="V22" i="1" a="1"/>
  <c r="AL7" i="1" a="1"/>
  <c r="AC32" i="1" a="1"/>
  <c r="AD11" i="1" a="1"/>
  <c r="T18" i="1" a="1"/>
  <c r="Z37" i="1" a="1"/>
  <c r="AB8" i="1" a="1"/>
  <c r="BB36" i="1" a="1"/>
  <c r="AX3" i="1" a="1"/>
  <c r="AM2" i="1" a="1"/>
  <c r="S25" i="1" a="1"/>
  <c r="V24" i="1" a="1"/>
  <c r="AD10" i="1" a="1"/>
  <c r="AR27" i="1" a="1"/>
  <c r="AJ19" i="1" a="1"/>
  <c r="AN16" i="1" a="1"/>
  <c r="AG15" i="1" a="1"/>
  <c r="U30" i="1" a="1"/>
  <c r="U39" i="1" a="1"/>
  <c r="AI17" i="1" a="1"/>
  <c r="AV39" i="1" a="1"/>
  <c r="AT28" i="1" a="1"/>
  <c r="AI31" i="1" a="1"/>
  <c r="W14" i="1" a="1"/>
  <c r="AA31" i="1" a="1"/>
  <c r="X6" i="1" a="1"/>
  <c r="BF28" i="1" a="1"/>
  <c r="AL19" i="1" a="1"/>
  <c r="AP22" i="1" a="1"/>
  <c r="AR19" i="1" a="1"/>
  <c r="AK39" i="1" a="1"/>
  <c r="AA34" i="1" a="1"/>
  <c r="BA29" i="1" a="1"/>
  <c r="AL29" i="1" a="1"/>
  <c r="AE13" i="1" a="1"/>
  <c r="AR4" i="1" a="1"/>
  <c r="AK13" i="1" a="1"/>
  <c r="AN39" i="1" a="1"/>
  <c r="AG33" i="1" a="1"/>
  <c r="X30" i="1" a="1"/>
  <c r="AQ38" i="1" a="1"/>
  <c r="AH14" i="1" a="1"/>
  <c r="V3" i="1" a="1"/>
  <c r="AZ27" i="1" a="1"/>
  <c r="BE15" i="1" a="1"/>
  <c r="AO4" i="1" a="1"/>
  <c r="BC13" i="1" a="1"/>
  <c r="W10" i="1" a="1"/>
  <c r="AT3" i="1" a="1"/>
  <c r="V20" i="1" a="1"/>
  <c r="T19" i="1" a="1"/>
  <c r="AC13" i="1" a="1"/>
  <c r="AI19" i="1" a="1"/>
  <c r="AF34" i="1" a="1"/>
  <c r="AU17" i="1" a="1"/>
  <c r="W19" i="1" a="1"/>
  <c r="AL24" i="1" a="1"/>
  <c r="T21" i="1" a="1"/>
  <c r="AZ6" i="1" a="1"/>
  <c r="AS2" i="1" a="1"/>
  <c r="AC16" i="1" a="1"/>
  <c r="AZ32" i="1" a="1"/>
  <c r="AT23" i="1" a="1"/>
  <c r="T10" i="1" a="1"/>
  <c r="BD19" i="1" a="1"/>
  <c r="BB37" i="1" a="1"/>
  <c r="AH24" i="1" a="1"/>
  <c r="AZ17" i="1" a="1"/>
  <c r="AM33" i="1" a="1"/>
  <c r="AP13" i="1" a="1"/>
  <c r="AB24" i="1" a="1"/>
  <c r="AU35" i="1" a="1"/>
  <c r="AD39" i="1" a="1"/>
  <c r="AD20" i="1" a="1"/>
  <c r="Z29" i="1" a="1"/>
  <c r="BB6" i="1" a="1"/>
  <c r="AO15" i="1" a="1"/>
  <c r="BF24" i="1" a="1"/>
  <c r="AK26" i="1" a="1"/>
  <c r="AZ30" i="1" a="1"/>
  <c r="AI11" i="1" a="1"/>
  <c r="AT22" i="1" a="1"/>
  <c r="BB33" i="1" a="1"/>
  <c r="AD34" i="1" a="1"/>
  <c r="AY26" i="1" a="1"/>
  <c r="AG4" i="1" a="1"/>
  <c r="V5" i="1" a="1"/>
  <c r="AN35" i="1" a="1"/>
  <c r="AQ30" i="1" a="1"/>
  <c r="AP38" i="1" a="1"/>
  <c r="BE38" i="1" a="1"/>
  <c r="AD17" i="1" a="1"/>
  <c r="AD6" i="1" a="1"/>
  <c r="BC25" i="1" a="1"/>
  <c r="AJ4" i="1" a="1"/>
  <c r="Y38" i="1" a="1"/>
  <c r="Z5" i="1" a="1"/>
  <c r="AS20" i="1" a="1"/>
  <c r="AC27" i="1" a="1"/>
  <c r="BF21" i="1" a="1"/>
  <c r="AJ17" i="1" a="1"/>
  <c r="AL3" i="1" a="1"/>
  <c r="AS30" i="1" a="1"/>
  <c r="AI34" i="1" a="1"/>
  <c r="AJ22" i="1" a="1"/>
  <c r="AH38" i="1" a="1"/>
  <c r="AH37" i="1" a="1"/>
  <c r="AY7" i="1" a="1"/>
  <c r="AQ16" i="1" a="1"/>
  <c r="AR37" i="1" a="1"/>
  <c r="U18" i="1" a="1"/>
  <c r="W30" i="1" a="1"/>
  <c r="X33" i="1" a="1"/>
  <c r="AZ31" i="1" a="1"/>
  <c r="T36" i="1" a="1"/>
  <c r="AA7" i="1" a="1"/>
  <c r="W36" i="1" a="1"/>
  <c r="BF32" i="1" a="1"/>
  <c r="AU30" i="1" a="1"/>
  <c r="BD29" i="1" a="1"/>
  <c r="AP24" i="1" a="1"/>
  <c r="Y25" i="1" a="1"/>
  <c r="AB7" i="1" a="1"/>
  <c r="V15" i="1" a="1"/>
  <c r="BD5" i="1" a="1"/>
  <c r="AK31" i="1" a="1"/>
  <c r="BB21" i="1" a="1"/>
  <c r="BF18" i="1" a="1"/>
  <c r="BC39" i="1" a="1"/>
  <c r="AD2" i="1" a="1"/>
  <c r="Z15" i="1" a="1"/>
  <c r="AB18" i="1" a="1"/>
  <c r="AP10" i="1" a="1"/>
  <c r="AA3" i="1" a="1"/>
  <c r="BE11" i="1" a="1"/>
  <c r="W38" i="1" a="1"/>
  <c r="AS17" i="1" a="1"/>
  <c r="X37" i="1" a="1"/>
  <c r="BF25" i="1" a="1"/>
  <c r="AU31" i="1" a="1"/>
  <c r="X11" i="1" a="1"/>
  <c r="AP4" i="1" a="1"/>
  <c r="U33" i="1" a="1"/>
  <c r="BE21" i="1" a="1"/>
  <c r="Y5" i="1" a="1"/>
  <c r="BE16" i="1" a="1"/>
  <c r="Z11" i="1" a="1"/>
  <c r="AR36" i="1" a="1"/>
  <c r="AE9" i="1" a="1"/>
  <c r="BE36" i="1" a="1"/>
  <c r="V10" i="1" a="1"/>
  <c r="AS15" i="1" a="1"/>
  <c r="AJ20" i="1" a="1"/>
  <c r="AE30" i="1" a="1"/>
  <c r="AF12" i="1" a="1"/>
  <c r="AS28" i="1" a="1"/>
  <c r="AE6" i="1" a="1"/>
  <c r="AS38" i="1" a="1"/>
  <c r="AU9" i="1" a="1"/>
  <c r="AE26" i="1" a="1"/>
  <c r="AI8" i="1" a="1"/>
  <c r="T13" i="1" a="1"/>
  <c r="BC16" i="1" a="1"/>
  <c r="AY8" i="1" a="1"/>
  <c r="AQ36" i="1" a="1"/>
  <c r="U38" i="1" a="1"/>
  <c r="AQ6" i="1" a="1"/>
  <c r="AQ22" i="1" a="1"/>
  <c r="AS27" i="1" a="1"/>
  <c r="AV21" i="1" a="1"/>
  <c r="AE11" i="1" a="1"/>
  <c r="AD26" i="1" a="1"/>
  <c r="T7" i="1" a="1"/>
  <c r="AF35" i="1" a="1"/>
  <c r="AD22" i="1" a="1"/>
  <c r="BC17" i="1" a="1"/>
  <c r="AM8" i="1" a="1"/>
  <c r="AA33" i="1" a="1"/>
  <c r="AD27" i="1" a="1"/>
  <c r="AN3" i="1" a="1"/>
  <c r="AF21" i="1" a="1"/>
  <c r="AG36" i="1" a="1"/>
  <c r="V31" i="1" a="1"/>
  <c r="AY12" i="1" a="1"/>
  <c r="AX15" i="1" a="1"/>
  <c r="Z2" i="1" a="1"/>
  <c r="V16" i="1" a="1"/>
  <c r="AT4" i="1" a="1"/>
  <c r="AP39" i="1" a="1"/>
  <c r="U17" i="1" a="1"/>
  <c r="S31" i="1" a="1"/>
  <c r="AS24" i="1" a="1"/>
  <c r="BB31" i="1" a="1"/>
  <c r="BB26" i="1" a="1"/>
  <c r="AQ17" i="1" a="1"/>
  <c r="BE14" i="1" a="1"/>
  <c r="X12" i="1" a="1"/>
  <c r="AK5" i="1" a="1"/>
  <c r="BE31" i="1" a="1"/>
  <c r="AJ31" i="1" a="1"/>
  <c r="AR30" i="1" a="1"/>
  <c r="AL30" i="1" a="1"/>
  <c r="AU34" i="1" a="1"/>
  <c r="BA37" i="1" a="1"/>
  <c r="BD24" i="1" a="1"/>
  <c r="AB9" i="1" a="1"/>
  <c r="AL26" i="1" a="1"/>
  <c r="S11" i="1" a="1"/>
  <c r="AM10" i="1" a="1"/>
  <c r="S3" i="1" a="1"/>
  <c r="AK20" i="1" a="1"/>
  <c r="AN10" i="1" a="1"/>
  <c r="X2" i="1" a="1"/>
  <c r="W17" i="1" a="1"/>
  <c r="T20" i="1" a="1"/>
  <c r="AV9" i="1" a="1"/>
  <c r="AD18" i="1" a="1"/>
  <c r="AF11" i="1" a="1"/>
  <c r="AG5" i="1" a="1"/>
  <c r="AW35" i="1" a="1"/>
  <c r="AO11" i="1" a="1"/>
  <c r="AP12" i="1" a="1"/>
  <c r="AH31" i="1" a="1"/>
  <c r="AD21" i="1" a="1"/>
  <c r="V2" i="1" a="1"/>
  <c r="AA18" i="1" a="1"/>
  <c r="X14" i="1" a="1"/>
  <c r="AU29" i="1" a="1"/>
  <c r="U16" i="1" a="1"/>
  <c r="AM16" i="1" a="1"/>
  <c r="AG37" i="1" a="1"/>
  <c r="X26" i="1" a="1"/>
  <c r="AQ27" i="1" a="1"/>
  <c r="AL18" i="1" a="1"/>
  <c r="AL39" i="1" a="1"/>
  <c r="Z32" i="1" a="1"/>
  <c r="AS19" i="1" a="1"/>
  <c r="AN15" i="1" a="1"/>
  <c r="BC7" i="1" a="1"/>
  <c r="AK33" i="1" a="1"/>
  <c r="AH11" i="1" a="1"/>
  <c r="AR35" i="1" a="1"/>
  <c r="AX22" i="1" a="1"/>
  <c r="AQ33" i="1" a="1"/>
  <c r="S5" i="1" a="1"/>
  <c r="T22" i="1" a="1"/>
  <c r="AT15" i="1" a="1"/>
  <c r="AZ10" i="1" a="1"/>
  <c r="AH2" i="1" a="1"/>
  <c r="AA21" i="1" a="1"/>
  <c r="BF20" i="1" a="1"/>
  <c r="AM31" i="1" a="1"/>
  <c r="T16" i="1" a="1"/>
  <c r="V23" i="1" a="1"/>
  <c r="AV11" i="1" a="1"/>
  <c r="AR16" i="1" a="1"/>
  <c r="AR32" i="1" a="1"/>
  <c r="AM3" i="1" a="1"/>
  <c r="AQ34" i="1" a="1"/>
  <c r="Z31" i="1" a="1"/>
  <c r="AH21" i="1" a="1"/>
  <c r="AL14" i="1" a="1"/>
  <c r="BA13" i="1" a="1"/>
  <c r="AD25" i="1" a="1"/>
  <c r="AO3" i="1" a="1"/>
  <c r="AG22" i="1" a="1"/>
  <c r="X9" i="1" a="1"/>
  <c r="U6" i="1" a="1"/>
  <c r="BF35" i="1" a="1"/>
  <c r="V12" i="1" a="1"/>
  <c r="AB38" i="1" a="1"/>
  <c r="U10" i="1" a="1"/>
  <c r="AS14" i="1" a="1"/>
  <c r="AC31" i="1" a="1"/>
  <c r="BA20" i="1" a="1"/>
  <c r="AB21" i="1" a="1"/>
  <c r="AW39" i="1" a="1"/>
  <c r="BD25" i="1" a="1"/>
  <c r="AG16" i="1" a="1"/>
  <c r="V7" i="1" a="1"/>
  <c r="AG20" i="1" a="1"/>
  <c r="AY10" i="1" a="1"/>
  <c r="V36" i="1" a="1"/>
  <c r="AD8" i="1" a="1"/>
  <c r="AR24" i="1" a="1"/>
  <c r="AM12" i="1" a="1"/>
  <c r="BC27" i="1" a="1"/>
  <c r="BD2" i="1" a="1"/>
  <c r="Z30" i="1" a="1"/>
  <c r="AI23" i="1" a="1"/>
  <c r="AG17" i="1" a="1"/>
  <c r="AQ31" i="1" a="1"/>
  <c r="AZ29" i="1" a="1"/>
  <c r="BC22" i="1" a="1"/>
  <c r="U15" i="1" a="1"/>
  <c r="AD31" i="1" a="1"/>
  <c r="AV15" i="1" a="1"/>
  <c r="Z7" i="1" a="1"/>
  <c r="S20" i="1" a="1"/>
  <c r="AX20" i="1" a="1"/>
  <c r="BF30" i="1" a="1"/>
  <c r="AQ24" i="1" a="1"/>
  <c r="AU22" i="1" a="1"/>
  <c r="AT2" i="1" a="1"/>
  <c r="AR10" i="1" a="1"/>
  <c r="AH32" i="1" a="1"/>
  <c r="Z19" i="1" a="1"/>
  <c r="AB16" i="1" a="1"/>
  <c r="U19" i="1" a="1"/>
  <c r="BC11" i="1" a="1"/>
  <c r="AA27" i="1" a="1"/>
  <c r="AK7" i="1" a="1"/>
  <c r="BC10" i="1" a="1"/>
  <c r="AP27" i="1" a="1"/>
  <c r="BC4" i="1" a="1"/>
  <c r="BC3" i="1" a="1"/>
  <c r="AV10" i="1" a="1"/>
  <c r="AN6" i="1" a="1"/>
  <c r="AN36" i="1" a="1"/>
  <c r="AN11" i="1" a="1"/>
  <c r="AY28" i="1" a="1"/>
  <c r="BB2" i="1" a="1"/>
  <c r="W12" i="1" a="1"/>
  <c r="W18" i="1" a="1"/>
  <c r="X35" i="1" a="1"/>
  <c r="T9" i="1" a="1"/>
  <c r="AQ37" i="1" a="1"/>
  <c r="AX25" i="1" a="1"/>
  <c r="AC9" i="1" a="1"/>
  <c r="AO5" i="1" a="1"/>
  <c r="AI12" i="1" a="1"/>
  <c r="AV30" i="1" a="1"/>
  <c r="AB6" i="1" a="1"/>
  <c r="BA4" i="1" a="1"/>
  <c r="AX31" i="1" a="1"/>
  <c r="AW21" i="1" a="1"/>
  <c r="AT32" i="1" a="1"/>
  <c r="T8" i="1" a="1"/>
  <c r="AE29" i="1" a="1"/>
  <c r="AS29" i="1" a="1"/>
  <c r="AR38" i="1" a="1"/>
  <c r="AN21" i="1" a="1"/>
  <c r="X16" i="1" a="1"/>
  <c r="U27" i="1" a="1"/>
  <c r="AU36" i="1" a="1"/>
  <c r="AZ37" i="1" a="1"/>
  <c r="T32" i="1" a="1"/>
  <c r="Y23" i="1" a="1"/>
  <c r="T14" i="1" a="1"/>
  <c r="AG34" i="1" a="1"/>
  <c r="AG29" i="1" a="1"/>
  <c r="AB39" i="1" a="1"/>
  <c r="AF2" i="1" a="1"/>
  <c r="S26" i="1" a="1"/>
  <c r="AJ6" i="1" a="1"/>
  <c r="AU33" i="1" a="1"/>
  <c r="AR13" i="1" a="1"/>
  <c r="AT9" i="1" a="1"/>
  <c r="T27" i="1" a="1"/>
  <c r="T24" i="1" a="1"/>
  <c r="AJ3" i="1" a="1"/>
  <c r="AO16" i="1" a="1"/>
  <c r="S16" i="1" a="1"/>
  <c r="AR18" i="1" a="1"/>
  <c r="X20" i="1" a="1"/>
  <c r="AJ29" i="1" a="1"/>
  <c r="AZ38" i="1" a="1"/>
  <c r="Z33" i="1" a="1"/>
  <c r="AM21" i="1" a="1"/>
  <c r="V9" i="1" a="1"/>
  <c r="Y39" i="1" a="1"/>
  <c r="X39" i="1" a="1"/>
  <c r="BD13" i="1" a="1"/>
  <c r="AL10" i="1" a="1"/>
  <c r="AY3" i="1" a="1"/>
  <c r="X17" i="1" a="1"/>
  <c r="AR21" i="1" a="1"/>
  <c r="U12" i="1" a="1"/>
  <c r="T39" i="1" a="1"/>
  <c r="AQ21" i="1" a="1"/>
  <c r="BB18" i="1" a="1"/>
  <c r="U11" i="1" a="1"/>
  <c r="AV34" i="1" a="1"/>
  <c r="AP36" i="1" a="1"/>
  <c r="AM25" i="1" a="1"/>
  <c r="AO22" i="1" a="1"/>
  <c r="AK21" i="1" a="1"/>
  <c r="AR26" i="1" a="1"/>
  <c r="AA5" i="1" a="1"/>
  <c r="AE7" i="1" a="1"/>
  <c r="BA24" i="1" a="1"/>
  <c r="BB20" i="1" a="1"/>
  <c r="AH28" i="1" a="1"/>
  <c r="AF29" i="1" a="1"/>
  <c r="AM9" i="1" a="1"/>
  <c r="AV13" i="1" a="1"/>
  <c r="Y15" i="1" a="1"/>
  <c r="AT34" i="1" a="1"/>
  <c r="X32" i="1" a="1"/>
  <c r="AI24" i="1" a="1"/>
  <c r="BB13" i="1" a="1"/>
  <c r="T3" i="1" a="1"/>
  <c r="AB4" i="1" a="1"/>
  <c r="AR7" i="1" a="1"/>
  <c r="BC34" i="1" a="1"/>
  <c r="AC33" i="1" a="1"/>
  <c r="AT8" i="1" a="1"/>
  <c r="AH7" i="1" a="1"/>
  <c r="BF8" i="1" a="1"/>
  <c r="AO2" i="1" a="1"/>
  <c r="Z27" i="1" a="1"/>
  <c r="BF15" i="1" a="1"/>
  <c r="BB14" i="1" a="1"/>
  <c r="AP16" i="1" a="1"/>
  <c r="AY19" i="1" a="1"/>
  <c r="AV20" i="1" a="1"/>
  <c r="AE32" i="1" a="1"/>
  <c r="AE23" i="1" a="1"/>
  <c r="AD35" i="1" a="1"/>
  <c r="AY39" i="1" a="1"/>
  <c r="AG2" i="1" a="1"/>
  <c r="AX6" i="1" a="1"/>
  <c r="AY33" i="1" a="1"/>
  <c r="AO39" i="1" a="1"/>
  <c r="AC7" i="1" a="1"/>
  <c r="AY16" i="1" a="1"/>
  <c r="S18" i="1" a="1"/>
  <c r="AV27" i="1" a="1"/>
  <c r="AO23" i="1" a="1"/>
  <c r="AW28" i="1" a="1"/>
  <c r="AI6" i="1" a="1"/>
  <c r="BE25" i="1" a="1"/>
  <c r="X23" i="1" a="1"/>
  <c r="AA17" i="1" a="1"/>
  <c r="BD32" i="1" a="1"/>
  <c r="AY34" i="1" a="1"/>
  <c r="AW23" i="1" a="1"/>
  <c r="BD3" i="1" a="1"/>
  <c r="AU20" i="1" a="1"/>
  <c r="Y28" i="1" a="1"/>
  <c r="S38" i="1" a="1"/>
  <c r="AX7" i="1" a="1"/>
  <c r="AA26" i="1" a="1"/>
  <c r="AC28" i="1" a="1"/>
  <c r="AY23" i="1" a="1"/>
  <c r="AT30" i="1" a="1"/>
  <c r="AN12" i="1" a="1"/>
  <c r="Z36" i="1" a="1"/>
  <c r="AM37" i="1" a="1"/>
  <c r="AZ23" i="1" a="1"/>
  <c r="W15" i="1" a="1"/>
  <c r="AJ36" i="1" a="1"/>
  <c r="AW36" i="1" a="1"/>
  <c r="AD7" i="1" a="1"/>
  <c r="AA28" i="1" a="1"/>
  <c r="AS37" i="1" a="1"/>
  <c r="AK38" i="1" a="1"/>
  <c r="AE39" i="1" a="1"/>
  <c r="BA14" i="1" a="1"/>
  <c r="BA14" i="1" l="1"/>
  <c r="AE39" i="1"/>
  <c r="AK38" i="1"/>
  <c r="AS37" i="1"/>
  <c r="AA28" i="1"/>
  <c r="AD7" i="1"/>
  <c r="AW36" i="1"/>
  <c r="AJ36" i="1"/>
  <c r="W15" i="1"/>
  <c r="AZ23" i="1"/>
  <c r="AM37" i="1"/>
  <c r="Z36" i="1"/>
  <c r="AN12" i="1"/>
  <c r="AT30" i="1"/>
  <c r="AY23" i="1"/>
  <c r="AC28" i="1"/>
  <c r="AA26" i="1"/>
  <c r="AX7" i="1"/>
  <c r="S38" i="1"/>
  <c r="Y28" i="1"/>
  <c r="AU20" i="1"/>
  <c r="BD3" i="1"/>
  <c r="AW23" i="1"/>
  <c r="AY34" i="1"/>
  <c r="BD32" i="1"/>
  <c r="AA17" i="1"/>
  <c r="X23" i="1"/>
  <c r="BE25" i="1"/>
  <c r="AI6" i="1"/>
  <c r="AW28" i="1"/>
  <c r="AO23" i="1"/>
  <c r="AV27" i="1"/>
  <c r="S18" i="1"/>
  <c r="AY16" i="1"/>
  <c r="AC7" i="1"/>
  <c r="AO39" i="1"/>
  <c r="AY33" i="1"/>
  <c r="AX6" i="1"/>
  <c r="AG2" i="1"/>
  <c r="AY39" i="1"/>
  <c r="AD35" i="1"/>
  <c r="AE23" i="1"/>
  <c r="AE32" i="1"/>
  <c r="AV20" i="1"/>
  <c r="AY19" i="1"/>
  <c r="AP16" i="1"/>
  <c r="BB14" i="1"/>
  <c r="BF15" i="1"/>
  <c r="Z27" i="1"/>
  <c r="AO2" i="1"/>
  <c r="BF8" i="1"/>
  <c r="AH7" i="1"/>
  <c r="AT8" i="1"/>
  <c r="AC33" i="1"/>
  <c r="BC34" i="1"/>
  <c r="AR7" i="1"/>
  <c r="AB4" i="1"/>
  <c r="T3" i="1"/>
  <c r="BB13" i="1"/>
  <c r="AI24" i="1"/>
  <c r="X32" i="1"/>
  <c r="AT34" i="1"/>
  <c r="Y15" i="1"/>
  <c r="AV13" i="1"/>
  <c r="AM9" i="1"/>
  <c r="AF29" i="1"/>
  <c r="AH28" i="1"/>
  <c r="BB20" i="1"/>
  <c r="BA24" i="1"/>
  <c r="AE7" i="1"/>
  <c r="AA5" i="1"/>
  <c r="AR26" i="1"/>
  <c r="AK21" i="1"/>
  <c r="AO22" i="1"/>
  <c r="AM25" i="1"/>
  <c r="AP36" i="1"/>
  <c r="AV34" i="1"/>
  <c r="U11" i="1"/>
  <c r="BB18" i="1"/>
  <c r="AQ21" i="1"/>
  <c r="T39" i="1"/>
  <c r="U12" i="1"/>
  <c r="AR21" i="1"/>
  <c r="X17" i="1"/>
  <c r="AY3" i="1"/>
  <c r="AL10" i="1"/>
  <c r="BD13" i="1"/>
  <c r="X39" i="1"/>
  <c r="Y39" i="1"/>
  <c r="V9" i="1"/>
  <c r="AM21" i="1"/>
  <c r="Z33" i="1"/>
  <c r="AZ38" i="1"/>
  <c r="AJ29" i="1"/>
  <c r="X20" i="1"/>
  <c r="AR18" i="1"/>
  <c r="S16" i="1"/>
  <c r="AO16" i="1"/>
  <c r="AJ3" i="1"/>
  <c r="T24" i="1"/>
  <c r="T27" i="1"/>
  <c r="AT9" i="1"/>
  <c r="AR13" i="1"/>
  <c r="AU33" i="1"/>
  <c r="AJ6" i="1"/>
  <c r="S26" i="1"/>
  <c r="AF2" i="1"/>
  <c r="AB39" i="1"/>
  <c r="AG29" i="1"/>
  <c r="AG34" i="1"/>
  <c r="T14" i="1"/>
  <c r="Y23" i="1"/>
  <c r="T32" i="1"/>
  <c r="AZ37" i="1"/>
  <c r="AU36" i="1"/>
  <c r="U27" i="1"/>
  <c r="X16" i="1"/>
  <c r="AN21" i="1"/>
  <c r="AR38" i="1"/>
  <c r="AS29" i="1"/>
  <c r="AE29" i="1"/>
  <c r="T8" i="1"/>
  <c r="AT32" i="1"/>
  <c r="AW21" i="1"/>
  <c r="AX31" i="1"/>
  <c r="BA4" i="1"/>
  <c r="AB6" i="1"/>
  <c r="AV30" i="1"/>
  <c r="AI12" i="1"/>
  <c r="AO5" i="1"/>
  <c r="AC9" i="1"/>
  <c r="AX25" i="1"/>
  <c r="AQ37" i="1"/>
  <c r="T9" i="1"/>
  <c r="X35" i="1"/>
  <c r="W18" i="1"/>
  <c r="W12" i="1"/>
  <c r="BB2" i="1"/>
  <c r="AY28" i="1"/>
  <c r="AN11" i="1"/>
  <c r="AN36" i="1"/>
  <c r="AN6" i="1"/>
  <c r="AV10" i="1"/>
  <c r="BC3" i="1"/>
  <c r="BC4" i="1"/>
  <c r="AP27" i="1"/>
  <c r="BC10" i="1"/>
  <c r="AK7" i="1"/>
  <c r="AA27" i="1"/>
  <c r="BC11" i="1"/>
  <c r="U19" i="1"/>
  <c r="AB16" i="1"/>
  <c r="Z19" i="1"/>
  <c r="AH32" i="1"/>
  <c r="AR10" i="1"/>
  <c r="AT2" i="1"/>
  <c r="AU22" i="1"/>
  <c r="AQ24" i="1"/>
  <c r="BF30" i="1"/>
  <c r="AX20" i="1"/>
  <c r="S20" i="1"/>
  <c r="Z7" i="1"/>
  <c r="AV15" i="1"/>
  <c r="AD31" i="1"/>
  <c r="U15" i="1"/>
  <c r="BC22" i="1"/>
  <c r="AZ29" i="1"/>
  <c r="AQ31" i="1"/>
  <c r="AG17" i="1"/>
  <c r="AI23" i="1"/>
  <c r="Z30" i="1"/>
  <c r="BD2" i="1"/>
  <c r="BC27" i="1"/>
  <c r="AM12" i="1"/>
  <c r="AR24" i="1"/>
  <c r="AD8" i="1"/>
  <c r="V36" i="1"/>
  <c r="AY10" i="1"/>
  <c r="AG20" i="1"/>
  <c r="V7" i="1"/>
  <c r="AG16" i="1"/>
  <c r="BD25" i="1"/>
  <c r="AW39" i="1"/>
  <c r="AB21" i="1"/>
  <c r="BA20" i="1"/>
  <c r="AC31" i="1"/>
  <c r="AS14" i="1"/>
  <c r="U10" i="1"/>
  <c r="AB38" i="1"/>
  <c r="V12" i="1"/>
  <c r="BF35" i="1"/>
  <c r="U6" i="1"/>
  <c r="X9" i="1"/>
  <c r="AG22" i="1"/>
  <c r="AO3" i="1"/>
  <c r="AD25" i="1"/>
  <c r="BA13" i="1"/>
  <c r="AL14" i="1"/>
  <c r="AH21" i="1"/>
  <c r="Z31" i="1"/>
  <c r="AQ34" i="1"/>
  <c r="AM3" i="1"/>
  <c r="AR32" i="1"/>
  <c r="AR16" i="1"/>
  <c r="AV11" i="1"/>
  <c r="V23" i="1"/>
  <c r="T16" i="1"/>
  <c r="AM31" i="1"/>
  <c r="BF20" i="1"/>
  <c r="AA21" i="1"/>
  <c r="AH2" i="1"/>
  <c r="AZ10" i="1"/>
  <c r="AT15" i="1"/>
  <c r="T22" i="1"/>
  <c r="S5" i="1"/>
  <c r="AQ33" i="1"/>
  <c r="AX22" i="1"/>
  <c r="AR35" i="1"/>
  <c r="AH11" i="1"/>
  <c r="AK33" i="1"/>
  <c r="BC7" i="1"/>
  <c r="AN15" i="1"/>
  <c r="AS19" i="1"/>
  <c r="Z32" i="1"/>
  <c r="AL39" i="1"/>
  <c r="AL18" i="1"/>
  <c r="AQ27" i="1"/>
  <c r="X26" i="1"/>
  <c r="AG37" i="1"/>
  <c r="AM16" i="1"/>
  <c r="U16" i="1"/>
  <c r="AU29" i="1"/>
  <c r="X14" i="1"/>
  <c r="AA18" i="1"/>
  <c r="V2" i="1"/>
  <c r="AD21" i="1"/>
  <c r="AH31" i="1"/>
  <c r="AP12" i="1"/>
  <c r="AO11" i="1"/>
  <c r="AW35" i="1"/>
  <c r="AG5" i="1"/>
  <c r="AF11" i="1"/>
  <c r="AD18" i="1"/>
  <c r="AV9" i="1"/>
  <c r="T20" i="1"/>
  <c r="W17" i="1"/>
  <c r="X2" i="1"/>
  <c r="AN10" i="1"/>
  <c r="AK20" i="1"/>
  <c r="S3" i="1"/>
  <c r="AM10" i="1"/>
  <c r="S11" i="1"/>
  <c r="AL26" i="1"/>
  <c r="AB9" i="1"/>
  <c r="BD24" i="1"/>
  <c r="BA37" i="1"/>
  <c r="AU34" i="1"/>
  <c r="AL30" i="1"/>
  <c r="AR30" i="1"/>
  <c r="AJ31" i="1"/>
  <c r="BE31" i="1"/>
  <c r="AK5" i="1"/>
  <c r="X12" i="1"/>
  <c r="BE14" i="1"/>
  <c r="AQ17" i="1"/>
  <c r="BB26" i="1"/>
  <c r="BB31" i="1"/>
  <c r="AS24" i="1"/>
  <c r="S31" i="1"/>
  <c r="U17" i="1"/>
  <c r="AP39" i="1"/>
  <c r="AT4" i="1"/>
  <c r="V16" i="1"/>
  <c r="Z2" i="1"/>
  <c r="AX15" i="1"/>
  <c r="AY12" i="1"/>
  <c r="V31" i="1"/>
  <c r="AG36" i="1"/>
  <c r="AF21" i="1"/>
  <c r="AN3" i="1"/>
  <c r="AD27" i="1"/>
  <c r="AA33" i="1"/>
  <c r="AM8" i="1"/>
  <c r="BC17" i="1"/>
  <c r="AD22" i="1"/>
  <c r="AF35" i="1"/>
  <c r="T7" i="1"/>
  <c r="AD26" i="1"/>
  <c r="AE11" i="1"/>
  <c r="AV21" i="1"/>
  <c r="AS27" i="1"/>
  <c r="AQ22" i="1"/>
  <c r="AQ6" i="1"/>
  <c r="U38" i="1"/>
  <c r="AQ36" i="1"/>
  <c r="AY8" i="1"/>
  <c r="BC16" i="1"/>
  <c r="T13" i="1"/>
  <c r="AI8" i="1"/>
  <c r="AE26" i="1"/>
  <c r="AU9" i="1"/>
  <c r="AS38" i="1"/>
  <c r="AE6" i="1"/>
  <c r="AS28" i="1"/>
  <c r="AF12" i="1"/>
  <c r="AE30" i="1"/>
  <c r="AJ20" i="1"/>
  <c r="AS15" i="1"/>
  <c r="V10" i="1"/>
  <c r="BE36" i="1"/>
  <c r="AE9" i="1"/>
  <c r="AR36" i="1"/>
  <c r="Z11" i="1"/>
  <c r="BE16" i="1"/>
  <c r="Y5" i="1"/>
  <c r="BE21" i="1"/>
  <c r="U33" i="1"/>
  <c r="AP4" i="1"/>
  <c r="X11" i="1"/>
  <c r="AU31" i="1"/>
  <c r="BF25" i="1"/>
  <c r="X37" i="1"/>
  <c r="AS17" i="1"/>
  <c r="W38" i="1"/>
  <c r="BE11" i="1"/>
  <c r="AA3" i="1"/>
  <c r="AP10" i="1"/>
  <c r="AB18" i="1"/>
  <c r="Z15" i="1"/>
  <c r="AD2" i="1"/>
  <c r="BC39" i="1"/>
  <c r="BF18" i="1"/>
  <c r="BB21" i="1"/>
  <c r="AK31" i="1"/>
  <c r="BD5" i="1"/>
  <c r="V15" i="1"/>
  <c r="AB7" i="1"/>
  <c r="Y25" i="1"/>
  <c r="AP24" i="1"/>
  <c r="BD29" i="1"/>
  <c r="AU30" i="1"/>
  <c r="BF32" i="1"/>
  <c r="W36" i="1"/>
  <c r="AA7" i="1"/>
  <c r="T36" i="1"/>
  <c r="AZ31" i="1"/>
  <c r="X33" i="1"/>
  <c r="W30" i="1"/>
  <c r="U18" i="1"/>
  <c r="AR37" i="1"/>
  <c r="AQ16" i="1"/>
  <c r="AY7" i="1"/>
  <c r="AH37" i="1"/>
  <c r="AH38" i="1"/>
  <c r="AJ22" i="1"/>
  <c r="AI34" i="1"/>
  <c r="AS30" i="1"/>
  <c r="AL3" i="1"/>
  <c r="AJ17" i="1"/>
  <c r="BF21" i="1"/>
  <c r="AC27" i="1"/>
  <c r="AS20" i="1"/>
  <c r="Z5" i="1"/>
  <c r="Y38" i="1"/>
  <c r="AJ4" i="1"/>
  <c r="BC25" i="1"/>
  <c r="AD6" i="1"/>
  <c r="AD17" i="1"/>
  <c r="BE38" i="1"/>
  <c r="AP38" i="1"/>
  <c r="AQ30" i="1"/>
  <c r="AN35" i="1"/>
  <c r="V5" i="1"/>
  <c r="AG4" i="1"/>
  <c r="AY26" i="1"/>
  <c r="AD34" i="1"/>
  <c r="BB33" i="1"/>
  <c r="AT22" i="1"/>
  <c r="AI11" i="1"/>
  <c r="AZ30" i="1"/>
  <c r="AK26" i="1"/>
  <c r="BF24" i="1"/>
  <c r="AO15" i="1"/>
  <c r="BB6" i="1"/>
  <c r="Z29" i="1"/>
  <c r="AD20" i="1"/>
  <c r="AD39" i="1"/>
  <c r="AU35" i="1"/>
  <c r="AB24" i="1"/>
  <c r="AP13" i="1"/>
  <c r="AM33" i="1"/>
  <c r="AZ17" i="1"/>
  <c r="AH24" i="1"/>
  <c r="BB37" i="1"/>
  <c r="BD19" i="1"/>
  <c r="T10" i="1"/>
  <c r="AT23" i="1"/>
  <c r="AZ32" i="1"/>
  <c r="AC16" i="1"/>
  <c r="AS2" i="1"/>
  <c r="AZ6" i="1"/>
  <c r="T21" i="1"/>
  <c r="AL24" i="1"/>
  <c r="W19" i="1"/>
  <c r="AU17" i="1"/>
  <c r="AF34" i="1"/>
  <c r="AI19" i="1"/>
  <c r="AC13" i="1"/>
  <c r="T19" i="1"/>
  <c r="V20" i="1"/>
  <c r="AT3" i="1"/>
  <c r="W10" i="1"/>
  <c r="BC13" i="1"/>
  <c r="AO4" i="1"/>
  <c r="BE15" i="1"/>
  <c r="AZ27" i="1"/>
  <c r="V3" i="1"/>
  <c r="AH14" i="1"/>
  <c r="AQ38" i="1"/>
  <c r="X30" i="1"/>
  <c r="AG33" i="1"/>
  <c r="AN39" i="1"/>
  <c r="AK13" i="1"/>
  <c r="AR4" i="1"/>
  <c r="AE13" i="1"/>
  <c r="AL29" i="1"/>
  <c r="BA29" i="1"/>
  <c r="AA34" i="1"/>
  <c r="AK39" i="1"/>
  <c r="AR19" i="1"/>
  <c r="AP22" i="1"/>
  <c r="AL19" i="1"/>
  <c r="BF28" i="1"/>
  <c r="X6" i="1"/>
  <c r="AA31" i="1"/>
  <c r="W14" i="1"/>
  <c r="AI31" i="1"/>
  <c r="AT28" i="1"/>
  <c r="AV39" i="1"/>
  <c r="AI17" i="1"/>
  <c r="U39" i="1"/>
  <c r="U30" i="1"/>
  <c r="AG15" i="1"/>
  <c r="AN16" i="1"/>
  <c r="AJ19" i="1"/>
  <c r="AR27" i="1"/>
  <c r="AD10" i="1"/>
  <c r="V24" i="1"/>
  <c r="S25" i="1"/>
  <c r="AM2" i="1"/>
  <c r="AX3" i="1"/>
  <c r="BB36" i="1"/>
  <c r="AB8" i="1"/>
  <c r="Z37" i="1"/>
  <c r="T18" i="1"/>
  <c r="AD11" i="1"/>
  <c r="AC32" i="1"/>
  <c r="AL7" i="1"/>
  <c r="V22" i="1"/>
  <c r="AX32" i="1"/>
  <c r="AY38" i="1"/>
  <c r="BD4" i="1"/>
  <c r="U36" i="1"/>
  <c r="S7" i="1"/>
  <c r="AI3" i="1"/>
  <c r="AY32" i="1"/>
  <c r="AJ35" i="1"/>
  <c r="BC23" i="1"/>
  <c r="AI18" i="1"/>
  <c r="AL12" i="1"/>
  <c r="U23" i="1"/>
  <c r="AC17" i="1"/>
  <c r="AY31" i="1"/>
  <c r="AZ33" i="1"/>
  <c r="T4" i="1"/>
  <c r="AW34" i="1"/>
  <c r="S34" i="1"/>
  <c r="BA23" i="1"/>
  <c r="AP35" i="1"/>
  <c r="BC6" i="1"/>
  <c r="AJ7" i="1"/>
  <c r="AD33" i="1"/>
  <c r="AG11" i="1"/>
  <c r="AC38" i="1"/>
  <c r="V11" i="1"/>
  <c r="AJ28" i="1"/>
  <c r="AW14" i="1"/>
  <c r="AQ18" i="1"/>
  <c r="BB35" i="1"/>
  <c r="AO17" i="1"/>
  <c r="AY25" i="1"/>
  <c r="AA12" i="1"/>
  <c r="AM24" i="1"/>
  <c r="S22" i="1"/>
  <c r="BC12" i="1"/>
  <c r="Y11" i="1"/>
  <c r="AY17" i="1"/>
  <c r="AF28" i="1"/>
  <c r="BB23" i="1"/>
  <c r="AJ15" i="1"/>
  <c r="AG9" i="1"/>
  <c r="W31" i="1"/>
  <c r="BA5" i="1"/>
  <c r="AM17" i="1"/>
  <c r="AR34" i="1"/>
  <c r="U7" i="1"/>
  <c r="AO34" i="1"/>
  <c r="AP18" i="1"/>
  <c r="AN13" i="1"/>
  <c r="AB27" i="1"/>
  <c r="AH35" i="1"/>
  <c r="Z38" i="1"/>
  <c r="AT26" i="1"/>
  <c r="BB32" i="1"/>
  <c r="AR39" i="1"/>
  <c r="AT13" i="1"/>
  <c r="AI4" i="1"/>
  <c r="W34" i="1"/>
  <c r="AS22" i="1"/>
  <c r="BA33" i="1"/>
  <c r="BB7" i="1"/>
  <c r="AV17" i="1"/>
  <c r="AG23" i="1"/>
  <c r="AU10" i="1"/>
  <c r="Y20" i="1"/>
  <c r="S27" i="1"/>
  <c r="S21" i="1"/>
  <c r="AJ30" i="1"/>
  <c r="AO30" i="1"/>
  <c r="AX18" i="1"/>
  <c r="AH26" i="1"/>
  <c r="AK6" i="1"/>
  <c r="BC36" i="1"/>
  <c r="AD13" i="1"/>
  <c r="AY36" i="1"/>
  <c r="BA3" i="1"/>
  <c r="Z18" i="1"/>
  <c r="BF2" i="1"/>
  <c r="BD11" i="1"/>
  <c r="V27" i="1"/>
  <c r="AH30" i="1"/>
  <c r="AM20" i="1"/>
  <c r="AS16" i="1"/>
  <c r="V4" i="1"/>
  <c r="AA39" i="1"/>
  <c r="AB31" i="1"/>
  <c r="AW24" i="1"/>
  <c r="AP11" i="1"/>
  <c r="AM15" i="1"/>
  <c r="AZ5" i="1"/>
  <c r="BF13" i="1"/>
  <c r="AL17" i="1"/>
  <c r="BD31" i="1"/>
  <c r="Z34" i="1"/>
  <c r="BA35" i="1"/>
  <c r="AV29" i="1"/>
  <c r="AV36" i="1"/>
  <c r="X36" i="1"/>
  <c r="BE35" i="1"/>
  <c r="AR28" i="1"/>
  <c r="AL38" i="1"/>
  <c r="AL37" i="1"/>
  <c r="AV5" i="1"/>
  <c r="AG10" i="1"/>
  <c r="Y30" i="1"/>
  <c r="BC29" i="1"/>
  <c r="AK12" i="1"/>
  <c r="U28" i="1"/>
  <c r="BC14" i="1"/>
  <c r="AF24" i="1"/>
  <c r="Y27" i="1"/>
  <c r="AT24" i="1"/>
  <c r="AY22" i="1"/>
  <c r="AN33" i="1"/>
  <c r="AR5" i="1"/>
  <c r="BA8" i="1"/>
  <c r="Z24" i="1"/>
  <c r="AR31" i="1"/>
  <c r="BB16" i="1"/>
  <c r="AO18" i="1"/>
  <c r="AX30" i="1"/>
  <c r="BE4" i="1"/>
  <c r="AU25" i="1"/>
  <c r="AS25" i="1"/>
  <c r="W11" i="1"/>
  <c r="AV23" i="1"/>
  <c r="AG24" i="1"/>
  <c r="AP31" i="1"/>
  <c r="AQ9" i="1"/>
  <c r="AC4" i="1"/>
  <c r="AJ5" i="1"/>
  <c r="S4" i="1"/>
  <c r="AY9" i="1"/>
  <c r="BD18" i="1"/>
  <c r="U24" i="1"/>
  <c r="BC9" i="1"/>
  <c r="AD28" i="1"/>
  <c r="AA22" i="1"/>
  <c r="T31" i="1"/>
  <c r="Z39" i="1"/>
  <c r="AG18" i="1"/>
  <c r="AM38" i="1"/>
  <c r="BB3" i="1"/>
  <c r="V28" i="1"/>
  <c r="AK32" i="1"/>
  <c r="AZ19" i="1"/>
  <c r="AU4" i="1"/>
  <c r="AO13" i="1"/>
  <c r="BA19" i="1"/>
  <c r="X21" i="1"/>
  <c r="AA4" i="1"/>
  <c r="AG6" i="1"/>
  <c r="BE27" i="1"/>
  <c r="AT17" i="1"/>
  <c r="AR6" i="1"/>
  <c r="AW13" i="1"/>
  <c r="BC24" i="1"/>
  <c r="AZ13" i="1"/>
  <c r="AF23" i="1"/>
  <c r="T12" i="1"/>
  <c r="BF5" i="1"/>
  <c r="AR14" i="1"/>
  <c r="AN27" i="1"/>
  <c r="BB25" i="1"/>
  <c r="AP8" i="1"/>
  <c r="AP14" i="1"/>
  <c r="BD39" i="1"/>
  <c r="Z20" i="1"/>
  <c r="AV16" i="1"/>
  <c r="AV35" i="1"/>
  <c r="AP5" i="1"/>
  <c r="AF20" i="1"/>
  <c r="Y31" i="1"/>
  <c r="Y17" i="1"/>
  <c r="BC28" i="1"/>
  <c r="AV22" i="1"/>
  <c r="AT39" i="1"/>
  <c r="AE34" i="1"/>
  <c r="U5" i="1"/>
  <c r="AP37" i="1"/>
  <c r="AL33" i="1"/>
  <c r="AW22" i="1"/>
  <c r="AL11" i="1"/>
  <c r="AQ25" i="1"/>
  <c r="AK2" i="1"/>
  <c r="AW30" i="1"/>
  <c r="U8" i="1"/>
  <c r="AH20" i="1"/>
  <c r="AF7" i="1"/>
  <c r="BF22" i="1"/>
  <c r="AU26" i="1"/>
  <c r="AV3" i="1"/>
  <c r="AL34" i="1"/>
  <c r="AX29" i="1"/>
  <c r="AN30" i="1"/>
  <c r="S15" i="1"/>
  <c r="AB19" i="1"/>
  <c r="AH16" i="1"/>
  <c r="AF31" i="1"/>
  <c r="AS13" i="1"/>
  <c r="AA36" i="1"/>
  <c r="AI28" i="1"/>
  <c r="X29" i="1"/>
  <c r="AQ14" i="1"/>
  <c r="AD23" i="1"/>
  <c r="AA6" i="1"/>
  <c r="AT38" i="1"/>
  <c r="AR8" i="1"/>
  <c r="AN26" i="1"/>
  <c r="S12" i="1"/>
  <c r="X18" i="1"/>
  <c r="BE18" i="1"/>
  <c r="BB24" i="1"/>
  <c r="AO26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BE32" i="1"/>
  <c r="AW11" i="1"/>
  <c r="AC34" i="1"/>
  <c r="AW3" i="1"/>
  <c r="AI20" i="1"/>
  <c r="BD10" i="1"/>
  <c r="AX39" i="1"/>
  <c r="W16" i="1"/>
  <c r="AT14" i="1"/>
  <c r="AB37" i="1"/>
  <c r="W33" i="1"/>
  <c r="AT33" i="1"/>
  <c r="AU15" i="1"/>
  <c r="AE8" i="1"/>
  <c r="AQ5" i="1"/>
  <c r="AY4" i="1"/>
  <c r="AW8" i="1"/>
  <c r="AX35" i="1"/>
  <c r="AT25" i="1"/>
  <c r="AH25" i="1"/>
  <c r="AW5" i="1"/>
  <c r="AL28" i="1"/>
  <c r="AZ28" i="1"/>
  <c r="AO31" i="1"/>
  <c r="AP21" i="1"/>
  <c r="AI16" i="1"/>
  <c r="AK17" i="1"/>
  <c r="AN8" i="1"/>
  <c r="AK15" i="1"/>
  <c r="AY35" i="1"/>
  <c r="BA32" i="1"/>
  <c r="AK3" i="1"/>
  <c r="BF19" i="1"/>
  <c r="AM32" i="1"/>
  <c r="T2" i="1"/>
  <c r="AT36" i="1"/>
  <c r="AR15" i="1"/>
  <c r="AG14" i="1"/>
  <c r="AK11" i="1"/>
  <c r="AW2" i="1"/>
  <c r="AQ10" i="1"/>
  <c r="AF15" i="1"/>
  <c r="AZ21" i="1"/>
  <c r="T11" i="1"/>
  <c r="Y26" i="1"/>
  <c r="BC35" i="1"/>
  <c r="BE13" i="1"/>
  <c r="AP17" i="1"/>
  <c r="AO37" i="1"/>
  <c r="AB25" i="1"/>
  <c r="AB3" i="1"/>
  <c r="AB20" i="1"/>
  <c r="AS35" i="1"/>
  <c r="AW16" i="1"/>
  <c r="W4" i="1"/>
  <c r="AN9" i="1"/>
  <c r="AO38" i="1"/>
  <c r="AU32" i="1"/>
  <c r="AI2" i="1"/>
  <c r="AA15" i="1"/>
  <c r="BB30" i="1"/>
  <c r="AR2" i="1"/>
  <c r="AB34" i="1"/>
  <c r="BD22" i="1"/>
  <c r="AH33" i="1"/>
  <c r="AF5" i="1"/>
  <c r="AE14" i="1"/>
  <c r="BD9" i="1"/>
  <c r="V26" i="1"/>
  <c r="AY24" i="1"/>
  <c r="AZ20" i="1"/>
  <c r="AH9" i="1"/>
  <c r="AD15" i="1"/>
  <c r="U29" i="1"/>
  <c r="BA10" i="1"/>
  <c r="BD33" i="1"/>
  <c r="AJ33" i="1"/>
  <c r="T34" i="1"/>
  <c r="BF7" i="1"/>
  <c r="BE26" i="1"/>
  <c r="AQ19" i="1"/>
  <c r="AX17" i="1"/>
  <c r="AA2" i="1"/>
  <c r="AB35" i="1"/>
  <c r="AC36" i="1"/>
  <c r="AZ25" i="1"/>
  <c r="S13" i="1"/>
  <c r="W20" i="1"/>
  <c r="BB12" i="1"/>
  <c r="BA34" i="1"/>
  <c r="T28" i="1"/>
  <c r="AG30" i="1"/>
  <c r="AT6" i="1"/>
  <c r="AW17" i="1"/>
  <c r="AE10" i="1"/>
  <c r="U35" i="1"/>
  <c r="AF13" i="1"/>
  <c r="AF39" i="1"/>
  <c r="AI39" i="1"/>
  <c r="AC25" i="1"/>
  <c r="AL23" i="1"/>
  <c r="AX11" i="1"/>
  <c r="Z26" i="1"/>
  <c r="AL16" i="1"/>
  <c r="Z13" i="1"/>
  <c r="AE22" i="1"/>
  <c r="AW33" i="1"/>
  <c r="T33" i="1"/>
  <c r="BE5" i="1"/>
  <c r="AH19" i="1"/>
  <c r="W6" i="1"/>
  <c r="BC26" i="1"/>
  <c r="AY5" i="1"/>
  <c r="BF12" i="1"/>
  <c r="AG12" i="1"/>
  <c r="S36" i="1"/>
  <c r="Z35" i="1"/>
  <c r="AQ7" i="1"/>
  <c r="AB29" i="1"/>
  <c r="AL32" i="1"/>
  <c r="AH6" i="1"/>
  <c r="AF17" i="1"/>
  <c r="AO28" i="1"/>
  <c r="BB15" i="1"/>
  <c r="U25" i="1"/>
  <c r="AG31" i="1"/>
  <c r="AD30" i="1"/>
  <c r="BC32" i="1"/>
  <c r="AH27" i="1"/>
  <c r="Z9" i="1"/>
  <c r="AJ11" i="1"/>
  <c r="AU39" i="1"/>
  <c r="AS23" i="1"/>
  <c r="AP6" i="1"/>
  <c r="AL13" i="1"/>
  <c r="AC3" i="1"/>
  <c r="AP9" i="1"/>
  <c r="BD38" i="1"/>
  <c r="AW7" i="1"/>
  <c r="BE19" i="1"/>
  <c r="Z21" i="1"/>
  <c r="AF6" i="1"/>
  <c r="T26" i="1"/>
  <c r="AJ37" i="1"/>
  <c r="AA20" i="1"/>
  <c r="AQ15" i="1"/>
  <c r="AB13" i="1"/>
  <c r="AN25" i="1"/>
  <c r="AC37" i="1"/>
  <c r="BF16" i="1"/>
  <c r="BB4" i="1"/>
  <c r="AV2" i="1"/>
  <c r="AS11" i="1"/>
  <c r="AJ34" i="1"/>
  <c r="BE24" i="1"/>
  <c r="AV18" i="1"/>
  <c r="W21" i="1"/>
  <c r="AK30" i="1"/>
  <c r="AS8" i="1"/>
  <c r="AS3" i="1"/>
  <c r="AM39" i="1"/>
  <c r="W26" i="1"/>
  <c r="AZ26" i="1"/>
  <c r="AC6" i="1"/>
  <c r="AC10" i="1"/>
  <c r="AQ11" i="1"/>
  <c r="AG21" i="1"/>
  <c r="AP2" i="1"/>
  <c r="AH39" i="1"/>
  <c r="Y33" i="1"/>
  <c r="AQ20" i="1"/>
  <c r="AT11" i="1"/>
  <c r="BF17" i="1"/>
  <c r="AV4" i="1"/>
  <c r="BA6" i="1"/>
  <c r="AO10" i="1"/>
  <c r="AA35" i="1"/>
  <c r="AW19" i="1"/>
  <c r="BF6" i="1"/>
  <c r="AM19" i="1"/>
  <c r="AF38" i="1"/>
  <c r="AK25" i="1"/>
  <c r="AZ3" i="1"/>
  <c r="S37" i="1"/>
  <c r="X34" i="1"/>
  <c r="AA13" i="1"/>
  <c r="AO8" i="1"/>
  <c r="BA18" i="1"/>
  <c r="AW6" i="1"/>
  <c r="BE34" i="1"/>
  <c r="AP25" i="1"/>
  <c r="U21" i="1"/>
  <c r="AI14" i="1"/>
  <c r="AG7" i="1"/>
  <c r="AE18" i="1"/>
  <c r="BD34" i="1"/>
  <c r="AN23" i="1"/>
  <c r="BB8" i="1"/>
  <c r="BF9" i="1"/>
  <c r="AK22" i="1"/>
  <c r="AJ2" i="1"/>
  <c r="AB11" i="1"/>
  <c r="V37" i="1"/>
  <c r="AH29" i="1"/>
  <c r="V29" i="1"/>
  <c r="V18" i="1"/>
  <c r="AN24" i="1"/>
  <c r="BB34" i="1"/>
  <c r="Y12" i="1"/>
  <c r="AL6" i="1"/>
  <c r="Y36" i="1"/>
  <c r="BA25" i="1"/>
  <c r="AB23" i="1"/>
  <c r="AS21" i="1"/>
  <c r="AC11" i="1"/>
  <c r="BB17" i="1"/>
  <c r="Y24" i="1"/>
  <c r="AC21" i="1"/>
  <c r="AR9" i="1"/>
  <c r="AC15" i="1"/>
  <c r="AJ32" i="1"/>
  <c r="BC33" i="1"/>
  <c r="X7" i="1"/>
  <c r="AO33" i="1"/>
  <c r="AN4" i="1"/>
  <c r="AI21" i="1"/>
  <c r="AX9" i="1"/>
  <c r="T25" i="1"/>
  <c r="AK4" i="1"/>
  <c r="Z4" i="1"/>
  <c r="AO36" i="1"/>
  <c r="AL5" i="1"/>
  <c r="AD24" i="1"/>
  <c r="AL20" i="1"/>
  <c r="AM34" i="1"/>
  <c r="AT29" i="1"/>
  <c r="S14" i="1"/>
  <c r="AG19" i="1"/>
  <c r="AT37" i="1"/>
  <c r="AT10" i="1"/>
  <c r="AL4" i="1"/>
  <c r="AU21" i="1"/>
  <c r="BA12" i="1"/>
  <c r="AF33" i="1"/>
  <c r="AX27" i="1"/>
  <c r="AN31" i="1"/>
  <c r="AL35" i="1"/>
  <c r="BA27" i="1"/>
  <c r="AN18" i="1"/>
  <c r="AE19" i="1"/>
  <c r="AI13" i="1"/>
  <c r="W8" i="1"/>
  <c r="AI5" i="1"/>
  <c r="AQ39" i="1"/>
  <c r="AW12" i="1"/>
  <c r="AB30" i="1"/>
  <c r="AH23" i="1"/>
  <c r="BE20" i="1"/>
  <c r="BD15" i="1"/>
  <c r="AM23" i="1"/>
  <c r="AE36" i="1"/>
  <c r="AS12" i="1"/>
  <c r="AI7" i="1"/>
  <c r="W2" i="1"/>
  <c r="AX13" i="1"/>
  <c r="Z10" i="1"/>
  <c r="Y22" i="1"/>
  <c r="AP28" i="1"/>
  <c r="AX10" i="1"/>
  <c r="BC2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X13" i="1"/>
  <c r="U3" i="1"/>
  <c r="AU14" i="1"/>
  <c r="AF10" i="1"/>
  <c r="AU38" i="1"/>
  <c r="AU37" i="1"/>
  <c r="V6" i="1"/>
  <c r="AD38" i="1"/>
  <c r="AO29" i="1"/>
  <c r="AV24" i="1"/>
  <c r="AF16" i="1"/>
  <c r="Y16" i="1"/>
  <c r="AR25" i="1"/>
  <c r="X4" i="1"/>
  <c r="AQ35" i="1"/>
  <c r="AU7" i="1"/>
  <c r="AG28" i="1"/>
  <c r="AH3" i="1"/>
  <c r="AR20" i="1"/>
  <c r="AB14" i="1"/>
  <c r="AT35" i="1"/>
  <c r="U37" i="1"/>
  <c r="AU11" i="1"/>
  <c r="AY11" i="1"/>
  <c r="AC22" i="1"/>
  <c r="AV37" i="1"/>
  <c r="AA32" i="1"/>
  <c r="BB11" i="1"/>
  <c r="AI33" i="1"/>
  <c r="AV6" i="1"/>
  <c r="AX14" i="1"/>
  <c r="Y10" i="1"/>
  <c r="AE38" i="1"/>
  <c r="BF36" i="1"/>
  <c r="AU18" i="1"/>
  <c r="AW32" i="1"/>
  <c r="U9" i="1"/>
  <c r="BD26" i="1"/>
  <c r="V39" i="1"/>
  <c r="AX24" i="1"/>
  <c r="BD21" i="1"/>
  <c r="BD30" i="1"/>
  <c r="AX12" i="1"/>
  <c r="S19" i="1"/>
  <c r="AK24" i="1"/>
  <c r="AZ8" i="1"/>
  <c r="AN5" i="1"/>
  <c r="AF22" i="1"/>
  <c r="AF4" i="1"/>
  <c r="AX8" i="1"/>
  <c r="T30" i="1"/>
  <c r="BF27" i="1"/>
  <c r="AB33" i="1"/>
  <c r="AY6" i="1"/>
  <c r="AE20" i="1"/>
  <c r="AY13" i="1"/>
  <c r="AO25" i="1"/>
  <c r="T15" i="1"/>
  <c r="X28" i="1"/>
  <c r="X22" i="1"/>
  <c r="AB36" i="1"/>
  <c r="BB5" i="1"/>
  <c r="BC19" i="1"/>
  <c r="Z12" i="1"/>
  <c r="X31" i="1"/>
  <c r="BE23" i="1"/>
  <c r="AI36" i="1"/>
  <c r="AE12" i="1"/>
  <c r="Y6" i="1"/>
  <c r="AZ9" i="1"/>
  <c r="AF14" i="1"/>
  <c r="AC39" i="1"/>
  <c r="AB32" i="1"/>
  <c r="AO7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AN22" i="1"/>
  <c r="AL15" i="1"/>
  <c r="AO12" i="1"/>
  <c r="AS18" i="1"/>
  <c r="AB28" i="1"/>
  <c r="AP30" i="1"/>
  <c r="Z14" i="1"/>
  <c r="AV38" i="1"/>
  <c r="AJ23" i="1"/>
  <c r="AM5" i="1"/>
  <c r="AI10" i="1"/>
  <c r="BF11" i="1"/>
  <c r="W9" i="1"/>
  <c r="AS4" i="1"/>
  <c r="T35" i="1"/>
  <c r="AE33" i="1"/>
  <c r="AG35" i="1"/>
  <c r="AY21" i="1"/>
  <c r="AE21" i="1"/>
  <c r="AA11" i="1"/>
  <c r="AK23" i="1"/>
  <c r="AE35" i="1"/>
  <c r="BC20" i="1"/>
  <c r="BD8" i="1"/>
  <c r="BD36" i="1"/>
  <c r="AE25" i="1"/>
  <c r="AB26" i="1"/>
  <c r="V8" i="1"/>
  <c r="AJ27" i="1"/>
  <c r="Y19" i="1"/>
  <c r="AB12" i="1"/>
  <c r="AF18" i="1"/>
  <c r="BB38" i="1"/>
  <c r="AM6" i="1"/>
  <c r="AJ39" i="1"/>
  <c r="AF36" i="1"/>
  <c r="BE3" i="1"/>
  <c r="AD9" i="1"/>
  <c r="BE2" i="1"/>
  <c r="X19" i="1"/>
  <c r="AP7" i="1"/>
  <c r="AM7" i="1"/>
  <c r="W39" i="1"/>
  <c r="BD6" i="1"/>
  <c r="W23" i="1"/>
  <c r="AG27" i="1"/>
  <c r="AQ26" i="1"/>
  <c r="AN14" i="1"/>
  <c r="AK9" i="1"/>
  <c r="AM14" i="1"/>
  <c r="Y3" i="1"/>
  <c r="AW15" i="1"/>
  <c r="BD27" i="1"/>
  <c r="V30" i="1"/>
  <c r="AV19" i="1"/>
  <c r="AV7" i="1"/>
  <c r="BC38" i="1"/>
  <c r="BC37" i="1"/>
  <c r="W28" i="1"/>
  <c r="S39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R33" i="1"/>
  <c r="AY14" i="1"/>
  <c r="AZ18" i="1"/>
  <c r="AK37" i="1"/>
  <c r="AE24" i="1"/>
  <c r="AA25" i="1"/>
  <c r="AT18" i="1"/>
  <c r="AO32" i="1"/>
  <c r="AU3" i="1"/>
  <c r="BD14" i="1"/>
  <c r="AM13" i="1"/>
  <c r="AK29" i="1"/>
  <c r="BB9" i="1"/>
  <c r="AA16" i="1"/>
  <c r="T5" i="1"/>
  <c r="U32" i="1"/>
  <c r="W5" i="1"/>
  <c r="BE10" i="1"/>
  <c r="BE9" i="1"/>
  <c r="S24" i="1"/>
  <c r="Y13" i="1"/>
  <c r="AN34" i="1"/>
  <c r="AJ8" i="1"/>
  <c r="AK34" i="1"/>
  <c r="AM36" i="1"/>
  <c r="BF31" i="1"/>
  <c r="Z23" i="1"/>
  <c r="AH18" i="1"/>
  <c r="AE5" i="1"/>
  <c r="AE17" i="1"/>
  <c r="AS10" i="1"/>
  <c r="T37" i="1"/>
  <c r="W24" i="1"/>
  <c r="AP23" i="1"/>
  <c r="AI9" i="1"/>
  <c r="BC5" i="1"/>
  <c r="AU13" i="1"/>
  <c r="W37" i="1"/>
  <c r="AQ2" i="1"/>
  <c r="AT5" i="1"/>
  <c r="AZ16" i="1"/>
  <c r="AW26" i="1"/>
  <c r="BF29" i="1"/>
  <c r="AC8" i="1"/>
  <c r="AS34" i="1"/>
  <c r="AO27" i="1"/>
  <c r="U14" i="1"/>
  <c r="AQ23" i="1"/>
  <c r="S35" i="1"/>
  <c r="AC5" i="1"/>
  <c r="AY37" i="1"/>
  <c r="W7" i="1"/>
  <c r="X10" i="1"/>
  <c r="AP32" i="1"/>
  <c r="AX36" i="1"/>
  <c r="AP26" i="1"/>
  <c r="BE6" i="1"/>
  <c r="AJ9" i="1"/>
  <c r="AD5" i="1"/>
  <c r="BE17" i="1"/>
  <c r="AQ32" i="1"/>
  <c r="BF4" i="1"/>
  <c r="BE7" i="1"/>
  <c r="BD35" i="1"/>
  <c r="BF38" i="1"/>
  <c r="AA30" i="1"/>
  <c r="AA24" i="1"/>
  <c r="S29" i="1"/>
  <c r="BB28" i="1"/>
  <c r="AH5" i="1"/>
  <c r="AJ12" i="1"/>
  <c r="U13" i="1"/>
  <c r="BA39" i="1"/>
  <c r="AX28" i="1"/>
  <c r="BC21" i="1"/>
  <c r="U2" i="1"/>
  <c r="W27" i="1"/>
  <c r="T6" i="1"/>
  <c r="AA14" i="1"/>
  <c r="AT12" i="1"/>
  <c r="AS31" i="1"/>
  <c r="Y2" i="1"/>
  <c r="AH17" i="1"/>
  <c r="AI26" i="1"/>
  <c r="AF27" i="1"/>
  <c r="Y18" i="1"/>
  <c r="W22" i="1"/>
  <c r="BF33" i="1"/>
  <c r="AY30" i="1"/>
  <c r="AY27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E27" i="1"/>
  <c r="AA10" i="1"/>
  <c r="S33" i="1"/>
  <c r="U31" i="1"/>
  <c r="BD28" i="1"/>
  <c r="AR23" i="1"/>
  <c r="AD36" i="1"/>
  <c r="AS26" i="1"/>
  <c r="AS6" i="1"/>
  <c r="AC18" i="1"/>
  <c r="AA19" i="1"/>
  <c r="AE37" i="1"/>
  <c r="Y37" i="1"/>
  <c r="AV12" i="1"/>
  <c r="AE15" i="1"/>
  <c r="BC30" i="1"/>
  <c r="AZ15" i="1"/>
  <c r="AQ12" i="1"/>
  <c r="AF8" i="1"/>
  <c r="AX37" i="1"/>
  <c r="AU6" i="1"/>
  <c r="AB5" i="1"/>
  <c r="AY15" i="1"/>
  <c r="BF34" i="1"/>
  <c r="AC35" i="1"/>
  <c r="AV31" i="1"/>
  <c r="AC30" i="1"/>
  <c r="BB39" i="1"/>
  <c r="BA15" i="1"/>
  <c r="AU12" i="1"/>
  <c r="AH22" i="1"/>
  <c r="AY29" i="1"/>
  <c r="AN28" i="1"/>
  <c r="BE8" i="1"/>
  <c r="BD17" i="1"/>
  <c r="T17" i="1"/>
  <c r="AZ35" i="1"/>
  <c r="AK19" i="1"/>
  <c r="AD32" i="1"/>
  <c r="Y21" i="1"/>
  <c r="BF3" i="1"/>
  <c r="AB17" i="1"/>
  <c r="AD4" i="1"/>
  <c r="X3" i="1"/>
  <c r="AZ11" i="1"/>
  <c r="S6" i="1"/>
  <c r="AB10" i="1"/>
  <c r="T29" i="1"/>
  <c r="AW37" i="1"/>
  <c r="AJ26" i="1"/>
  <c r="AE4" i="1"/>
  <c r="BD20" i="1"/>
  <c r="AM27" i="1"/>
  <c r="Y32" i="1"/>
  <c r="AH4" i="1"/>
  <c r="BD16" i="1"/>
  <c r="AN32" i="1"/>
  <c r="AI25" i="1"/>
  <c r="AH10" i="1"/>
  <c r="V34" i="1"/>
  <c r="BE33" i="1"/>
  <c r="AR17" i="1"/>
  <c r="AA29" i="1"/>
  <c r="V21" i="1"/>
  <c r="AO21" i="1"/>
  <c r="AK10" i="1"/>
  <c r="AW29" i="1"/>
  <c r="AI15" i="1"/>
  <c r="BE28" i="1"/>
  <c r="AK28" i="1"/>
  <c r="AF26" i="1"/>
  <c r="S2" i="1"/>
  <c r="AJ16" i="1"/>
  <c r="AG38" i="1"/>
  <c r="AS33" i="1"/>
  <c r="AR11" i="1"/>
  <c r="V33" i="1"/>
  <c r="AJ38" i="1"/>
  <c r="AA38" i="1"/>
  <c r="W3" i="1"/>
  <c r="BA17" i="1"/>
  <c r="Z6" i="1"/>
  <c r="AO9" i="1"/>
  <c r="BF14" i="1"/>
  <c r="BA28" i="1"/>
  <c r="AT16" i="1"/>
  <c r="AN7" i="1"/>
  <c r="BE22" i="1"/>
  <c r="BD37" i="1"/>
  <c r="AO35" i="1"/>
  <c r="AV8" i="1"/>
  <c r="AT20" i="1"/>
  <c r="AN2" i="1"/>
  <c r="V13" i="1"/>
  <c r="AH12" i="1"/>
  <c r="AI22" i="1"/>
  <c r="BA36" i="1"/>
  <c r="V14" i="1"/>
  <c r="BD7" i="1"/>
  <c r="AX21" i="1"/>
  <c r="AO24" i="1"/>
  <c r="W13" i="1"/>
  <c r="AA37" i="1"/>
  <c r="AU24" i="1"/>
  <c r="AJ25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X23" i="1"/>
  <c r="AL2" i="1"/>
  <c r="Z8" i="1"/>
  <c r="Y35" i="1"/>
  <c r="AV32" i="1"/>
  <c r="AS32" i="1"/>
  <c r="AZ2" i="1"/>
  <c r="AW27" i="1"/>
  <c r="AX5" i="1"/>
  <c r="AW18" i="1"/>
  <c r="BC18" i="1"/>
  <c r="AR22" i="1"/>
  <c r="AC26" i="1"/>
  <c r="AP34" i="1"/>
  <c r="S28" i="1"/>
  <c r="AQ8" i="1"/>
  <c r="AW4" i="1"/>
  <c r="AO20" i="1"/>
  <c r="AV14" i="1"/>
  <c r="AX26" i="1"/>
  <c r="AL31" i="1"/>
  <c r="X15" i="1"/>
  <c r="AX2" i="1"/>
  <c r="AM22" i="1"/>
  <c r="AQ29" i="1"/>
  <c r="AM29" i="1"/>
  <c r="X5" i="1"/>
  <c r="AM28" i="1"/>
  <c r="AR29" i="1"/>
  <c r="AP15" i="1"/>
  <c r="Z16" i="1"/>
  <c r="AS39" i="1"/>
  <c r="AI32" i="1"/>
  <c r="AF32" i="1"/>
  <c r="AU5" i="1"/>
  <c r="AZ22" i="1"/>
  <c r="AX33" i="1"/>
  <c r="V38" i="1"/>
  <c r="AV25" i="1"/>
  <c r="T38" i="1"/>
  <c r="S8" i="1"/>
  <c r="AT19" i="1"/>
  <c r="AQ4" i="1"/>
  <c r="AQ13" i="1"/>
  <c r="AC24" i="1"/>
  <c r="BE30" i="1"/>
  <c r="AT7" i="1"/>
  <c r="AZ24" i="1"/>
  <c r="AJ13" i="1"/>
  <c r="AI27" i="1"/>
  <c r="AL36" i="1"/>
  <c r="Z28" i="1"/>
  <c r="AC12" i="1"/>
  <c r="AJ10" i="1"/>
  <c r="AI38" i="1"/>
  <c r="AL25" i="1"/>
  <c r="Z25" i="1"/>
  <c r="AM35" i="1"/>
  <c r="X8" i="1"/>
  <c r="S10" i="1"/>
  <c r="BE12" i="1"/>
  <c r="AM18" i="1"/>
  <c r="AS36" i="1"/>
  <c r="W25" i="1"/>
  <c r="AG13" i="1"/>
  <c r="AV26" i="1"/>
  <c r="AY18" i="1"/>
  <c r="S17" i="1"/>
  <c r="AU16" i="1"/>
  <c r="W32" i="1"/>
  <c r="Y29" i="1"/>
  <c r="AE3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V19" i="1"/>
  <c r="AE16" i="1"/>
  <c r="AB22" i="1"/>
  <c r="AQ28" i="1"/>
  <c r="AU28" i="1"/>
  <c r="Y4" i="1"/>
  <c r="AJ18" i="1"/>
  <c r="AK27" i="1"/>
  <c r="AY20" i="1"/>
  <c r="AM11" i="1"/>
  <c r="BF10" i="1"/>
  <c r="AE31" i="1"/>
  <c r="AX4" i="1"/>
  <c r="AM30" i="1"/>
  <c r="BE39" i="1"/>
  <c r="S30" i="1"/>
  <c r="AN19" i="1"/>
  <c r="AP19" i="1"/>
  <c r="AS7" i="1"/>
  <c r="AW25" i="1"/>
  <c r="AZ36" i="1"/>
  <c r="AG8" i="1"/>
  <c r="AL21" i="1"/>
  <c r="BF26" i="1"/>
  <c r="AI35" i="1"/>
  <c r="AU2" i="1"/>
  <c r="AH13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<sst xmlns="http://schemas.openxmlformats.org/spreadsheetml/2006/main" count="92" uniqueCount="52">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</sst>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282</c:v>
                </c:pt>
                <c:pt idx="1">
                  <c:v>387949</c:v>
                </c:pt>
                <c:pt idx="2">
                  <c:v>21191</c:v>
                </c:pt>
                <c:pt idx="3">
                  <c:v>16583</c:v>
                </c:pt>
                <c:pt idx="4">
                  <c:v>16529</c:v>
                </c:pt>
                <c:pt idx="5">
                  <c:v>23691</c:v>
                </c:pt>
                <c:pt idx="6">
                  <c:v>27120</c:v>
                </c:pt>
                <c:pt idx="7">
                  <c:v>31323</c:v>
                </c:pt>
                <c:pt idx="8">
                  <c:v>36119</c:v>
                </c:pt>
                <c:pt idx="9">
                  <c:v>41524</c:v>
                </c:pt>
                <c:pt idx="10">
                  <c:v>48104</c:v>
                </c:pt>
                <c:pt idx="11">
                  <c:v>53856</c:v>
                </c:pt>
                <c:pt idx="12">
                  <c:v>61637</c:v>
                </c:pt>
                <c:pt idx="13">
                  <c:v>83033</c:v>
                </c:pt>
                <c:pt idx="14">
                  <c:v>101276</c:v>
                </c:pt>
                <c:pt idx="15">
                  <c:v>132484</c:v>
                </c:pt>
                <c:pt idx="16">
                  <c:v>144186</c:v>
                </c:pt>
                <c:pt idx="17">
                  <c:v>157364</c:v>
                </c:pt>
                <c:pt idx="18">
                  <c:v>174760</c:v>
                </c:pt>
                <c:pt idx="19">
                  <c:v>188084</c:v>
                </c:pt>
                <c:pt idx="20">
                  <c:v>204530</c:v>
                </c:pt>
                <c:pt idx="21">
                  <c:v>233911</c:v>
                </c:pt>
                <c:pt idx="22">
                  <c:v>250942</c:v>
                </c:pt>
                <c:pt idx="23">
                  <c:v>264224</c:v>
                </c:pt>
                <c:pt idx="24">
                  <c:v>288416</c:v>
                </c:pt>
                <c:pt idx="25">
                  <c:v>309305</c:v>
                </c:pt>
                <c:pt idx="26">
                  <c:v>337015</c:v>
                </c:pt>
                <c:pt idx="27">
                  <c:v>360507</c:v>
                </c:pt>
                <c:pt idx="28">
                  <c:v>380189</c:v>
                </c:pt>
                <c:pt idx="29">
                  <c:v>369774</c:v>
                </c:pt>
                <c:pt idx="30">
                  <c:v>392345</c:v>
                </c:pt>
                <c:pt idx="31">
                  <c:v>451903</c:v>
                </c:pt>
                <c:pt idx="32">
                  <c:v>492596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282</c:v>
                </c:pt>
                <c:pt idx="1">
                  <c:v>387949</c:v>
                </c:pt>
                <c:pt idx="2">
                  <c:v>21191</c:v>
                </c:pt>
                <c:pt idx="3">
                  <c:v>16583</c:v>
                </c:pt>
                <c:pt idx="4">
                  <c:v>16529</c:v>
                </c:pt>
                <c:pt idx="5">
                  <c:v>23691</c:v>
                </c:pt>
                <c:pt idx="6">
                  <c:v>27120</c:v>
                </c:pt>
                <c:pt idx="7">
                  <c:v>31323</c:v>
                </c:pt>
                <c:pt idx="8">
                  <c:v>36119</c:v>
                </c:pt>
                <c:pt idx="9">
                  <c:v>41524</c:v>
                </c:pt>
                <c:pt idx="10">
                  <c:v>48104</c:v>
                </c:pt>
                <c:pt idx="11">
                  <c:v>53856</c:v>
                </c:pt>
                <c:pt idx="12">
                  <c:v>61637</c:v>
                </c:pt>
                <c:pt idx="13">
                  <c:v>83033</c:v>
                </c:pt>
                <c:pt idx="14">
                  <c:v>101276</c:v>
                </c:pt>
                <c:pt idx="15">
                  <c:v>132484</c:v>
                </c:pt>
                <c:pt idx="16">
                  <c:v>144186</c:v>
                </c:pt>
                <c:pt idx="17">
                  <c:v>157364</c:v>
                </c:pt>
                <c:pt idx="18">
                  <c:v>174760</c:v>
                </c:pt>
                <c:pt idx="19">
                  <c:v>188084</c:v>
                </c:pt>
                <c:pt idx="20">
                  <c:v>204530</c:v>
                </c:pt>
                <c:pt idx="21">
                  <c:v>233911</c:v>
                </c:pt>
                <c:pt idx="22">
                  <c:v>250942</c:v>
                </c:pt>
                <c:pt idx="23">
                  <c:v>264224</c:v>
                </c:pt>
                <c:pt idx="24">
                  <c:v>288416</c:v>
                </c:pt>
                <c:pt idx="25">
                  <c:v>309305</c:v>
                </c:pt>
                <c:pt idx="26">
                  <c:v>337015</c:v>
                </c:pt>
                <c:pt idx="27">
                  <c:v>360507</c:v>
                </c:pt>
                <c:pt idx="28">
                  <c:v>380189</c:v>
                </c:pt>
                <c:pt idx="29">
                  <c:v>369774</c:v>
                </c:pt>
                <c:pt idx="30">
                  <c:v>392345</c:v>
                </c:pt>
                <c:pt idx="31">
                  <c:v>451903</c:v>
                </c:pt>
                <c:pt idx="32">
                  <c:v>492596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85172</c:v>
                </c:pt>
                <c:pt idx="2">
                  <c:v>3024</c:v>
                </c:pt>
                <c:pt idx="3">
                  <c:v>2635</c:v>
                </c:pt>
                <c:pt idx="4">
                  <c:v>1778</c:v>
                </c:pt>
                <c:pt idx="5">
                  <c:v>2447</c:v>
                </c:pt>
                <c:pt idx="6">
                  <c:v>2054</c:v>
                </c:pt>
                <c:pt idx="7">
                  <c:v>1951</c:v>
                </c:pt>
                <c:pt idx="8">
                  <c:v>2754</c:v>
                </c:pt>
                <c:pt idx="9">
                  <c:v>1301</c:v>
                </c:pt>
                <c:pt idx="10">
                  <c:v>2695</c:v>
                </c:pt>
                <c:pt idx="11">
                  <c:v>1465</c:v>
                </c:pt>
                <c:pt idx="12">
                  <c:v>21738</c:v>
                </c:pt>
                <c:pt idx="13">
                  <c:v>26035</c:v>
                </c:pt>
                <c:pt idx="14">
                  <c:v>30415</c:v>
                </c:pt>
                <c:pt idx="15">
                  <c:v>24086</c:v>
                </c:pt>
                <c:pt idx="16">
                  <c:v>26384</c:v>
                </c:pt>
                <c:pt idx="17">
                  <c:v>44591</c:v>
                </c:pt>
                <c:pt idx="18">
                  <c:v>57527</c:v>
                </c:pt>
                <c:pt idx="19">
                  <c:v>16126</c:v>
                </c:pt>
                <c:pt idx="20">
                  <c:v>29509</c:v>
                </c:pt>
                <c:pt idx="21">
                  <c:v>30199</c:v>
                </c:pt>
                <c:pt idx="22">
                  <c:v>58254</c:v>
                </c:pt>
                <c:pt idx="23">
                  <c:v>65990</c:v>
                </c:pt>
                <c:pt idx="24">
                  <c:v>38583</c:v>
                </c:pt>
                <c:pt idx="25">
                  <c:v>96910</c:v>
                </c:pt>
                <c:pt idx="26">
                  <c:v>83506</c:v>
                </c:pt>
                <c:pt idx="27">
                  <c:v>120787</c:v>
                </c:pt>
                <c:pt idx="28">
                  <c:v>126749</c:v>
                </c:pt>
                <c:pt idx="29">
                  <c:v>118541</c:v>
                </c:pt>
                <c:pt idx="30">
                  <c:v>142614</c:v>
                </c:pt>
                <c:pt idx="31">
                  <c:v>147813</c:v>
                </c:pt>
                <c:pt idx="32">
                  <c:v>63693</c:v>
                </c:pt>
                <c:pt idx="33">
                  <c:v>103735</c:v>
                </c:pt>
                <c:pt idx="34">
                  <c:v>74538</c:v>
                </c:pt>
                <c:pt idx="35">
                  <c:v>188447</c:v>
                </c:pt>
                <c:pt idx="36">
                  <c:v>188827</c:v>
                </c:pt>
                <c:pt idx="37">
                  <c:v>77527</c:v>
                </c:pt>
                <c:pt idx="38">
                  <c:v>194995</c:v>
                </c:pt>
                <c:pt idx="39">
                  <c:v>210916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85172</c:v>
                </c:pt>
                <c:pt idx="2">
                  <c:v>3024</c:v>
                </c:pt>
                <c:pt idx="3">
                  <c:v>2635</c:v>
                </c:pt>
                <c:pt idx="4">
                  <c:v>1778</c:v>
                </c:pt>
                <c:pt idx="5">
                  <c:v>2447</c:v>
                </c:pt>
                <c:pt idx="6">
                  <c:v>2054</c:v>
                </c:pt>
                <c:pt idx="7">
                  <c:v>1951</c:v>
                </c:pt>
                <c:pt idx="8">
                  <c:v>2754</c:v>
                </c:pt>
                <c:pt idx="9">
                  <c:v>1301</c:v>
                </c:pt>
                <c:pt idx="10">
                  <c:v>2695</c:v>
                </c:pt>
                <c:pt idx="11">
                  <c:v>1465</c:v>
                </c:pt>
                <c:pt idx="12">
                  <c:v>21738</c:v>
                </c:pt>
                <c:pt idx="13">
                  <c:v>26035</c:v>
                </c:pt>
                <c:pt idx="14">
                  <c:v>30415</c:v>
                </c:pt>
                <c:pt idx="15">
                  <c:v>24086</c:v>
                </c:pt>
                <c:pt idx="16">
                  <c:v>26384</c:v>
                </c:pt>
                <c:pt idx="17">
                  <c:v>44591</c:v>
                </c:pt>
                <c:pt idx="18">
                  <c:v>57527</c:v>
                </c:pt>
                <c:pt idx="19">
                  <c:v>16126</c:v>
                </c:pt>
                <c:pt idx="20">
                  <c:v>29509</c:v>
                </c:pt>
                <c:pt idx="21">
                  <c:v>30199</c:v>
                </c:pt>
                <c:pt idx="22">
                  <c:v>58254</c:v>
                </c:pt>
                <c:pt idx="23">
                  <c:v>65990</c:v>
                </c:pt>
                <c:pt idx="24">
                  <c:v>38583</c:v>
                </c:pt>
                <c:pt idx="25">
                  <c:v>96910</c:v>
                </c:pt>
                <c:pt idx="26">
                  <c:v>83506</c:v>
                </c:pt>
                <c:pt idx="27">
                  <c:v>120787</c:v>
                </c:pt>
                <c:pt idx="28">
                  <c:v>126749</c:v>
                </c:pt>
                <c:pt idx="29">
                  <c:v>118541</c:v>
                </c:pt>
                <c:pt idx="30">
                  <c:v>142614</c:v>
                </c:pt>
                <c:pt idx="31">
                  <c:v>147813</c:v>
                </c:pt>
                <c:pt idx="32">
                  <c:v>63693</c:v>
                </c:pt>
                <c:pt idx="33">
                  <c:v>103735</c:v>
                </c:pt>
                <c:pt idx="34">
                  <c:v>74538</c:v>
                </c:pt>
                <c:pt idx="35">
                  <c:v>188447</c:v>
                </c:pt>
                <c:pt idx="36">
                  <c:v>188827</c:v>
                </c:pt>
                <c:pt idx="37">
                  <c:v>77527</c:v>
                </c:pt>
                <c:pt idx="38">
                  <c:v>194995</c:v>
                </c:pt>
                <c:pt idx="39">
                  <c:v>210916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85172</c:v>
                </c:pt>
                <c:pt idx="2">
                  <c:v>3024</c:v>
                </c:pt>
                <c:pt idx="3">
                  <c:v>2635</c:v>
                </c:pt>
                <c:pt idx="4">
                  <c:v>1778</c:v>
                </c:pt>
                <c:pt idx="5">
                  <c:v>2447</c:v>
                </c:pt>
                <c:pt idx="6">
                  <c:v>2054</c:v>
                </c:pt>
                <c:pt idx="7">
                  <c:v>1951</c:v>
                </c:pt>
                <c:pt idx="8">
                  <c:v>2754</c:v>
                </c:pt>
                <c:pt idx="9">
                  <c:v>1301</c:v>
                </c:pt>
                <c:pt idx="10">
                  <c:v>2695</c:v>
                </c:pt>
                <c:pt idx="11">
                  <c:v>1465</c:v>
                </c:pt>
                <c:pt idx="12">
                  <c:v>21738</c:v>
                </c:pt>
                <c:pt idx="13">
                  <c:v>26035</c:v>
                </c:pt>
                <c:pt idx="14">
                  <c:v>30415</c:v>
                </c:pt>
                <c:pt idx="15">
                  <c:v>24086</c:v>
                </c:pt>
                <c:pt idx="16">
                  <c:v>26384</c:v>
                </c:pt>
                <c:pt idx="17">
                  <c:v>44591</c:v>
                </c:pt>
                <c:pt idx="18">
                  <c:v>57527</c:v>
                </c:pt>
                <c:pt idx="19">
                  <c:v>16126</c:v>
                </c:pt>
                <c:pt idx="20">
                  <c:v>29509</c:v>
                </c:pt>
                <c:pt idx="21">
                  <c:v>30199</c:v>
                </c:pt>
                <c:pt idx="22">
                  <c:v>58254</c:v>
                </c:pt>
                <c:pt idx="23">
                  <c:v>65990</c:v>
                </c:pt>
                <c:pt idx="24">
                  <c:v>38583</c:v>
                </c:pt>
                <c:pt idx="25">
                  <c:v>96910</c:v>
                </c:pt>
                <c:pt idx="26">
                  <c:v>83506</c:v>
                </c:pt>
                <c:pt idx="27">
                  <c:v>120787</c:v>
                </c:pt>
                <c:pt idx="28">
                  <c:v>126749</c:v>
                </c:pt>
                <c:pt idx="29">
                  <c:v>118541</c:v>
                </c:pt>
                <c:pt idx="30">
                  <c:v>142614</c:v>
                </c:pt>
                <c:pt idx="31">
                  <c:v>147813</c:v>
                </c:pt>
                <c:pt idx="32">
                  <c:v>63693</c:v>
                </c:pt>
                <c:pt idx="33">
                  <c:v>103735</c:v>
                </c:pt>
                <c:pt idx="34">
                  <c:v>74538</c:v>
                </c:pt>
                <c:pt idx="35">
                  <c:v>188447</c:v>
                </c:pt>
                <c:pt idx="36">
                  <c:v>188827</c:v>
                </c:pt>
                <c:pt idx="37">
                  <c:v>77527</c:v>
                </c:pt>
                <c:pt idx="38">
                  <c:v>194995</c:v>
                </c:pt>
                <c:pt idx="39">
                  <c:v>210916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85172</c:v>
                </c:pt>
                <c:pt idx="2">
                  <c:v>3024</c:v>
                </c:pt>
                <c:pt idx="3">
                  <c:v>2635</c:v>
                </c:pt>
                <c:pt idx="4">
                  <c:v>1947</c:v>
                </c:pt>
                <c:pt idx="5">
                  <c:v>1576</c:v>
                </c:pt>
                <c:pt idx="6">
                  <c:v>1929</c:v>
                </c:pt>
                <c:pt idx="7">
                  <c:v>4766</c:v>
                </c:pt>
                <c:pt idx="8">
                  <c:v>3940</c:v>
                </c:pt>
                <c:pt idx="9">
                  <c:v>11261</c:v>
                </c:pt>
                <c:pt idx="10">
                  <c:v>1520</c:v>
                </c:pt>
                <c:pt idx="11">
                  <c:v>1627</c:v>
                </c:pt>
                <c:pt idx="12">
                  <c:v>10266</c:v>
                </c:pt>
                <c:pt idx="13">
                  <c:v>2949</c:v>
                </c:pt>
                <c:pt idx="14">
                  <c:v>20364</c:v>
                </c:pt>
                <c:pt idx="15">
                  <c:v>27603</c:v>
                </c:pt>
                <c:pt idx="16">
                  <c:v>2261</c:v>
                </c:pt>
                <c:pt idx="17">
                  <c:v>30957</c:v>
                </c:pt>
                <c:pt idx="18">
                  <c:v>35130</c:v>
                </c:pt>
                <c:pt idx="19">
                  <c:v>43423</c:v>
                </c:pt>
                <c:pt idx="20">
                  <c:v>6240</c:v>
                </c:pt>
                <c:pt idx="21">
                  <c:v>78064</c:v>
                </c:pt>
                <c:pt idx="22">
                  <c:v>10743</c:v>
                </c:pt>
                <c:pt idx="23">
                  <c:v>32326</c:v>
                </c:pt>
                <c:pt idx="24">
                  <c:v>49750</c:v>
                </c:pt>
                <c:pt idx="25">
                  <c:v>104217</c:v>
                </c:pt>
                <c:pt idx="26">
                  <c:v>117362</c:v>
                </c:pt>
                <c:pt idx="27">
                  <c:v>29319</c:v>
                </c:pt>
                <c:pt idx="28">
                  <c:v>134408</c:v>
                </c:pt>
                <c:pt idx="29">
                  <c:v>89472</c:v>
                </c:pt>
                <c:pt idx="30">
                  <c:v>46252</c:v>
                </c:pt>
                <c:pt idx="31">
                  <c:v>121475</c:v>
                </c:pt>
                <c:pt idx="32">
                  <c:v>98828</c:v>
                </c:pt>
                <c:pt idx="33">
                  <c:v>51077</c:v>
                </c:pt>
                <c:pt idx="34">
                  <c:v>87799</c:v>
                </c:pt>
                <c:pt idx="35">
                  <c:v>35448</c:v>
                </c:pt>
                <c:pt idx="36">
                  <c:v>143185</c:v>
                </c:pt>
                <c:pt idx="37">
                  <c:v>14446</c:v>
                </c:pt>
                <c:pt idx="38">
                  <c:v>146686</c:v>
                </c:pt>
                <c:pt idx="39">
                  <c:v>186817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85172</c:v>
                </c:pt>
                <c:pt idx="2">
                  <c:v>3024</c:v>
                </c:pt>
                <c:pt idx="3">
                  <c:v>2635</c:v>
                </c:pt>
                <c:pt idx="4">
                  <c:v>2121</c:v>
                </c:pt>
                <c:pt idx="5">
                  <c:v>2416</c:v>
                </c:pt>
                <c:pt idx="6">
                  <c:v>1632</c:v>
                </c:pt>
                <c:pt idx="7">
                  <c:v>1869</c:v>
                </c:pt>
                <c:pt idx="8">
                  <c:v>1973</c:v>
                </c:pt>
                <c:pt idx="9">
                  <c:v>5262</c:v>
                </c:pt>
                <c:pt idx="10">
                  <c:v>1520</c:v>
                </c:pt>
                <c:pt idx="11">
                  <c:v>1627</c:v>
                </c:pt>
                <c:pt idx="12">
                  <c:v>10266</c:v>
                </c:pt>
                <c:pt idx="13">
                  <c:v>2949</c:v>
                </c:pt>
                <c:pt idx="14">
                  <c:v>20364</c:v>
                </c:pt>
                <c:pt idx="15">
                  <c:v>27603</c:v>
                </c:pt>
                <c:pt idx="16">
                  <c:v>2261</c:v>
                </c:pt>
                <c:pt idx="17">
                  <c:v>30957</c:v>
                </c:pt>
                <c:pt idx="18">
                  <c:v>32955</c:v>
                </c:pt>
                <c:pt idx="19">
                  <c:v>45627</c:v>
                </c:pt>
                <c:pt idx="20">
                  <c:v>43201</c:v>
                </c:pt>
                <c:pt idx="21">
                  <c:v>39279</c:v>
                </c:pt>
                <c:pt idx="22">
                  <c:v>43850</c:v>
                </c:pt>
                <c:pt idx="23">
                  <c:v>55952</c:v>
                </c:pt>
                <c:pt idx="24">
                  <c:v>35223</c:v>
                </c:pt>
                <c:pt idx="25">
                  <c:v>81111</c:v>
                </c:pt>
                <c:pt idx="26">
                  <c:v>108677</c:v>
                </c:pt>
                <c:pt idx="27">
                  <c:v>105795</c:v>
                </c:pt>
                <c:pt idx="28">
                  <c:v>130210</c:v>
                </c:pt>
                <c:pt idx="29">
                  <c:v>118911</c:v>
                </c:pt>
                <c:pt idx="30">
                  <c:v>101870</c:v>
                </c:pt>
                <c:pt idx="31">
                  <c:v>70033</c:v>
                </c:pt>
                <c:pt idx="32">
                  <c:v>180625</c:v>
                </c:pt>
                <c:pt idx="33">
                  <c:v>186596</c:v>
                </c:pt>
                <c:pt idx="34">
                  <c:v>129812</c:v>
                </c:pt>
                <c:pt idx="35">
                  <c:v>163553</c:v>
                </c:pt>
                <c:pt idx="36">
                  <c:v>181665</c:v>
                </c:pt>
                <c:pt idx="37">
                  <c:v>244713</c:v>
                </c:pt>
                <c:pt idx="38">
                  <c:v>133453</c:v>
                </c:pt>
                <c:pt idx="39">
                  <c:v>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78282</c:v>
                </c:pt>
                <c:pt idx="2">
                  <c:v>3407</c:v>
                </c:pt>
                <c:pt idx="3">
                  <c:v>2063</c:v>
                </c:pt>
                <c:pt idx="4">
                  <c:v>2193</c:v>
                </c:pt>
                <c:pt idx="5">
                  <c:v>1696</c:v>
                </c:pt>
                <c:pt idx="6">
                  <c:v>2247</c:v>
                </c:pt>
                <c:pt idx="7">
                  <c:v>1537</c:v>
                </c:pt>
                <c:pt idx="8">
                  <c:v>3407</c:v>
                </c:pt>
                <c:pt idx="9">
                  <c:v>6559</c:v>
                </c:pt>
                <c:pt idx="10">
                  <c:v>18054</c:v>
                </c:pt>
                <c:pt idx="11">
                  <c:v>18007</c:v>
                </c:pt>
                <c:pt idx="12">
                  <c:v>25088</c:v>
                </c:pt>
                <c:pt idx="13">
                  <c:v>26858</c:v>
                </c:pt>
                <c:pt idx="14">
                  <c:v>25637</c:v>
                </c:pt>
                <c:pt idx="15">
                  <c:v>24205</c:v>
                </c:pt>
                <c:pt idx="16">
                  <c:v>41142</c:v>
                </c:pt>
                <c:pt idx="17">
                  <c:v>28473</c:v>
                </c:pt>
                <c:pt idx="18">
                  <c:v>35783</c:v>
                </c:pt>
                <c:pt idx="19">
                  <c:v>38099</c:v>
                </c:pt>
                <c:pt idx="20">
                  <c:v>38031</c:v>
                </c:pt>
                <c:pt idx="21">
                  <c:v>49789</c:v>
                </c:pt>
                <c:pt idx="22">
                  <c:v>47084</c:v>
                </c:pt>
                <c:pt idx="23">
                  <c:v>28598</c:v>
                </c:pt>
                <c:pt idx="24">
                  <c:v>59238</c:v>
                </c:pt>
                <c:pt idx="25">
                  <c:v>67164</c:v>
                </c:pt>
                <c:pt idx="26">
                  <c:v>36964</c:v>
                </c:pt>
                <c:pt idx="27">
                  <c:v>105795</c:v>
                </c:pt>
                <c:pt idx="28">
                  <c:v>130210</c:v>
                </c:pt>
                <c:pt idx="29">
                  <c:v>118911</c:v>
                </c:pt>
                <c:pt idx="30">
                  <c:v>101870</c:v>
                </c:pt>
                <c:pt idx="31">
                  <c:v>70033</c:v>
                </c:pt>
                <c:pt idx="32">
                  <c:v>180625</c:v>
                </c:pt>
                <c:pt idx="33">
                  <c:v>186596</c:v>
                </c:pt>
                <c:pt idx="34">
                  <c:v>165868</c:v>
                </c:pt>
                <c:pt idx="35">
                  <c:v>163553</c:v>
                </c:pt>
                <c:pt idx="36">
                  <c:v>181665</c:v>
                </c:pt>
                <c:pt idx="37">
                  <c:v>244713</c:v>
                </c:pt>
                <c:pt idx="38">
                  <c:v>34389</c:v>
                </c:pt>
                <c:pt idx="39">
                  <c:v>135006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78241</c:v>
                </c:pt>
                <c:pt idx="2">
                  <c:v>3364</c:v>
                </c:pt>
                <c:pt idx="3">
                  <c:v>2199</c:v>
                </c:pt>
                <c:pt idx="4">
                  <c:v>1776</c:v>
                </c:pt>
                <c:pt idx="5">
                  <c:v>2486</c:v>
                </c:pt>
                <c:pt idx="6">
                  <c:v>2060</c:v>
                </c:pt>
                <c:pt idx="7">
                  <c:v>1591</c:v>
                </c:pt>
                <c:pt idx="8">
                  <c:v>1553</c:v>
                </c:pt>
                <c:pt idx="9">
                  <c:v>1549</c:v>
                </c:pt>
                <c:pt idx="10">
                  <c:v>1375</c:v>
                </c:pt>
                <c:pt idx="11">
                  <c:v>2086</c:v>
                </c:pt>
                <c:pt idx="12">
                  <c:v>12131</c:v>
                </c:pt>
                <c:pt idx="13">
                  <c:v>17123</c:v>
                </c:pt>
                <c:pt idx="14">
                  <c:v>20118</c:v>
                </c:pt>
                <c:pt idx="15">
                  <c:v>22516</c:v>
                </c:pt>
                <c:pt idx="16">
                  <c:v>29395</c:v>
                </c:pt>
                <c:pt idx="17">
                  <c:v>34797</c:v>
                </c:pt>
                <c:pt idx="18">
                  <c:v>29945</c:v>
                </c:pt>
                <c:pt idx="19">
                  <c:v>33667</c:v>
                </c:pt>
                <c:pt idx="20">
                  <c:v>51395</c:v>
                </c:pt>
                <c:pt idx="21">
                  <c:v>53376</c:v>
                </c:pt>
                <c:pt idx="22">
                  <c:v>43532</c:v>
                </c:pt>
                <c:pt idx="23">
                  <c:v>57909</c:v>
                </c:pt>
                <c:pt idx="24">
                  <c:v>52855</c:v>
                </c:pt>
                <c:pt idx="25">
                  <c:v>44123</c:v>
                </c:pt>
                <c:pt idx="26">
                  <c:v>47840</c:v>
                </c:pt>
                <c:pt idx="27">
                  <c:v>124246</c:v>
                </c:pt>
                <c:pt idx="28">
                  <c:v>31569</c:v>
                </c:pt>
                <c:pt idx="29">
                  <c:v>25992</c:v>
                </c:pt>
                <c:pt idx="30">
                  <c:v>35263</c:v>
                </c:pt>
                <c:pt idx="31">
                  <c:v>115408</c:v>
                </c:pt>
                <c:pt idx="32">
                  <c:v>47234</c:v>
                </c:pt>
                <c:pt idx="33">
                  <c:v>27132</c:v>
                </c:pt>
                <c:pt idx="34">
                  <c:v>93298</c:v>
                </c:pt>
                <c:pt idx="35">
                  <c:v>75836</c:v>
                </c:pt>
                <c:pt idx="36">
                  <c:v>84932</c:v>
                </c:pt>
                <c:pt idx="37">
                  <c:v>108154</c:v>
                </c:pt>
                <c:pt idx="38">
                  <c:v>194602</c:v>
                </c:pt>
                <c:pt idx="39">
                  <c:v>272304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78482</c:v>
                </c:pt>
                <c:pt idx="2">
                  <c:v>3445</c:v>
                </c:pt>
                <c:pt idx="3">
                  <c:v>1988</c:v>
                </c:pt>
                <c:pt idx="4">
                  <c:v>2187</c:v>
                </c:pt>
                <c:pt idx="5">
                  <c:v>2486</c:v>
                </c:pt>
                <c:pt idx="6">
                  <c:v>1638</c:v>
                </c:pt>
                <c:pt idx="7">
                  <c:v>1547</c:v>
                </c:pt>
                <c:pt idx="8">
                  <c:v>1412</c:v>
                </c:pt>
                <c:pt idx="9">
                  <c:v>3227</c:v>
                </c:pt>
                <c:pt idx="10">
                  <c:v>4486</c:v>
                </c:pt>
                <c:pt idx="11">
                  <c:v>8369</c:v>
                </c:pt>
                <c:pt idx="12">
                  <c:v>9225</c:v>
                </c:pt>
                <c:pt idx="13">
                  <c:v>5550</c:v>
                </c:pt>
                <c:pt idx="14">
                  <c:v>16571</c:v>
                </c:pt>
                <c:pt idx="15">
                  <c:v>5666</c:v>
                </c:pt>
                <c:pt idx="16">
                  <c:v>15362</c:v>
                </c:pt>
                <c:pt idx="17">
                  <c:v>17589</c:v>
                </c:pt>
                <c:pt idx="18">
                  <c:v>37832</c:v>
                </c:pt>
                <c:pt idx="19">
                  <c:v>35566</c:v>
                </c:pt>
                <c:pt idx="20">
                  <c:v>40222</c:v>
                </c:pt>
                <c:pt idx="21">
                  <c:v>43946</c:v>
                </c:pt>
                <c:pt idx="22">
                  <c:v>59190</c:v>
                </c:pt>
                <c:pt idx="23">
                  <c:v>28001</c:v>
                </c:pt>
                <c:pt idx="24">
                  <c:v>17718</c:v>
                </c:pt>
                <c:pt idx="25">
                  <c:v>12385</c:v>
                </c:pt>
                <c:pt idx="26">
                  <c:v>49130</c:v>
                </c:pt>
                <c:pt idx="27">
                  <c:v>64711</c:v>
                </c:pt>
                <c:pt idx="28">
                  <c:v>64035</c:v>
                </c:pt>
                <c:pt idx="29">
                  <c:v>96526</c:v>
                </c:pt>
                <c:pt idx="30">
                  <c:v>68115</c:v>
                </c:pt>
                <c:pt idx="31">
                  <c:v>77865</c:v>
                </c:pt>
                <c:pt idx="32">
                  <c:v>150783</c:v>
                </c:pt>
                <c:pt idx="33">
                  <c:v>110704</c:v>
                </c:pt>
                <c:pt idx="34">
                  <c:v>108409</c:v>
                </c:pt>
                <c:pt idx="35">
                  <c:v>42425</c:v>
                </c:pt>
                <c:pt idx="36">
                  <c:v>41542</c:v>
                </c:pt>
                <c:pt idx="37">
                  <c:v>173448</c:v>
                </c:pt>
                <c:pt idx="38">
                  <c:v>152962</c:v>
                </c:pt>
                <c:pt idx="39">
                  <c:v>206064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66014</c:v>
                </c:pt>
                <c:pt idx="2">
                  <c:v>4210</c:v>
                </c:pt>
                <c:pt idx="3">
                  <c:v>2437</c:v>
                </c:pt>
                <c:pt idx="4">
                  <c:v>2195</c:v>
                </c:pt>
                <c:pt idx="5">
                  <c:v>2082</c:v>
                </c:pt>
                <c:pt idx="6">
                  <c:v>2008</c:v>
                </c:pt>
                <c:pt idx="7">
                  <c:v>1937</c:v>
                </c:pt>
                <c:pt idx="8">
                  <c:v>3911</c:v>
                </c:pt>
                <c:pt idx="9">
                  <c:v>4014</c:v>
                </c:pt>
                <c:pt idx="10">
                  <c:v>7550</c:v>
                </c:pt>
                <c:pt idx="11">
                  <c:v>1579</c:v>
                </c:pt>
                <c:pt idx="12">
                  <c:v>19013</c:v>
                </c:pt>
                <c:pt idx="13">
                  <c:v>1457</c:v>
                </c:pt>
                <c:pt idx="14">
                  <c:v>15276</c:v>
                </c:pt>
                <c:pt idx="15">
                  <c:v>24108</c:v>
                </c:pt>
                <c:pt idx="16">
                  <c:v>18645</c:v>
                </c:pt>
                <c:pt idx="17">
                  <c:v>26534</c:v>
                </c:pt>
                <c:pt idx="18">
                  <c:v>15070</c:v>
                </c:pt>
                <c:pt idx="19">
                  <c:v>37879</c:v>
                </c:pt>
                <c:pt idx="20">
                  <c:v>37732</c:v>
                </c:pt>
                <c:pt idx="21">
                  <c:v>53881</c:v>
                </c:pt>
                <c:pt idx="22">
                  <c:v>38399</c:v>
                </c:pt>
                <c:pt idx="23">
                  <c:v>45971</c:v>
                </c:pt>
                <c:pt idx="24">
                  <c:v>52875</c:v>
                </c:pt>
                <c:pt idx="25">
                  <c:v>65741</c:v>
                </c:pt>
                <c:pt idx="26">
                  <c:v>50412</c:v>
                </c:pt>
                <c:pt idx="27">
                  <c:v>39220</c:v>
                </c:pt>
                <c:pt idx="28">
                  <c:v>68288</c:v>
                </c:pt>
                <c:pt idx="29">
                  <c:v>12105</c:v>
                </c:pt>
                <c:pt idx="30">
                  <c:v>101638</c:v>
                </c:pt>
                <c:pt idx="31">
                  <c:v>81450</c:v>
                </c:pt>
                <c:pt idx="32">
                  <c:v>74118</c:v>
                </c:pt>
                <c:pt idx="33">
                  <c:v>80346</c:v>
                </c:pt>
                <c:pt idx="34">
                  <c:v>100950</c:v>
                </c:pt>
                <c:pt idx="35">
                  <c:v>138164</c:v>
                </c:pt>
                <c:pt idx="36">
                  <c:v>57815</c:v>
                </c:pt>
                <c:pt idx="37">
                  <c:v>104086</c:v>
                </c:pt>
                <c:pt idx="38">
                  <c:v>111586</c:v>
                </c:pt>
                <c:pt idx="39">
                  <c:v>197292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78782</c:v>
                </c:pt>
                <c:pt idx="2">
                  <c:v>2853</c:v>
                </c:pt>
                <c:pt idx="3">
                  <c:v>2768</c:v>
                </c:pt>
                <c:pt idx="4">
                  <c:v>2195</c:v>
                </c:pt>
                <c:pt idx="5">
                  <c:v>1918</c:v>
                </c:pt>
                <c:pt idx="6">
                  <c:v>1663</c:v>
                </c:pt>
                <c:pt idx="7">
                  <c:v>1876</c:v>
                </c:pt>
                <c:pt idx="8">
                  <c:v>1199</c:v>
                </c:pt>
                <c:pt idx="9">
                  <c:v>3394</c:v>
                </c:pt>
                <c:pt idx="10">
                  <c:v>3100</c:v>
                </c:pt>
                <c:pt idx="11">
                  <c:v>2864</c:v>
                </c:pt>
                <c:pt idx="12">
                  <c:v>2999</c:v>
                </c:pt>
                <c:pt idx="13">
                  <c:v>10131</c:v>
                </c:pt>
                <c:pt idx="14">
                  <c:v>2949</c:v>
                </c:pt>
                <c:pt idx="15">
                  <c:v>12996</c:v>
                </c:pt>
                <c:pt idx="16">
                  <c:v>28381</c:v>
                </c:pt>
                <c:pt idx="17">
                  <c:v>25699</c:v>
                </c:pt>
                <c:pt idx="18">
                  <c:v>13909</c:v>
                </c:pt>
                <c:pt idx="19">
                  <c:v>32504</c:v>
                </c:pt>
                <c:pt idx="20">
                  <c:v>25869</c:v>
                </c:pt>
                <c:pt idx="21">
                  <c:v>38198</c:v>
                </c:pt>
                <c:pt idx="22">
                  <c:v>66912</c:v>
                </c:pt>
                <c:pt idx="23">
                  <c:v>70165</c:v>
                </c:pt>
                <c:pt idx="24">
                  <c:v>65046</c:v>
                </c:pt>
                <c:pt idx="25">
                  <c:v>50403</c:v>
                </c:pt>
                <c:pt idx="26">
                  <c:v>55856</c:v>
                </c:pt>
                <c:pt idx="27">
                  <c:v>85518</c:v>
                </c:pt>
                <c:pt idx="28">
                  <c:v>80031</c:v>
                </c:pt>
                <c:pt idx="29">
                  <c:v>73158</c:v>
                </c:pt>
                <c:pt idx="30">
                  <c:v>91894</c:v>
                </c:pt>
                <c:pt idx="31">
                  <c:v>135788</c:v>
                </c:pt>
                <c:pt idx="32">
                  <c:v>84581</c:v>
                </c:pt>
                <c:pt idx="33">
                  <c:v>148513</c:v>
                </c:pt>
                <c:pt idx="34">
                  <c:v>96450</c:v>
                </c:pt>
                <c:pt idx="35">
                  <c:v>78304</c:v>
                </c:pt>
                <c:pt idx="36">
                  <c:v>46027</c:v>
                </c:pt>
                <c:pt idx="37">
                  <c:v>89269</c:v>
                </c:pt>
                <c:pt idx="38">
                  <c:v>50674</c:v>
                </c:pt>
                <c:pt idx="39">
                  <c:v>171437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66385</c:v>
                </c:pt>
                <c:pt idx="2">
                  <c:v>3401</c:v>
                </c:pt>
                <c:pt idx="3">
                  <c:v>2782</c:v>
                </c:pt>
                <c:pt idx="4">
                  <c:v>2195</c:v>
                </c:pt>
                <c:pt idx="5">
                  <c:v>2080</c:v>
                </c:pt>
                <c:pt idx="6">
                  <c:v>2144</c:v>
                </c:pt>
                <c:pt idx="7">
                  <c:v>1434</c:v>
                </c:pt>
                <c:pt idx="8">
                  <c:v>1735</c:v>
                </c:pt>
                <c:pt idx="9">
                  <c:v>4762</c:v>
                </c:pt>
                <c:pt idx="10">
                  <c:v>6447</c:v>
                </c:pt>
                <c:pt idx="11">
                  <c:v>2086</c:v>
                </c:pt>
                <c:pt idx="12">
                  <c:v>12345</c:v>
                </c:pt>
                <c:pt idx="13">
                  <c:v>14214</c:v>
                </c:pt>
                <c:pt idx="14">
                  <c:v>9480</c:v>
                </c:pt>
                <c:pt idx="15">
                  <c:v>24921</c:v>
                </c:pt>
                <c:pt idx="16">
                  <c:v>16811</c:v>
                </c:pt>
                <c:pt idx="17">
                  <c:v>3487</c:v>
                </c:pt>
                <c:pt idx="18">
                  <c:v>32021</c:v>
                </c:pt>
                <c:pt idx="19">
                  <c:v>29850</c:v>
                </c:pt>
                <c:pt idx="20">
                  <c:v>47417</c:v>
                </c:pt>
                <c:pt idx="21">
                  <c:v>52556</c:v>
                </c:pt>
                <c:pt idx="22">
                  <c:v>29360</c:v>
                </c:pt>
                <c:pt idx="23">
                  <c:v>84421</c:v>
                </c:pt>
                <c:pt idx="24">
                  <c:v>57005</c:v>
                </c:pt>
                <c:pt idx="25">
                  <c:v>66870</c:v>
                </c:pt>
                <c:pt idx="26">
                  <c:v>27191</c:v>
                </c:pt>
                <c:pt idx="27">
                  <c:v>77216</c:v>
                </c:pt>
                <c:pt idx="28">
                  <c:v>77386</c:v>
                </c:pt>
                <c:pt idx="29">
                  <c:v>94231</c:v>
                </c:pt>
                <c:pt idx="30">
                  <c:v>95416</c:v>
                </c:pt>
                <c:pt idx="31">
                  <c:v>109681</c:v>
                </c:pt>
                <c:pt idx="32">
                  <c:v>92646</c:v>
                </c:pt>
                <c:pt idx="33">
                  <c:v>92965</c:v>
                </c:pt>
                <c:pt idx="34">
                  <c:v>153878</c:v>
                </c:pt>
                <c:pt idx="35">
                  <c:v>92406</c:v>
                </c:pt>
                <c:pt idx="36">
                  <c:v>121203</c:v>
                </c:pt>
                <c:pt idx="37">
                  <c:v>121630</c:v>
                </c:pt>
                <c:pt idx="38">
                  <c:v>97572</c:v>
                </c:pt>
                <c:pt idx="39">
                  <c:v>209226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66471</c:v>
                </c:pt>
                <c:pt idx="2">
                  <c:v>3429</c:v>
                </c:pt>
                <c:pt idx="3">
                  <c:v>2772</c:v>
                </c:pt>
                <c:pt idx="4">
                  <c:v>2235</c:v>
                </c:pt>
                <c:pt idx="5">
                  <c:v>2040</c:v>
                </c:pt>
                <c:pt idx="6">
                  <c:v>2287</c:v>
                </c:pt>
                <c:pt idx="7">
                  <c:v>2553</c:v>
                </c:pt>
                <c:pt idx="8">
                  <c:v>2442</c:v>
                </c:pt>
                <c:pt idx="9">
                  <c:v>2925</c:v>
                </c:pt>
                <c:pt idx="10">
                  <c:v>3527</c:v>
                </c:pt>
                <c:pt idx="11">
                  <c:v>4078</c:v>
                </c:pt>
                <c:pt idx="12">
                  <c:v>2881</c:v>
                </c:pt>
                <c:pt idx="13">
                  <c:v>4109</c:v>
                </c:pt>
                <c:pt idx="14">
                  <c:v>2239</c:v>
                </c:pt>
                <c:pt idx="15">
                  <c:v>2502</c:v>
                </c:pt>
                <c:pt idx="16">
                  <c:v>3209</c:v>
                </c:pt>
                <c:pt idx="17">
                  <c:v>14655</c:v>
                </c:pt>
                <c:pt idx="18">
                  <c:v>49205</c:v>
                </c:pt>
                <c:pt idx="19">
                  <c:v>51811</c:v>
                </c:pt>
                <c:pt idx="20">
                  <c:v>44632</c:v>
                </c:pt>
                <c:pt idx="21">
                  <c:v>44570</c:v>
                </c:pt>
                <c:pt idx="22">
                  <c:v>50065</c:v>
                </c:pt>
                <c:pt idx="23">
                  <c:v>55250</c:v>
                </c:pt>
                <c:pt idx="24">
                  <c:v>68902</c:v>
                </c:pt>
                <c:pt idx="25">
                  <c:v>63573</c:v>
                </c:pt>
                <c:pt idx="26">
                  <c:v>88355</c:v>
                </c:pt>
                <c:pt idx="27">
                  <c:v>44504</c:v>
                </c:pt>
                <c:pt idx="28">
                  <c:v>91670</c:v>
                </c:pt>
                <c:pt idx="29">
                  <c:v>76799</c:v>
                </c:pt>
                <c:pt idx="30">
                  <c:v>95340</c:v>
                </c:pt>
                <c:pt idx="31">
                  <c:v>94060</c:v>
                </c:pt>
                <c:pt idx="32">
                  <c:v>109879</c:v>
                </c:pt>
                <c:pt idx="33">
                  <c:v>34900</c:v>
                </c:pt>
                <c:pt idx="34">
                  <c:v>126515</c:v>
                </c:pt>
                <c:pt idx="35">
                  <c:v>108328</c:v>
                </c:pt>
                <c:pt idx="36">
                  <c:v>115835</c:v>
                </c:pt>
                <c:pt idx="37">
                  <c:v>160192</c:v>
                </c:pt>
                <c:pt idx="38">
                  <c:v>162541</c:v>
                </c:pt>
                <c:pt idx="39">
                  <c:v>134045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65742</c:v>
                </c:pt>
                <c:pt idx="2">
                  <c:v>3497</c:v>
                </c:pt>
                <c:pt idx="3">
                  <c:v>2713</c:v>
                </c:pt>
                <c:pt idx="4">
                  <c:v>2023</c:v>
                </c:pt>
                <c:pt idx="5">
                  <c:v>2262</c:v>
                </c:pt>
                <c:pt idx="6">
                  <c:v>2006</c:v>
                </c:pt>
                <c:pt idx="7">
                  <c:v>3109</c:v>
                </c:pt>
                <c:pt idx="8">
                  <c:v>2342</c:v>
                </c:pt>
                <c:pt idx="9">
                  <c:v>2862</c:v>
                </c:pt>
                <c:pt idx="10">
                  <c:v>5345</c:v>
                </c:pt>
                <c:pt idx="11">
                  <c:v>6551</c:v>
                </c:pt>
                <c:pt idx="12">
                  <c:v>15051</c:v>
                </c:pt>
                <c:pt idx="13">
                  <c:v>17453</c:v>
                </c:pt>
                <c:pt idx="14">
                  <c:v>19308</c:v>
                </c:pt>
                <c:pt idx="15">
                  <c:v>26285</c:v>
                </c:pt>
                <c:pt idx="16">
                  <c:v>27279</c:v>
                </c:pt>
                <c:pt idx="17">
                  <c:v>28045</c:v>
                </c:pt>
                <c:pt idx="18">
                  <c:v>40027</c:v>
                </c:pt>
                <c:pt idx="19">
                  <c:v>36219</c:v>
                </c:pt>
                <c:pt idx="20">
                  <c:v>39833</c:v>
                </c:pt>
                <c:pt idx="21">
                  <c:v>44853</c:v>
                </c:pt>
                <c:pt idx="22">
                  <c:v>45308</c:v>
                </c:pt>
                <c:pt idx="23">
                  <c:v>46428</c:v>
                </c:pt>
                <c:pt idx="24">
                  <c:v>33334</c:v>
                </c:pt>
                <c:pt idx="25">
                  <c:v>57833</c:v>
                </c:pt>
                <c:pt idx="26">
                  <c:v>66681</c:v>
                </c:pt>
                <c:pt idx="27">
                  <c:v>69482</c:v>
                </c:pt>
                <c:pt idx="28">
                  <c:v>75850</c:v>
                </c:pt>
                <c:pt idx="29">
                  <c:v>102934</c:v>
                </c:pt>
                <c:pt idx="30">
                  <c:v>60134</c:v>
                </c:pt>
                <c:pt idx="31">
                  <c:v>83585</c:v>
                </c:pt>
                <c:pt idx="32">
                  <c:v>144628</c:v>
                </c:pt>
                <c:pt idx="33">
                  <c:v>94501</c:v>
                </c:pt>
                <c:pt idx="34">
                  <c:v>138434</c:v>
                </c:pt>
                <c:pt idx="35">
                  <c:v>111462</c:v>
                </c:pt>
                <c:pt idx="36">
                  <c:v>118510</c:v>
                </c:pt>
                <c:pt idx="37">
                  <c:v>132687</c:v>
                </c:pt>
                <c:pt idx="38">
                  <c:v>138125</c:v>
                </c:pt>
                <c:pt idx="39">
                  <c:v>172336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67091</c:v>
                </c:pt>
                <c:pt idx="2">
                  <c:v>3429</c:v>
                </c:pt>
                <c:pt idx="3">
                  <c:v>2297</c:v>
                </c:pt>
                <c:pt idx="4">
                  <c:v>2282</c:v>
                </c:pt>
                <c:pt idx="5">
                  <c:v>1931</c:v>
                </c:pt>
                <c:pt idx="6">
                  <c:v>2166</c:v>
                </c:pt>
                <c:pt idx="7">
                  <c:v>3725</c:v>
                </c:pt>
                <c:pt idx="8">
                  <c:v>2862</c:v>
                </c:pt>
                <c:pt idx="9">
                  <c:v>4215</c:v>
                </c:pt>
                <c:pt idx="10">
                  <c:v>5063</c:v>
                </c:pt>
                <c:pt idx="11">
                  <c:v>8921</c:v>
                </c:pt>
                <c:pt idx="12">
                  <c:v>15315</c:v>
                </c:pt>
                <c:pt idx="13">
                  <c:v>11990</c:v>
                </c:pt>
                <c:pt idx="14">
                  <c:v>21060</c:v>
                </c:pt>
                <c:pt idx="15">
                  <c:v>23565</c:v>
                </c:pt>
                <c:pt idx="16">
                  <c:v>34420</c:v>
                </c:pt>
                <c:pt idx="17">
                  <c:v>30111</c:v>
                </c:pt>
                <c:pt idx="18">
                  <c:v>17711</c:v>
                </c:pt>
                <c:pt idx="19">
                  <c:v>47660</c:v>
                </c:pt>
                <c:pt idx="20">
                  <c:v>37506</c:v>
                </c:pt>
                <c:pt idx="21">
                  <c:v>45767</c:v>
                </c:pt>
                <c:pt idx="22">
                  <c:v>44979</c:v>
                </c:pt>
                <c:pt idx="23">
                  <c:v>17530</c:v>
                </c:pt>
                <c:pt idx="24">
                  <c:v>6831</c:v>
                </c:pt>
                <c:pt idx="25">
                  <c:v>66591</c:v>
                </c:pt>
                <c:pt idx="26">
                  <c:v>58368</c:v>
                </c:pt>
                <c:pt idx="27">
                  <c:v>74912</c:v>
                </c:pt>
                <c:pt idx="28">
                  <c:v>69340</c:v>
                </c:pt>
                <c:pt idx="29">
                  <c:v>74879</c:v>
                </c:pt>
                <c:pt idx="30">
                  <c:v>80598</c:v>
                </c:pt>
                <c:pt idx="31">
                  <c:v>67586</c:v>
                </c:pt>
                <c:pt idx="32">
                  <c:v>94922</c:v>
                </c:pt>
                <c:pt idx="33">
                  <c:v>97276</c:v>
                </c:pt>
                <c:pt idx="34">
                  <c:v>116256</c:v>
                </c:pt>
                <c:pt idx="35">
                  <c:v>117270</c:v>
                </c:pt>
                <c:pt idx="36">
                  <c:v>149229</c:v>
                </c:pt>
                <c:pt idx="37">
                  <c:v>14271</c:v>
                </c:pt>
                <c:pt idx="38">
                  <c:v>30494</c:v>
                </c:pt>
                <c:pt idx="39">
                  <c:v>159827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76424</c:v>
                </c:pt>
                <c:pt idx="2">
                  <c:v>3639</c:v>
                </c:pt>
                <c:pt idx="3">
                  <c:v>3126</c:v>
                </c:pt>
                <c:pt idx="4">
                  <c:v>2260</c:v>
                </c:pt>
                <c:pt idx="5">
                  <c:v>2087</c:v>
                </c:pt>
                <c:pt idx="6">
                  <c:v>2507</c:v>
                </c:pt>
                <c:pt idx="7">
                  <c:v>1923</c:v>
                </c:pt>
                <c:pt idx="8">
                  <c:v>2604</c:v>
                </c:pt>
                <c:pt idx="9">
                  <c:v>3597</c:v>
                </c:pt>
                <c:pt idx="10">
                  <c:v>3052</c:v>
                </c:pt>
                <c:pt idx="11">
                  <c:v>3153</c:v>
                </c:pt>
                <c:pt idx="12">
                  <c:v>5623</c:v>
                </c:pt>
                <c:pt idx="13">
                  <c:v>18555</c:v>
                </c:pt>
                <c:pt idx="14">
                  <c:v>20242</c:v>
                </c:pt>
                <c:pt idx="15">
                  <c:v>11787</c:v>
                </c:pt>
                <c:pt idx="16">
                  <c:v>27155</c:v>
                </c:pt>
                <c:pt idx="17">
                  <c:v>24203</c:v>
                </c:pt>
                <c:pt idx="18">
                  <c:v>30478</c:v>
                </c:pt>
                <c:pt idx="19">
                  <c:v>31528</c:v>
                </c:pt>
                <c:pt idx="20">
                  <c:v>35329</c:v>
                </c:pt>
                <c:pt idx="21">
                  <c:v>42051</c:v>
                </c:pt>
                <c:pt idx="22">
                  <c:v>49422</c:v>
                </c:pt>
                <c:pt idx="23">
                  <c:v>7480</c:v>
                </c:pt>
                <c:pt idx="24">
                  <c:v>41945</c:v>
                </c:pt>
                <c:pt idx="25">
                  <c:v>50626</c:v>
                </c:pt>
                <c:pt idx="26">
                  <c:v>12506</c:v>
                </c:pt>
                <c:pt idx="27">
                  <c:v>53027</c:v>
                </c:pt>
                <c:pt idx="28">
                  <c:v>7978</c:v>
                </c:pt>
                <c:pt idx="29">
                  <c:v>75410</c:v>
                </c:pt>
                <c:pt idx="30">
                  <c:v>4630</c:v>
                </c:pt>
                <c:pt idx="31">
                  <c:v>29241</c:v>
                </c:pt>
                <c:pt idx="32">
                  <c:v>88750</c:v>
                </c:pt>
                <c:pt idx="33">
                  <c:v>105545</c:v>
                </c:pt>
                <c:pt idx="34">
                  <c:v>91976</c:v>
                </c:pt>
                <c:pt idx="35">
                  <c:v>130829</c:v>
                </c:pt>
                <c:pt idx="36">
                  <c:v>118800</c:v>
                </c:pt>
                <c:pt idx="37">
                  <c:v>139929</c:v>
                </c:pt>
                <c:pt idx="38">
                  <c:v>128352</c:v>
                </c:pt>
                <c:pt idx="39">
                  <c:v>127204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5</c:v>
                </c:pt>
                <c:pt idx="1">
                  <c:v>66297</c:v>
                </c:pt>
                <c:pt idx="2">
                  <c:v>3860</c:v>
                </c:pt>
                <c:pt idx="3">
                  <c:v>2364</c:v>
                </c:pt>
                <c:pt idx="4">
                  <c:v>2270</c:v>
                </c:pt>
                <c:pt idx="5">
                  <c:v>2401</c:v>
                </c:pt>
                <c:pt idx="6">
                  <c:v>2659</c:v>
                </c:pt>
                <c:pt idx="7">
                  <c:v>2562</c:v>
                </c:pt>
                <c:pt idx="8">
                  <c:v>4893</c:v>
                </c:pt>
                <c:pt idx="9">
                  <c:v>8400</c:v>
                </c:pt>
                <c:pt idx="10">
                  <c:v>10441</c:v>
                </c:pt>
                <c:pt idx="11">
                  <c:v>9708</c:v>
                </c:pt>
                <c:pt idx="12">
                  <c:v>13563</c:v>
                </c:pt>
                <c:pt idx="13">
                  <c:v>7761</c:v>
                </c:pt>
                <c:pt idx="14">
                  <c:v>20072</c:v>
                </c:pt>
                <c:pt idx="15">
                  <c:v>17678</c:v>
                </c:pt>
                <c:pt idx="16">
                  <c:v>24999</c:v>
                </c:pt>
                <c:pt idx="17">
                  <c:v>28474</c:v>
                </c:pt>
                <c:pt idx="18">
                  <c:v>23885</c:v>
                </c:pt>
                <c:pt idx="19">
                  <c:v>37207</c:v>
                </c:pt>
                <c:pt idx="20">
                  <c:v>42527</c:v>
                </c:pt>
                <c:pt idx="21">
                  <c:v>41758</c:v>
                </c:pt>
                <c:pt idx="22">
                  <c:v>45622</c:v>
                </c:pt>
                <c:pt idx="23">
                  <c:v>57262</c:v>
                </c:pt>
                <c:pt idx="24">
                  <c:v>43816</c:v>
                </c:pt>
                <c:pt idx="25">
                  <c:v>61700</c:v>
                </c:pt>
                <c:pt idx="26">
                  <c:v>61047</c:v>
                </c:pt>
                <c:pt idx="27">
                  <c:v>62336</c:v>
                </c:pt>
                <c:pt idx="28">
                  <c:v>48145</c:v>
                </c:pt>
                <c:pt idx="29">
                  <c:v>69022</c:v>
                </c:pt>
                <c:pt idx="30">
                  <c:v>83892</c:v>
                </c:pt>
                <c:pt idx="31">
                  <c:v>92231</c:v>
                </c:pt>
                <c:pt idx="32">
                  <c:v>64865</c:v>
                </c:pt>
                <c:pt idx="33">
                  <c:v>106397</c:v>
                </c:pt>
                <c:pt idx="34">
                  <c:v>53838</c:v>
                </c:pt>
                <c:pt idx="35">
                  <c:v>110548</c:v>
                </c:pt>
                <c:pt idx="36">
                  <c:v>149854</c:v>
                </c:pt>
                <c:pt idx="37">
                  <c:v>96853</c:v>
                </c:pt>
                <c:pt idx="38">
                  <c:v>125496</c:v>
                </c:pt>
                <c:pt idx="39">
                  <c:v>75536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66931</c:v>
                </c:pt>
                <c:pt idx="2">
                  <c:v>4110</c:v>
                </c:pt>
                <c:pt idx="3">
                  <c:v>2317</c:v>
                </c:pt>
                <c:pt idx="4">
                  <c:v>2381</c:v>
                </c:pt>
                <c:pt idx="5">
                  <c:v>2690</c:v>
                </c:pt>
                <c:pt idx="6">
                  <c:v>2940</c:v>
                </c:pt>
                <c:pt idx="7">
                  <c:v>4148</c:v>
                </c:pt>
                <c:pt idx="8">
                  <c:v>3029</c:v>
                </c:pt>
                <c:pt idx="9">
                  <c:v>3594</c:v>
                </c:pt>
                <c:pt idx="10">
                  <c:v>10637</c:v>
                </c:pt>
                <c:pt idx="11">
                  <c:v>4391</c:v>
                </c:pt>
                <c:pt idx="12">
                  <c:v>12429</c:v>
                </c:pt>
                <c:pt idx="13">
                  <c:v>15966</c:v>
                </c:pt>
                <c:pt idx="14">
                  <c:v>19569</c:v>
                </c:pt>
                <c:pt idx="15">
                  <c:v>22620</c:v>
                </c:pt>
                <c:pt idx="16">
                  <c:v>25128</c:v>
                </c:pt>
                <c:pt idx="17">
                  <c:v>29458</c:v>
                </c:pt>
                <c:pt idx="18">
                  <c:v>29144</c:v>
                </c:pt>
                <c:pt idx="19">
                  <c:v>32726</c:v>
                </c:pt>
                <c:pt idx="20">
                  <c:v>38180</c:v>
                </c:pt>
                <c:pt idx="21">
                  <c:v>54748</c:v>
                </c:pt>
                <c:pt idx="22">
                  <c:v>45717</c:v>
                </c:pt>
                <c:pt idx="23">
                  <c:v>59020</c:v>
                </c:pt>
                <c:pt idx="24">
                  <c:v>43853</c:v>
                </c:pt>
                <c:pt idx="25">
                  <c:v>64182</c:v>
                </c:pt>
                <c:pt idx="26">
                  <c:v>67175</c:v>
                </c:pt>
                <c:pt idx="27">
                  <c:v>59087</c:v>
                </c:pt>
                <c:pt idx="28">
                  <c:v>80151</c:v>
                </c:pt>
                <c:pt idx="29">
                  <c:v>75949</c:v>
                </c:pt>
                <c:pt idx="30">
                  <c:v>105614</c:v>
                </c:pt>
                <c:pt idx="31">
                  <c:v>82167</c:v>
                </c:pt>
                <c:pt idx="32">
                  <c:v>84780</c:v>
                </c:pt>
                <c:pt idx="33">
                  <c:v>80589</c:v>
                </c:pt>
                <c:pt idx="34">
                  <c:v>76126</c:v>
                </c:pt>
                <c:pt idx="35">
                  <c:v>105063</c:v>
                </c:pt>
                <c:pt idx="36">
                  <c:v>121252</c:v>
                </c:pt>
                <c:pt idx="37">
                  <c:v>86976</c:v>
                </c:pt>
                <c:pt idx="38">
                  <c:v>122551</c:v>
                </c:pt>
                <c:pt idx="39">
                  <c:v>101549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5014600</c:v>
                </c:pt>
                <c:pt idx="1">
                  <c:v>5495903899</c:v>
                </c:pt>
                <c:pt idx="2">
                  <c:v>304922301</c:v>
                </c:pt>
                <c:pt idx="3">
                  <c:v>229101900</c:v>
                </c:pt>
                <c:pt idx="4">
                  <c:v>225314500</c:v>
                </c:pt>
                <c:pt idx="5">
                  <c:v>317706000</c:v>
                </c:pt>
                <c:pt idx="6">
                  <c:v>365271700</c:v>
                </c:pt>
                <c:pt idx="7">
                  <c:v>418091500</c:v>
                </c:pt>
                <c:pt idx="8">
                  <c:v>485486000</c:v>
                </c:pt>
                <c:pt idx="9">
                  <c:v>560071700</c:v>
                </c:pt>
                <c:pt idx="10">
                  <c:v>643425000</c:v>
                </c:pt>
                <c:pt idx="11">
                  <c:v>719258301</c:v>
                </c:pt>
                <c:pt idx="12">
                  <c:v>829486800</c:v>
                </c:pt>
                <c:pt idx="13">
                  <c:v>1095231300</c:v>
                </c:pt>
                <c:pt idx="14">
                  <c:v>1342987800</c:v>
                </c:pt>
                <c:pt idx="15">
                  <c:v>1759835900</c:v>
                </c:pt>
                <c:pt idx="16">
                  <c:v>1928335500</c:v>
                </c:pt>
                <c:pt idx="17">
                  <c:v>2097221900</c:v>
                </c:pt>
                <c:pt idx="18">
                  <c:v>2306321000</c:v>
                </c:pt>
                <c:pt idx="19">
                  <c:v>2520683599</c:v>
                </c:pt>
                <c:pt idx="20">
                  <c:v>2699156401</c:v>
                </c:pt>
                <c:pt idx="21">
                  <c:v>3101156299</c:v>
                </c:pt>
                <c:pt idx="22">
                  <c:v>3368881999</c:v>
                </c:pt>
                <c:pt idx="23">
                  <c:v>3500600900</c:v>
                </c:pt>
                <c:pt idx="24">
                  <c:v>3845815300</c:v>
                </c:pt>
                <c:pt idx="25">
                  <c:v>4169261799</c:v>
                </c:pt>
                <c:pt idx="26">
                  <c:v>4508757100</c:v>
                </c:pt>
                <c:pt idx="27">
                  <c:v>4806412600</c:v>
                </c:pt>
                <c:pt idx="28">
                  <c:v>5060151399</c:v>
                </c:pt>
                <c:pt idx="29">
                  <c:v>4874283200</c:v>
                </c:pt>
                <c:pt idx="30">
                  <c:v>5204385901</c:v>
                </c:pt>
                <c:pt idx="31">
                  <c:v>6030337299</c:v>
                </c:pt>
                <c:pt idx="32">
                  <c:v>6629955900</c:v>
                </c:pt>
                <c:pt idx="33">
                  <c:v>6714324600</c:v>
                </c:pt>
                <c:pt idx="34">
                  <c:v>6721125899</c:v>
                </c:pt>
                <c:pt idx="35">
                  <c:v>6660892600</c:v>
                </c:pt>
                <c:pt idx="36">
                  <c:v>6716368399</c:v>
                </c:pt>
                <c:pt idx="37">
                  <c:v>6710712100</c:v>
                </c:pt>
                <c:pt idx="38">
                  <c:v>6619815400</c:v>
                </c:pt>
                <c:pt idx="39">
                  <c:v>7910147800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339199</c:v>
                </c:pt>
                <c:pt idx="1">
                  <c:v>3443796100</c:v>
                </c:pt>
                <c:pt idx="2">
                  <c:v>119791700</c:v>
                </c:pt>
                <c:pt idx="3">
                  <c:v>112781199</c:v>
                </c:pt>
                <c:pt idx="4">
                  <c:v>71055700</c:v>
                </c:pt>
                <c:pt idx="5">
                  <c:v>98243900</c:v>
                </c:pt>
                <c:pt idx="6">
                  <c:v>81351900</c:v>
                </c:pt>
                <c:pt idx="7">
                  <c:v>77272801</c:v>
                </c:pt>
                <c:pt idx="8">
                  <c:v>109571100</c:v>
                </c:pt>
                <c:pt idx="9">
                  <c:v>60192800</c:v>
                </c:pt>
                <c:pt idx="10">
                  <c:v>103391500</c:v>
                </c:pt>
                <c:pt idx="11">
                  <c:v>61624301</c:v>
                </c:pt>
                <c:pt idx="12">
                  <c:v>808186001</c:v>
                </c:pt>
                <c:pt idx="13">
                  <c:v>940496600</c:v>
                </c:pt>
                <c:pt idx="14">
                  <c:v>1111628501</c:v>
                </c:pt>
                <c:pt idx="15">
                  <c:v>883000401</c:v>
                </c:pt>
                <c:pt idx="16">
                  <c:v>991191500</c:v>
                </c:pt>
                <c:pt idx="17">
                  <c:v>1644226399</c:v>
                </c:pt>
                <c:pt idx="18">
                  <c:v>2075183100</c:v>
                </c:pt>
                <c:pt idx="19">
                  <c:v>591704600</c:v>
                </c:pt>
                <c:pt idx="20">
                  <c:v>1096883300</c:v>
                </c:pt>
                <c:pt idx="21">
                  <c:v>1118014000</c:v>
                </c:pt>
                <c:pt idx="22">
                  <c:v>2169014900</c:v>
                </c:pt>
                <c:pt idx="23">
                  <c:v>2408840699</c:v>
                </c:pt>
                <c:pt idx="24">
                  <c:v>1414203300</c:v>
                </c:pt>
                <c:pt idx="25">
                  <c:v>3559189999</c:v>
                </c:pt>
                <c:pt idx="26">
                  <c:v>3074020299</c:v>
                </c:pt>
                <c:pt idx="27">
                  <c:v>4465424101</c:v>
                </c:pt>
                <c:pt idx="28">
                  <c:v>4661294900</c:v>
                </c:pt>
                <c:pt idx="29">
                  <c:v>4335720000</c:v>
                </c:pt>
                <c:pt idx="30">
                  <c:v>5290834200</c:v>
                </c:pt>
                <c:pt idx="31">
                  <c:v>5446925000</c:v>
                </c:pt>
                <c:pt idx="32">
                  <c:v>2293395400</c:v>
                </c:pt>
                <c:pt idx="33">
                  <c:v>3778827700</c:v>
                </c:pt>
                <c:pt idx="34">
                  <c:v>2816480699</c:v>
                </c:pt>
                <c:pt idx="35">
                  <c:v>6971114700</c:v>
                </c:pt>
                <c:pt idx="36">
                  <c:v>6906271199</c:v>
                </c:pt>
                <c:pt idx="37">
                  <c:v>2850200000</c:v>
                </c:pt>
                <c:pt idx="38">
                  <c:v>7045510901</c:v>
                </c:pt>
                <c:pt idx="39">
                  <c:v>8242006001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281899</c:v>
                </c:pt>
                <c:pt idx="1">
                  <c:v>3657081001</c:v>
                </c:pt>
                <c:pt idx="2">
                  <c:v>122261300</c:v>
                </c:pt>
                <c:pt idx="3">
                  <c:v>106700200</c:v>
                </c:pt>
                <c:pt idx="4">
                  <c:v>69930500</c:v>
                </c:pt>
                <c:pt idx="5">
                  <c:v>95249000</c:v>
                </c:pt>
                <c:pt idx="6">
                  <c:v>79555200</c:v>
                </c:pt>
                <c:pt idx="7">
                  <c:v>77074200</c:v>
                </c:pt>
                <c:pt idx="8">
                  <c:v>107212500</c:v>
                </c:pt>
                <c:pt idx="9">
                  <c:v>56569700</c:v>
                </c:pt>
                <c:pt idx="10">
                  <c:v>107853101</c:v>
                </c:pt>
                <c:pt idx="11">
                  <c:v>61061700</c:v>
                </c:pt>
                <c:pt idx="12">
                  <c:v>802660499</c:v>
                </c:pt>
                <c:pt idx="13">
                  <c:v>956378900</c:v>
                </c:pt>
                <c:pt idx="14">
                  <c:v>1102411000</c:v>
                </c:pt>
                <c:pt idx="15">
                  <c:v>884757101</c:v>
                </c:pt>
                <c:pt idx="16">
                  <c:v>979847100</c:v>
                </c:pt>
                <c:pt idx="17">
                  <c:v>1631823200</c:v>
                </c:pt>
                <c:pt idx="18">
                  <c:v>2046322700</c:v>
                </c:pt>
                <c:pt idx="19">
                  <c:v>589414700</c:v>
                </c:pt>
                <c:pt idx="20">
                  <c:v>1126695300</c:v>
                </c:pt>
                <c:pt idx="21">
                  <c:v>1093521501</c:v>
                </c:pt>
                <c:pt idx="22">
                  <c:v>2142492600</c:v>
                </c:pt>
                <c:pt idx="23">
                  <c:v>2392785800</c:v>
                </c:pt>
                <c:pt idx="24">
                  <c:v>1400545400</c:v>
                </c:pt>
                <c:pt idx="25">
                  <c:v>3553383499</c:v>
                </c:pt>
                <c:pt idx="26">
                  <c:v>3091940101</c:v>
                </c:pt>
                <c:pt idx="27">
                  <c:v>4463540000</c:v>
                </c:pt>
                <c:pt idx="28">
                  <c:v>4725989400</c:v>
                </c:pt>
                <c:pt idx="29">
                  <c:v>4371562800</c:v>
                </c:pt>
                <c:pt idx="30">
                  <c:v>5217766500</c:v>
                </c:pt>
                <c:pt idx="31">
                  <c:v>5409630900</c:v>
                </c:pt>
                <c:pt idx="32">
                  <c:v>2350087499</c:v>
                </c:pt>
                <c:pt idx="33">
                  <c:v>3745070800</c:v>
                </c:pt>
                <c:pt idx="34">
                  <c:v>2790661299</c:v>
                </c:pt>
                <c:pt idx="35">
                  <c:v>6995474100</c:v>
                </c:pt>
                <c:pt idx="36">
                  <c:v>7139182901</c:v>
                </c:pt>
                <c:pt idx="37">
                  <c:v>2868399201</c:v>
                </c:pt>
                <c:pt idx="38">
                  <c:v>7127340400</c:v>
                </c:pt>
                <c:pt idx="39">
                  <c:v>7666485299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268500</c:v>
                </c:pt>
                <c:pt idx="1">
                  <c:v>3708947700</c:v>
                </c:pt>
                <c:pt idx="2">
                  <c:v>132936000</c:v>
                </c:pt>
                <c:pt idx="3">
                  <c:v>109420600</c:v>
                </c:pt>
                <c:pt idx="4">
                  <c:v>71829400</c:v>
                </c:pt>
                <c:pt idx="5">
                  <c:v>94431001</c:v>
                </c:pt>
                <c:pt idx="6">
                  <c:v>81622200</c:v>
                </c:pt>
                <c:pt idx="7">
                  <c:v>76309999</c:v>
                </c:pt>
                <c:pt idx="8">
                  <c:v>108571900</c:v>
                </c:pt>
                <c:pt idx="9">
                  <c:v>55947000</c:v>
                </c:pt>
                <c:pt idx="10">
                  <c:v>106830600</c:v>
                </c:pt>
                <c:pt idx="11">
                  <c:v>58390900</c:v>
                </c:pt>
                <c:pt idx="12">
                  <c:v>794902900</c:v>
                </c:pt>
                <c:pt idx="13">
                  <c:v>948972899</c:v>
                </c:pt>
                <c:pt idx="14">
                  <c:v>1099633200</c:v>
                </c:pt>
                <c:pt idx="15">
                  <c:v>874330101</c:v>
                </c:pt>
                <c:pt idx="16">
                  <c:v>980971101</c:v>
                </c:pt>
                <c:pt idx="17">
                  <c:v>1610000801</c:v>
                </c:pt>
                <c:pt idx="18">
                  <c:v>2019831600</c:v>
                </c:pt>
                <c:pt idx="19">
                  <c:v>590958199</c:v>
                </c:pt>
                <c:pt idx="20">
                  <c:v>1102914301</c:v>
                </c:pt>
                <c:pt idx="21">
                  <c:v>1102207300</c:v>
                </c:pt>
                <c:pt idx="22">
                  <c:v>2217477199</c:v>
                </c:pt>
                <c:pt idx="23">
                  <c:v>2381920900</c:v>
                </c:pt>
                <c:pt idx="24">
                  <c:v>1412373300</c:v>
                </c:pt>
                <c:pt idx="25">
                  <c:v>3635460000</c:v>
                </c:pt>
                <c:pt idx="26">
                  <c:v>3052209400</c:v>
                </c:pt>
                <c:pt idx="27">
                  <c:v>4428255199</c:v>
                </c:pt>
                <c:pt idx="28">
                  <c:v>4641688500</c:v>
                </c:pt>
                <c:pt idx="29">
                  <c:v>4326686100</c:v>
                </c:pt>
                <c:pt idx="30">
                  <c:v>5263144500</c:v>
                </c:pt>
                <c:pt idx="31">
                  <c:v>5399538499</c:v>
                </c:pt>
                <c:pt idx="32">
                  <c:v>2326402400</c:v>
                </c:pt>
                <c:pt idx="33">
                  <c:v>3768091201</c:v>
                </c:pt>
                <c:pt idx="34">
                  <c:v>2773888900</c:v>
                </c:pt>
                <c:pt idx="35">
                  <c:v>6963537400</c:v>
                </c:pt>
                <c:pt idx="36">
                  <c:v>7136527300</c:v>
                </c:pt>
                <c:pt idx="37">
                  <c:v>2897641900</c:v>
                </c:pt>
                <c:pt idx="38">
                  <c:v>7063048800</c:v>
                </c:pt>
                <c:pt idx="39">
                  <c:v>7621560800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269599</c:v>
                </c:pt>
                <c:pt idx="1">
                  <c:v>3424146801</c:v>
                </c:pt>
                <c:pt idx="2">
                  <c:v>133618399</c:v>
                </c:pt>
                <c:pt idx="3">
                  <c:v>107425301</c:v>
                </c:pt>
                <c:pt idx="4">
                  <c:v>81378200</c:v>
                </c:pt>
                <c:pt idx="5">
                  <c:v>64943300</c:v>
                </c:pt>
                <c:pt idx="6">
                  <c:v>79649099</c:v>
                </c:pt>
                <c:pt idx="7">
                  <c:v>181437500</c:v>
                </c:pt>
                <c:pt idx="8">
                  <c:v>161125700</c:v>
                </c:pt>
                <c:pt idx="9">
                  <c:v>429986300</c:v>
                </c:pt>
                <c:pt idx="10">
                  <c:v>58892200</c:v>
                </c:pt>
                <c:pt idx="11">
                  <c:v>64900600</c:v>
                </c:pt>
                <c:pt idx="12">
                  <c:v>401356599</c:v>
                </c:pt>
                <c:pt idx="13">
                  <c:v>114886000</c:v>
                </c:pt>
                <c:pt idx="14">
                  <c:v>759887100</c:v>
                </c:pt>
                <c:pt idx="15">
                  <c:v>1009602401</c:v>
                </c:pt>
                <c:pt idx="16">
                  <c:v>95723400</c:v>
                </c:pt>
                <c:pt idx="17">
                  <c:v>1141702201</c:v>
                </c:pt>
                <c:pt idx="18">
                  <c:v>1280898100</c:v>
                </c:pt>
                <c:pt idx="19">
                  <c:v>1580403900</c:v>
                </c:pt>
                <c:pt idx="20">
                  <c:v>234326400</c:v>
                </c:pt>
                <c:pt idx="21">
                  <c:v>2859649300</c:v>
                </c:pt>
                <c:pt idx="22">
                  <c:v>397041300</c:v>
                </c:pt>
                <c:pt idx="23">
                  <c:v>1274887700</c:v>
                </c:pt>
                <c:pt idx="24">
                  <c:v>1850656000</c:v>
                </c:pt>
                <c:pt idx="25">
                  <c:v>3859679301</c:v>
                </c:pt>
                <c:pt idx="26">
                  <c:v>4294475300</c:v>
                </c:pt>
                <c:pt idx="27">
                  <c:v>1114396501</c:v>
                </c:pt>
                <c:pt idx="28">
                  <c:v>4932089999</c:v>
                </c:pt>
                <c:pt idx="29">
                  <c:v>3304309400</c:v>
                </c:pt>
                <c:pt idx="30">
                  <c:v>1695713199</c:v>
                </c:pt>
                <c:pt idx="31">
                  <c:v>4483895399</c:v>
                </c:pt>
                <c:pt idx="32">
                  <c:v>3688921600</c:v>
                </c:pt>
                <c:pt idx="33">
                  <c:v>1930158800</c:v>
                </c:pt>
                <c:pt idx="34">
                  <c:v>3289880999</c:v>
                </c:pt>
                <c:pt idx="35">
                  <c:v>1284498300</c:v>
                </c:pt>
                <c:pt idx="36">
                  <c:v>5238117500</c:v>
                </c:pt>
                <c:pt idx="37">
                  <c:v>539459900</c:v>
                </c:pt>
                <c:pt idx="38">
                  <c:v>5344618500</c:v>
                </c:pt>
                <c:pt idx="39">
                  <c:v>6655148100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268500</c:v>
                </c:pt>
                <c:pt idx="1">
                  <c:v>3455703400</c:v>
                </c:pt>
                <c:pt idx="2">
                  <c:v>124414900</c:v>
                </c:pt>
                <c:pt idx="3">
                  <c:v>104583199</c:v>
                </c:pt>
                <c:pt idx="4">
                  <c:v>84249901</c:v>
                </c:pt>
                <c:pt idx="5">
                  <c:v>93610501</c:v>
                </c:pt>
                <c:pt idx="6">
                  <c:v>67158400</c:v>
                </c:pt>
                <c:pt idx="7">
                  <c:v>75645800</c:v>
                </c:pt>
                <c:pt idx="8">
                  <c:v>77285500</c:v>
                </c:pt>
                <c:pt idx="9">
                  <c:v>198711600</c:v>
                </c:pt>
                <c:pt idx="10">
                  <c:v>60607000</c:v>
                </c:pt>
                <c:pt idx="11">
                  <c:v>63172800</c:v>
                </c:pt>
                <c:pt idx="12">
                  <c:v>381241501</c:v>
                </c:pt>
                <c:pt idx="13">
                  <c:v>115629200</c:v>
                </c:pt>
                <c:pt idx="14">
                  <c:v>778055800</c:v>
                </c:pt>
                <c:pt idx="15">
                  <c:v>1049738101</c:v>
                </c:pt>
                <c:pt idx="16">
                  <c:v>97360600</c:v>
                </c:pt>
                <c:pt idx="17">
                  <c:v>1141563000</c:v>
                </c:pt>
                <c:pt idx="18">
                  <c:v>1242105801</c:v>
                </c:pt>
                <c:pt idx="19">
                  <c:v>1725028201</c:v>
                </c:pt>
                <c:pt idx="20">
                  <c:v>1637300000</c:v>
                </c:pt>
                <c:pt idx="21">
                  <c:v>1439415199</c:v>
                </c:pt>
                <c:pt idx="22">
                  <c:v>1621898400</c:v>
                </c:pt>
                <c:pt idx="23">
                  <c:v>2053606701</c:v>
                </c:pt>
                <c:pt idx="24">
                  <c:v>1304650300</c:v>
                </c:pt>
                <c:pt idx="25">
                  <c:v>3009649299</c:v>
                </c:pt>
                <c:pt idx="26">
                  <c:v>4055063500</c:v>
                </c:pt>
                <c:pt idx="27">
                  <c:v>3868670600</c:v>
                </c:pt>
                <c:pt idx="28">
                  <c:v>4896690400</c:v>
                </c:pt>
                <c:pt idx="29">
                  <c:v>4430813899</c:v>
                </c:pt>
                <c:pt idx="30">
                  <c:v>3760806101</c:v>
                </c:pt>
                <c:pt idx="31">
                  <c:v>2635730600</c:v>
                </c:pt>
                <c:pt idx="32">
                  <c:v>6562174801</c:v>
                </c:pt>
                <c:pt idx="33">
                  <c:v>6860292200</c:v>
                </c:pt>
                <c:pt idx="34">
                  <c:v>4784037400</c:v>
                </c:pt>
                <c:pt idx="35">
                  <c:v>5987192300</c:v>
                </c:pt>
                <c:pt idx="36">
                  <c:v>6747522500</c:v>
                </c:pt>
                <c:pt idx="37">
                  <c:v>9107638000</c:v>
                </c:pt>
                <c:pt idx="38">
                  <c:v>4894769100</c:v>
                </c:pt>
                <c:pt idx="39">
                  <c:v>2706813100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266100</c:v>
                </c:pt>
                <c:pt idx="1">
                  <c:v>3225596301</c:v>
                </c:pt>
                <c:pt idx="2">
                  <c:v>144835901</c:v>
                </c:pt>
                <c:pt idx="3">
                  <c:v>86344301</c:v>
                </c:pt>
                <c:pt idx="4">
                  <c:v>86871000</c:v>
                </c:pt>
                <c:pt idx="5">
                  <c:v>72280000</c:v>
                </c:pt>
                <c:pt idx="6">
                  <c:v>88128799</c:v>
                </c:pt>
                <c:pt idx="7">
                  <c:v>61366100</c:v>
                </c:pt>
                <c:pt idx="8">
                  <c:v>128199100</c:v>
                </c:pt>
                <c:pt idx="9">
                  <c:v>245237600</c:v>
                </c:pt>
                <c:pt idx="10">
                  <c:v>663133799</c:v>
                </c:pt>
                <c:pt idx="11">
                  <c:v>680186301</c:v>
                </c:pt>
                <c:pt idx="12">
                  <c:v>920210500</c:v>
                </c:pt>
                <c:pt idx="13">
                  <c:v>986314301</c:v>
                </c:pt>
                <c:pt idx="14">
                  <c:v>949964100</c:v>
                </c:pt>
                <c:pt idx="15">
                  <c:v>934602300</c:v>
                </c:pt>
                <c:pt idx="16">
                  <c:v>1508939801</c:v>
                </c:pt>
                <c:pt idx="17">
                  <c:v>1057062801</c:v>
                </c:pt>
                <c:pt idx="18">
                  <c:v>1315173300</c:v>
                </c:pt>
                <c:pt idx="19">
                  <c:v>1403482900</c:v>
                </c:pt>
                <c:pt idx="20">
                  <c:v>1411884401</c:v>
                </c:pt>
                <c:pt idx="21">
                  <c:v>1871566601</c:v>
                </c:pt>
                <c:pt idx="22">
                  <c:v>1750795899</c:v>
                </c:pt>
                <c:pt idx="23">
                  <c:v>1036751400</c:v>
                </c:pt>
                <c:pt idx="24">
                  <c:v>2180037000</c:v>
                </c:pt>
                <c:pt idx="25">
                  <c:v>2450266600</c:v>
                </c:pt>
                <c:pt idx="26">
                  <c:v>1364826200</c:v>
                </c:pt>
                <c:pt idx="27">
                  <c:v>3864720301</c:v>
                </c:pt>
                <c:pt idx="28">
                  <c:v>4867169100</c:v>
                </c:pt>
                <c:pt idx="29">
                  <c:v>4402821901</c:v>
                </c:pt>
                <c:pt idx="30">
                  <c:v>3736504201</c:v>
                </c:pt>
                <c:pt idx="31">
                  <c:v>2617590699</c:v>
                </c:pt>
                <c:pt idx="32">
                  <c:v>6594676200</c:v>
                </c:pt>
                <c:pt idx="33">
                  <c:v>6909545700</c:v>
                </c:pt>
                <c:pt idx="34">
                  <c:v>6030888101</c:v>
                </c:pt>
                <c:pt idx="35">
                  <c:v>6030996801</c:v>
                </c:pt>
                <c:pt idx="36">
                  <c:v>6752176500</c:v>
                </c:pt>
                <c:pt idx="37">
                  <c:v>9052778601</c:v>
                </c:pt>
                <c:pt idx="38">
                  <c:v>1244112800</c:v>
                </c:pt>
                <c:pt idx="39">
                  <c:v>4892506600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264599</c:v>
                </c:pt>
                <c:pt idx="1">
                  <c:v>3265439000</c:v>
                </c:pt>
                <c:pt idx="2">
                  <c:v>139356000</c:v>
                </c:pt>
                <c:pt idx="3">
                  <c:v>90969800</c:v>
                </c:pt>
                <c:pt idx="4">
                  <c:v>69953800</c:v>
                </c:pt>
                <c:pt idx="5">
                  <c:v>102721700</c:v>
                </c:pt>
                <c:pt idx="6">
                  <c:v>81332700</c:v>
                </c:pt>
                <c:pt idx="7">
                  <c:v>65776500</c:v>
                </c:pt>
                <c:pt idx="8">
                  <c:v>64727001</c:v>
                </c:pt>
                <c:pt idx="9">
                  <c:v>61914601</c:v>
                </c:pt>
                <c:pt idx="10">
                  <c:v>53797700</c:v>
                </c:pt>
                <c:pt idx="11">
                  <c:v>84395600</c:v>
                </c:pt>
                <c:pt idx="12">
                  <c:v>461123200</c:v>
                </c:pt>
                <c:pt idx="13">
                  <c:v>641334900</c:v>
                </c:pt>
                <c:pt idx="14">
                  <c:v>731641800</c:v>
                </c:pt>
                <c:pt idx="15">
                  <c:v>837441800</c:v>
                </c:pt>
                <c:pt idx="16">
                  <c:v>1102110000</c:v>
                </c:pt>
                <c:pt idx="17">
                  <c:v>1280818300</c:v>
                </c:pt>
                <c:pt idx="18">
                  <c:v>1091051300</c:v>
                </c:pt>
                <c:pt idx="19">
                  <c:v>1243077900</c:v>
                </c:pt>
                <c:pt idx="20">
                  <c:v>1905894301</c:v>
                </c:pt>
                <c:pt idx="21">
                  <c:v>2075089000</c:v>
                </c:pt>
                <c:pt idx="22">
                  <c:v>1630439599</c:v>
                </c:pt>
                <c:pt idx="23">
                  <c:v>2130990900</c:v>
                </c:pt>
                <c:pt idx="24">
                  <c:v>1931221899</c:v>
                </c:pt>
                <c:pt idx="25">
                  <c:v>1654303700</c:v>
                </c:pt>
                <c:pt idx="26">
                  <c:v>1746876200</c:v>
                </c:pt>
                <c:pt idx="27">
                  <c:v>4541151400</c:v>
                </c:pt>
                <c:pt idx="28">
                  <c:v>1179690400</c:v>
                </c:pt>
                <c:pt idx="29">
                  <c:v>969052800</c:v>
                </c:pt>
                <c:pt idx="30">
                  <c:v>1327759600</c:v>
                </c:pt>
                <c:pt idx="31">
                  <c:v>4237267400</c:v>
                </c:pt>
                <c:pt idx="32">
                  <c:v>1703114801</c:v>
                </c:pt>
                <c:pt idx="33">
                  <c:v>1000041899</c:v>
                </c:pt>
                <c:pt idx="34">
                  <c:v>3473470100</c:v>
                </c:pt>
                <c:pt idx="35">
                  <c:v>2788973800</c:v>
                </c:pt>
                <c:pt idx="36">
                  <c:v>3109359200</c:v>
                </c:pt>
                <c:pt idx="37">
                  <c:v>4101361300</c:v>
                </c:pt>
                <c:pt idx="38">
                  <c:v>7166163801</c:v>
                </c:pt>
                <c:pt idx="39">
                  <c:v>9676811300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284301</c:v>
                </c:pt>
                <c:pt idx="1">
                  <c:v>3234749800</c:v>
                </c:pt>
                <c:pt idx="2">
                  <c:v>140280100</c:v>
                </c:pt>
                <c:pt idx="3">
                  <c:v>83992500</c:v>
                </c:pt>
                <c:pt idx="4">
                  <c:v>86699600</c:v>
                </c:pt>
                <c:pt idx="5">
                  <c:v>102831400</c:v>
                </c:pt>
                <c:pt idx="6">
                  <c:v>68237901</c:v>
                </c:pt>
                <c:pt idx="7">
                  <c:v>66663099</c:v>
                </c:pt>
                <c:pt idx="8">
                  <c:v>59635000</c:v>
                </c:pt>
                <c:pt idx="9">
                  <c:v>123598600</c:v>
                </c:pt>
                <c:pt idx="10">
                  <c:v>172709900</c:v>
                </c:pt>
                <c:pt idx="11">
                  <c:v>308580499</c:v>
                </c:pt>
                <c:pt idx="12">
                  <c:v>338262700</c:v>
                </c:pt>
                <c:pt idx="13">
                  <c:v>209863001</c:v>
                </c:pt>
                <c:pt idx="14">
                  <c:v>622843500</c:v>
                </c:pt>
                <c:pt idx="15">
                  <c:v>217724100</c:v>
                </c:pt>
                <c:pt idx="16">
                  <c:v>588826400</c:v>
                </c:pt>
                <c:pt idx="17">
                  <c:v>653154900</c:v>
                </c:pt>
                <c:pt idx="18">
                  <c:v>1365631600</c:v>
                </c:pt>
                <c:pt idx="19">
                  <c:v>1297867100</c:v>
                </c:pt>
                <c:pt idx="20">
                  <c:v>1485326699</c:v>
                </c:pt>
                <c:pt idx="21">
                  <c:v>1622989901</c:v>
                </c:pt>
                <c:pt idx="22">
                  <c:v>2240612400</c:v>
                </c:pt>
                <c:pt idx="23">
                  <c:v>1061306800</c:v>
                </c:pt>
                <c:pt idx="24">
                  <c:v>659113200</c:v>
                </c:pt>
                <c:pt idx="25">
                  <c:v>484639701</c:v>
                </c:pt>
                <c:pt idx="26">
                  <c:v>1794824900</c:v>
                </c:pt>
                <c:pt idx="27">
                  <c:v>2414975999</c:v>
                </c:pt>
                <c:pt idx="28">
                  <c:v>2332454700</c:v>
                </c:pt>
                <c:pt idx="29">
                  <c:v>3555246699</c:v>
                </c:pt>
                <c:pt idx="30">
                  <c:v>2533485599</c:v>
                </c:pt>
                <c:pt idx="31">
                  <c:v>2840397600</c:v>
                </c:pt>
                <c:pt idx="32">
                  <c:v>5516065300</c:v>
                </c:pt>
                <c:pt idx="33">
                  <c:v>4132117400</c:v>
                </c:pt>
                <c:pt idx="34">
                  <c:v>4019122800</c:v>
                </c:pt>
                <c:pt idx="35">
                  <c:v>1578333999</c:v>
                </c:pt>
                <c:pt idx="36">
                  <c:v>1513770000</c:v>
                </c:pt>
                <c:pt idx="37">
                  <c:v>6579333900</c:v>
                </c:pt>
                <c:pt idx="38">
                  <c:v>5502204301</c:v>
                </c:pt>
                <c:pt idx="39">
                  <c:v>7457630599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264801</c:v>
                </c:pt>
                <c:pt idx="1">
                  <c:v>2785326200</c:v>
                </c:pt>
                <c:pt idx="2">
                  <c:v>177320999</c:v>
                </c:pt>
                <c:pt idx="3">
                  <c:v>96301100</c:v>
                </c:pt>
                <c:pt idx="4">
                  <c:v>88680100</c:v>
                </c:pt>
                <c:pt idx="5">
                  <c:v>84118900</c:v>
                </c:pt>
                <c:pt idx="6">
                  <c:v>79551100</c:v>
                </c:pt>
                <c:pt idx="7">
                  <c:v>78343700</c:v>
                </c:pt>
                <c:pt idx="8">
                  <c:v>149541500</c:v>
                </c:pt>
                <c:pt idx="9">
                  <c:v>149277100</c:v>
                </c:pt>
                <c:pt idx="10">
                  <c:v>274967300</c:v>
                </c:pt>
                <c:pt idx="11">
                  <c:v>64332501</c:v>
                </c:pt>
                <c:pt idx="12">
                  <c:v>710679600</c:v>
                </c:pt>
                <c:pt idx="13">
                  <c:v>57739799</c:v>
                </c:pt>
                <c:pt idx="14">
                  <c:v>570306301</c:v>
                </c:pt>
                <c:pt idx="15">
                  <c:v>890315401</c:v>
                </c:pt>
                <c:pt idx="16">
                  <c:v>685897899</c:v>
                </c:pt>
                <c:pt idx="17">
                  <c:v>962428500</c:v>
                </c:pt>
                <c:pt idx="18">
                  <c:v>552851201</c:v>
                </c:pt>
                <c:pt idx="19">
                  <c:v>1367271300</c:v>
                </c:pt>
                <c:pt idx="20">
                  <c:v>1372343000</c:v>
                </c:pt>
                <c:pt idx="21">
                  <c:v>1961224001</c:v>
                </c:pt>
                <c:pt idx="22">
                  <c:v>1432218700</c:v>
                </c:pt>
                <c:pt idx="23">
                  <c:v>1681335599</c:v>
                </c:pt>
                <c:pt idx="24">
                  <c:v>1958849500</c:v>
                </c:pt>
                <c:pt idx="25">
                  <c:v>2459728800</c:v>
                </c:pt>
                <c:pt idx="26">
                  <c:v>1814985000</c:v>
                </c:pt>
                <c:pt idx="27">
                  <c:v>1424673700</c:v>
                </c:pt>
                <c:pt idx="28">
                  <c:v>2521264601</c:v>
                </c:pt>
                <c:pt idx="29">
                  <c:v>453969700</c:v>
                </c:pt>
                <c:pt idx="30">
                  <c:v>3689435700</c:v>
                </c:pt>
                <c:pt idx="31">
                  <c:v>2953409401</c:v>
                </c:pt>
                <c:pt idx="32">
                  <c:v>2699932301</c:v>
                </c:pt>
                <c:pt idx="33">
                  <c:v>2931956300</c:v>
                </c:pt>
                <c:pt idx="34">
                  <c:v>3698763399</c:v>
                </c:pt>
                <c:pt idx="35">
                  <c:v>5042777500</c:v>
                </c:pt>
                <c:pt idx="36">
                  <c:v>2089504500</c:v>
                </c:pt>
                <c:pt idx="37">
                  <c:v>4523066001</c:v>
                </c:pt>
                <c:pt idx="38">
                  <c:v>4029672500</c:v>
                </c:pt>
                <c:pt idx="39">
                  <c:v>7250668999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308500</c:v>
                </c:pt>
                <c:pt idx="1">
                  <c:v>3228485800</c:v>
                </c:pt>
                <c:pt idx="2">
                  <c:v>121563699</c:v>
                </c:pt>
                <c:pt idx="3">
                  <c:v>112990700</c:v>
                </c:pt>
                <c:pt idx="4">
                  <c:v>86592000</c:v>
                </c:pt>
                <c:pt idx="5">
                  <c:v>77061500</c:v>
                </c:pt>
                <c:pt idx="6">
                  <c:v>68291400</c:v>
                </c:pt>
                <c:pt idx="7">
                  <c:v>76113600</c:v>
                </c:pt>
                <c:pt idx="8">
                  <c:v>50986900</c:v>
                </c:pt>
                <c:pt idx="9">
                  <c:v>131785600</c:v>
                </c:pt>
                <c:pt idx="10">
                  <c:v>120519700</c:v>
                </c:pt>
                <c:pt idx="11">
                  <c:v>111590199</c:v>
                </c:pt>
                <c:pt idx="12">
                  <c:v>118494500</c:v>
                </c:pt>
                <c:pt idx="13">
                  <c:v>380929700</c:v>
                </c:pt>
                <c:pt idx="14">
                  <c:v>119778401</c:v>
                </c:pt>
                <c:pt idx="15">
                  <c:v>480066699</c:v>
                </c:pt>
                <c:pt idx="16">
                  <c:v>1050325800</c:v>
                </c:pt>
                <c:pt idx="17">
                  <c:v>955743200</c:v>
                </c:pt>
                <c:pt idx="18">
                  <c:v>516416300</c:v>
                </c:pt>
                <c:pt idx="19">
                  <c:v>1227957201</c:v>
                </c:pt>
                <c:pt idx="20">
                  <c:v>951984800</c:v>
                </c:pt>
                <c:pt idx="21">
                  <c:v>1445741500</c:v>
                </c:pt>
                <c:pt idx="22">
                  <c:v>2493437100</c:v>
                </c:pt>
                <c:pt idx="23">
                  <c:v>2490024601</c:v>
                </c:pt>
                <c:pt idx="24">
                  <c:v>2386828900</c:v>
                </c:pt>
                <c:pt idx="25">
                  <c:v>1842557600</c:v>
                </c:pt>
                <c:pt idx="26">
                  <c:v>2038116899</c:v>
                </c:pt>
                <c:pt idx="27">
                  <c:v>3097177100</c:v>
                </c:pt>
                <c:pt idx="28">
                  <c:v>2988286601</c:v>
                </c:pt>
                <c:pt idx="29">
                  <c:v>2596052500</c:v>
                </c:pt>
                <c:pt idx="30">
                  <c:v>3248367401</c:v>
                </c:pt>
                <c:pt idx="31">
                  <c:v>5060461400</c:v>
                </c:pt>
                <c:pt idx="32">
                  <c:v>3057334200</c:v>
                </c:pt>
                <c:pt idx="33">
                  <c:v>5438352199</c:v>
                </c:pt>
                <c:pt idx="34">
                  <c:v>3619352601</c:v>
                </c:pt>
                <c:pt idx="35">
                  <c:v>2808814600</c:v>
                </c:pt>
                <c:pt idx="36">
                  <c:v>1782354601</c:v>
                </c:pt>
                <c:pt idx="37">
                  <c:v>3523153699</c:v>
                </c:pt>
                <c:pt idx="38">
                  <c:v>1812657000</c:v>
                </c:pt>
                <c:pt idx="39">
                  <c:v>6124674299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279099</c:v>
                </c:pt>
                <c:pt idx="1">
                  <c:v>2800219799</c:v>
                </c:pt>
                <c:pt idx="2">
                  <c:v>139421400</c:v>
                </c:pt>
                <c:pt idx="3">
                  <c:v>111225100</c:v>
                </c:pt>
                <c:pt idx="4">
                  <c:v>87335000</c:v>
                </c:pt>
                <c:pt idx="5">
                  <c:v>87279899</c:v>
                </c:pt>
                <c:pt idx="6">
                  <c:v>85957900</c:v>
                </c:pt>
                <c:pt idx="7">
                  <c:v>61125500</c:v>
                </c:pt>
                <c:pt idx="8">
                  <c:v>71016401</c:v>
                </c:pt>
                <c:pt idx="9">
                  <c:v>191392299</c:v>
                </c:pt>
                <c:pt idx="10">
                  <c:v>237270000</c:v>
                </c:pt>
                <c:pt idx="11">
                  <c:v>83249800</c:v>
                </c:pt>
                <c:pt idx="12">
                  <c:v>455055400</c:v>
                </c:pt>
                <c:pt idx="13">
                  <c:v>519359501</c:v>
                </c:pt>
                <c:pt idx="14">
                  <c:v>363346300</c:v>
                </c:pt>
                <c:pt idx="15">
                  <c:v>903956300</c:v>
                </c:pt>
                <c:pt idx="16">
                  <c:v>619948601</c:v>
                </c:pt>
                <c:pt idx="17">
                  <c:v>131822201</c:v>
                </c:pt>
                <c:pt idx="18">
                  <c:v>1178157800</c:v>
                </c:pt>
                <c:pt idx="19">
                  <c:v>1131089600</c:v>
                </c:pt>
                <c:pt idx="20">
                  <c:v>1783250300</c:v>
                </c:pt>
                <c:pt idx="21">
                  <c:v>1968974501</c:v>
                </c:pt>
                <c:pt idx="22">
                  <c:v>1082069300</c:v>
                </c:pt>
                <c:pt idx="23">
                  <c:v>3120423799</c:v>
                </c:pt>
                <c:pt idx="24">
                  <c:v>2018593101</c:v>
                </c:pt>
                <c:pt idx="25">
                  <c:v>2460563700</c:v>
                </c:pt>
                <c:pt idx="26">
                  <c:v>1002937400</c:v>
                </c:pt>
                <c:pt idx="27">
                  <c:v>2826220000</c:v>
                </c:pt>
                <c:pt idx="28">
                  <c:v>2878786401</c:v>
                </c:pt>
                <c:pt idx="29">
                  <c:v>3433722101</c:v>
                </c:pt>
                <c:pt idx="30">
                  <c:v>3430699000</c:v>
                </c:pt>
                <c:pt idx="31">
                  <c:v>4047867601</c:v>
                </c:pt>
                <c:pt idx="32">
                  <c:v>3412369300</c:v>
                </c:pt>
                <c:pt idx="33">
                  <c:v>3397454601</c:v>
                </c:pt>
                <c:pt idx="34">
                  <c:v>5715467601</c:v>
                </c:pt>
                <c:pt idx="35">
                  <c:v>3382431900</c:v>
                </c:pt>
                <c:pt idx="36">
                  <c:v>4367444799</c:v>
                </c:pt>
                <c:pt idx="37">
                  <c:v>4481469900</c:v>
                </c:pt>
                <c:pt idx="38">
                  <c:v>3501091199</c:v>
                </c:pt>
                <c:pt idx="39">
                  <c:v>7736497099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283899</c:v>
                </c:pt>
                <c:pt idx="1">
                  <c:v>2785311800</c:v>
                </c:pt>
                <c:pt idx="2">
                  <c:v>136999101</c:v>
                </c:pt>
                <c:pt idx="3">
                  <c:v>110263900</c:v>
                </c:pt>
                <c:pt idx="4">
                  <c:v>88921200</c:v>
                </c:pt>
                <c:pt idx="5">
                  <c:v>81717800</c:v>
                </c:pt>
                <c:pt idx="6">
                  <c:v>105914000</c:v>
                </c:pt>
                <c:pt idx="7">
                  <c:v>102567200</c:v>
                </c:pt>
                <c:pt idx="8">
                  <c:v>97464301</c:v>
                </c:pt>
                <c:pt idx="9">
                  <c:v>115512800</c:v>
                </c:pt>
                <c:pt idx="10">
                  <c:v>135343401</c:v>
                </c:pt>
                <c:pt idx="11">
                  <c:v>153945399</c:v>
                </c:pt>
                <c:pt idx="12">
                  <c:v>115973399</c:v>
                </c:pt>
                <c:pt idx="13">
                  <c:v>157405300</c:v>
                </c:pt>
                <c:pt idx="14">
                  <c:v>99679300</c:v>
                </c:pt>
                <c:pt idx="15">
                  <c:v>101153600</c:v>
                </c:pt>
                <c:pt idx="16">
                  <c:v>124364900</c:v>
                </c:pt>
                <c:pt idx="17">
                  <c:v>538634800</c:v>
                </c:pt>
                <c:pt idx="18">
                  <c:v>1830134799</c:v>
                </c:pt>
                <c:pt idx="19">
                  <c:v>1923787900</c:v>
                </c:pt>
                <c:pt idx="20">
                  <c:v>1613488700</c:v>
                </c:pt>
                <c:pt idx="21">
                  <c:v>1608190700</c:v>
                </c:pt>
                <c:pt idx="22">
                  <c:v>1911327300</c:v>
                </c:pt>
                <c:pt idx="23">
                  <c:v>2019331099</c:v>
                </c:pt>
                <c:pt idx="24">
                  <c:v>2496509900</c:v>
                </c:pt>
                <c:pt idx="25">
                  <c:v>2342923800</c:v>
                </c:pt>
                <c:pt idx="26">
                  <c:v>3306029301</c:v>
                </c:pt>
                <c:pt idx="27">
                  <c:v>1627291301</c:v>
                </c:pt>
                <c:pt idx="28">
                  <c:v>3368961000</c:v>
                </c:pt>
                <c:pt idx="29">
                  <c:v>2829001000</c:v>
                </c:pt>
                <c:pt idx="30">
                  <c:v>3526677900</c:v>
                </c:pt>
                <c:pt idx="31">
                  <c:v>3505006700</c:v>
                </c:pt>
                <c:pt idx="32">
                  <c:v>4075447000</c:v>
                </c:pt>
                <c:pt idx="33">
                  <c:v>1305225701</c:v>
                </c:pt>
                <c:pt idx="34">
                  <c:v>4721400800</c:v>
                </c:pt>
                <c:pt idx="35">
                  <c:v>3999195000</c:v>
                </c:pt>
                <c:pt idx="36">
                  <c:v>4345894800</c:v>
                </c:pt>
                <c:pt idx="37">
                  <c:v>6043345700</c:v>
                </c:pt>
                <c:pt idx="38">
                  <c:v>5917683600</c:v>
                </c:pt>
                <c:pt idx="39">
                  <c:v>4777813301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273200</c:v>
                </c:pt>
                <c:pt idx="1">
                  <c:v>2749011299</c:v>
                </c:pt>
                <c:pt idx="2">
                  <c:v>145717600</c:v>
                </c:pt>
                <c:pt idx="3">
                  <c:v>108397700</c:v>
                </c:pt>
                <c:pt idx="4">
                  <c:v>77419600</c:v>
                </c:pt>
                <c:pt idx="5">
                  <c:v>92360700</c:v>
                </c:pt>
                <c:pt idx="6">
                  <c:v>87567399</c:v>
                </c:pt>
                <c:pt idx="7">
                  <c:v>124776901</c:v>
                </c:pt>
                <c:pt idx="8">
                  <c:v>94493100</c:v>
                </c:pt>
                <c:pt idx="9">
                  <c:v>126836800</c:v>
                </c:pt>
                <c:pt idx="10">
                  <c:v>202263800</c:v>
                </c:pt>
                <c:pt idx="11">
                  <c:v>246104800</c:v>
                </c:pt>
                <c:pt idx="12">
                  <c:v>558903600</c:v>
                </c:pt>
                <c:pt idx="13">
                  <c:v>640550100</c:v>
                </c:pt>
                <c:pt idx="14">
                  <c:v>731949901</c:v>
                </c:pt>
                <c:pt idx="15">
                  <c:v>959838000</c:v>
                </c:pt>
                <c:pt idx="16">
                  <c:v>1013669400</c:v>
                </c:pt>
                <c:pt idx="17">
                  <c:v>1026142801</c:v>
                </c:pt>
                <c:pt idx="18">
                  <c:v>1456955599</c:v>
                </c:pt>
                <c:pt idx="19">
                  <c:v>1304603599</c:v>
                </c:pt>
                <c:pt idx="20">
                  <c:v>1463680200</c:v>
                </c:pt>
                <c:pt idx="21">
                  <c:v>1641650900</c:v>
                </c:pt>
                <c:pt idx="22">
                  <c:v>1672916300</c:v>
                </c:pt>
                <c:pt idx="23">
                  <c:v>1683006000</c:v>
                </c:pt>
                <c:pt idx="24">
                  <c:v>1265716000</c:v>
                </c:pt>
                <c:pt idx="25">
                  <c:v>2107726200</c:v>
                </c:pt>
                <c:pt idx="26">
                  <c:v>2448623600</c:v>
                </c:pt>
                <c:pt idx="27">
                  <c:v>2550153300</c:v>
                </c:pt>
                <c:pt idx="28">
                  <c:v>2762164500</c:v>
                </c:pt>
                <c:pt idx="29">
                  <c:v>3768627600</c:v>
                </c:pt>
                <c:pt idx="30">
                  <c:v>2197601199</c:v>
                </c:pt>
                <c:pt idx="31">
                  <c:v>3062826200</c:v>
                </c:pt>
                <c:pt idx="32">
                  <c:v>5219486699</c:v>
                </c:pt>
                <c:pt idx="33">
                  <c:v>3490387699</c:v>
                </c:pt>
                <c:pt idx="34">
                  <c:v>5041629199</c:v>
                </c:pt>
                <c:pt idx="35">
                  <c:v>4086452900</c:v>
                </c:pt>
                <c:pt idx="36">
                  <c:v>4366240400</c:v>
                </c:pt>
                <c:pt idx="37">
                  <c:v>5165110800</c:v>
                </c:pt>
                <c:pt idx="38">
                  <c:v>4957144000</c:v>
                </c:pt>
                <c:pt idx="39">
                  <c:v>6073345800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282900</c:v>
                </c:pt>
                <c:pt idx="1">
                  <c:v>2800073201</c:v>
                </c:pt>
                <c:pt idx="2">
                  <c:v>141563901</c:v>
                </c:pt>
                <c:pt idx="3">
                  <c:v>93897999</c:v>
                </c:pt>
                <c:pt idx="4">
                  <c:v>94599999</c:v>
                </c:pt>
                <c:pt idx="5">
                  <c:v>80552200</c:v>
                </c:pt>
                <c:pt idx="6">
                  <c:v>87827200</c:v>
                </c:pt>
                <c:pt idx="7">
                  <c:v>142722799</c:v>
                </c:pt>
                <c:pt idx="8">
                  <c:v>118603600</c:v>
                </c:pt>
                <c:pt idx="9">
                  <c:v>171129201</c:v>
                </c:pt>
                <c:pt idx="10">
                  <c:v>199365500</c:v>
                </c:pt>
                <c:pt idx="11">
                  <c:v>345031801</c:v>
                </c:pt>
                <c:pt idx="12">
                  <c:v>576190799</c:v>
                </c:pt>
                <c:pt idx="13">
                  <c:v>454899400</c:v>
                </c:pt>
                <c:pt idx="14">
                  <c:v>776556900</c:v>
                </c:pt>
                <c:pt idx="15">
                  <c:v>883340899</c:v>
                </c:pt>
                <c:pt idx="16">
                  <c:v>1281370400</c:v>
                </c:pt>
                <c:pt idx="17">
                  <c:v>1111152099</c:v>
                </c:pt>
                <c:pt idx="18">
                  <c:v>651686500</c:v>
                </c:pt>
                <c:pt idx="19">
                  <c:v>1756448399</c:v>
                </c:pt>
                <c:pt idx="20">
                  <c:v>1373020300</c:v>
                </c:pt>
                <c:pt idx="21">
                  <c:v>1655965100</c:v>
                </c:pt>
                <c:pt idx="22">
                  <c:v>1654585900</c:v>
                </c:pt>
                <c:pt idx="23">
                  <c:v>643983100</c:v>
                </c:pt>
                <c:pt idx="24">
                  <c:v>261364900</c:v>
                </c:pt>
                <c:pt idx="25">
                  <c:v>2415834299</c:v>
                </c:pt>
                <c:pt idx="26">
                  <c:v>2140980700</c:v>
                </c:pt>
                <c:pt idx="27">
                  <c:v>2761556200</c:v>
                </c:pt>
                <c:pt idx="28">
                  <c:v>2538976599</c:v>
                </c:pt>
                <c:pt idx="29">
                  <c:v>2706795700</c:v>
                </c:pt>
                <c:pt idx="30">
                  <c:v>2932765800</c:v>
                </c:pt>
                <c:pt idx="31">
                  <c:v>2489309201</c:v>
                </c:pt>
                <c:pt idx="32">
                  <c:v>3552247200</c:v>
                </c:pt>
                <c:pt idx="33">
                  <c:v>3599893700</c:v>
                </c:pt>
                <c:pt idx="34">
                  <c:v>4252046800</c:v>
                </c:pt>
                <c:pt idx="35">
                  <c:v>4332872301</c:v>
                </c:pt>
                <c:pt idx="36">
                  <c:v>5498812000</c:v>
                </c:pt>
                <c:pt idx="37">
                  <c:v>724914499</c:v>
                </c:pt>
                <c:pt idx="38">
                  <c:v>1104104601</c:v>
                </c:pt>
                <c:pt idx="39">
                  <c:v>5807726200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263801</c:v>
                </c:pt>
                <c:pt idx="1">
                  <c:v>3145649801</c:v>
                </c:pt>
                <c:pt idx="2">
                  <c:v>151001099</c:v>
                </c:pt>
                <c:pt idx="3">
                  <c:v>126883600</c:v>
                </c:pt>
                <c:pt idx="4">
                  <c:v>93906700</c:v>
                </c:pt>
                <c:pt idx="5">
                  <c:v>95393101</c:v>
                </c:pt>
                <c:pt idx="6">
                  <c:v>105125300</c:v>
                </c:pt>
                <c:pt idx="7">
                  <c:v>83282300</c:v>
                </c:pt>
                <c:pt idx="8">
                  <c:v>109361901</c:v>
                </c:pt>
                <c:pt idx="9">
                  <c:v>156408001</c:v>
                </c:pt>
                <c:pt idx="10">
                  <c:v>135314499</c:v>
                </c:pt>
                <c:pt idx="11">
                  <c:v>146019100</c:v>
                </c:pt>
                <c:pt idx="12">
                  <c:v>235728700</c:v>
                </c:pt>
                <c:pt idx="13">
                  <c:v>728318101</c:v>
                </c:pt>
                <c:pt idx="14">
                  <c:v>775550400</c:v>
                </c:pt>
                <c:pt idx="15">
                  <c:v>463619199</c:v>
                </c:pt>
                <c:pt idx="16">
                  <c:v>1022481100</c:v>
                </c:pt>
                <c:pt idx="17">
                  <c:v>913002001</c:v>
                </c:pt>
                <c:pt idx="18">
                  <c:v>1127584700</c:v>
                </c:pt>
                <c:pt idx="19">
                  <c:v>1192853301</c:v>
                </c:pt>
                <c:pt idx="20">
                  <c:v>1290386801</c:v>
                </c:pt>
                <c:pt idx="21">
                  <c:v>1533468299</c:v>
                </c:pt>
                <c:pt idx="22">
                  <c:v>1819519299</c:v>
                </c:pt>
                <c:pt idx="23">
                  <c:v>290740800</c:v>
                </c:pt>
                <c:pt idx="24">
                  <c:v>1536093000</c:v>
                </c:pt>
                <c:pt idx="25">
                  <c:v>1853597700</c:v>
                </c:pt>
                <c:pt idx="26">
                  <c:v>476384401</c:v>
                </c:pt>
                <c:pt idx="27">
                  <c:v>1937699200</c:v>
                </c:pt>
                <c:pt idx="28">
                  <c:v>303442301</c:v>
                </c:pt>
                <c:pt idx="29">
                  <c:v>2792557900</c:v>
                </c:pt>
                <c:pt idx="30">
                  <c:v>210594301</c:v>
                </c:pt>
                <c:pt idx="31">
                  <c:v>1084229500</c:v>
                </c:pt>
                <c:pt idx="32">
                  <c:v>3279927299</c:v>
                </c:pt>
                <c:pt idx="33">
                  <c:v>3890502100</c:v>
                </c:pt>
                <c:pt idx="34">
                  <c:v>3431123600</c:v>
                </c:pt>
                <c:pt idx="35">
                  <c:v>4752928300</c:v>
                </c:pt>
                <c:pt idx="36">
                  <c:v>4351992600</c:v>
                </c:pt>
                <c:pt idx="37">
                  <c:v>5904527901</c:v>
                </c:pt>
                <c:pt idx="38">
                  <c:v>4650322099</c:v>
                </c:pt>
                <c:pt idx="39">
                  <c:v>4591393700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262300</c:v>
                </c:pt>
                <c:pt idx="1">
                  <c:v>2844544000</c:v>
                </c:pt>
                <c:pt idx="2">
                  <c:v>156093001</c:v>
                </c:pt>
                <c:pt idx="3">
                  <c:v>98132401</c:v>
                </c:pt>
                <c:pt idx="4">
                  <c:v>93497099</c:v>
                </c:pt>
                <c:pt idx="5">
                  <c:v>105467100</c:v>
                </c:pt>
                <c:pt idx="6">
                  <c:v>116462700</c:v>
                </c:pt>
                <c:pt idx="7">
                  <c:v>117046199</c:v>
                </c:pt>
                <c:pt idx="8">
                  <c:v>213384800</c:v>
                </c:pt>
                <c:pt idx="9">
                  <c:v>323742599</c:v>
                </c:pt>
                <c:pt idx="10">
                  <c:v>409339500</c:v>
                </c:pt>
                <c:pt idx="11">
                  <c:v>385437199</c:v>
                </c:pt>
                <c:pt idx="12">
                  <c:v>525618500</c:v>
                </c:pt>
                <c:pt idx="13">
                  <c:v>330015201</c:v>
                </c:pt>
                <c:pt idx="14">
                  <c:v>763054900</c:v>
                </c:pt>
                <c:pt idx="15">
                  <c:v>689521300</c:v>
                </c:pt>
                <c:pt idx="16">
                  <c:v>948413500</c:v>
                </c:pt>
                <c:pt idx="17">
                  <c:v>1067459100</c:v>
                </c:pt>
                <c:pt idx="18">
                  <c:v>882935600</c:v>
                </c:pt>
                <c:pt idx="19">
                  <c:v>1392421600</c:v>
                </c:pt>
                <c:pt idx="20">
                  <c:v>1568775999</c:v>
                </c:pt>
                <c:pt idx="21">
                  <c:v>1539718100</c:v>
                </c:pt>
                <c:pt idx="22">
                  <c:v>1723406899</c:v>
                </c:pt>
                <c:pt idx="23">
                  <c:v>2131985300</c:v>
                </c:pt>
                <c:pt idx="24">
                  <c:v>1608840600</c:v>
                </c:pt>
                <c:pt idx="25">
                  <c:v>2293735800</c:v>
                </c:pt>
                <c:pt idx="26">
                  <c:v>2231369600</c:v>
                </c:pt>
                <c:pt idx="27">
                  <c:v>2287384399</c:v>
                </c:pt>
                <c:pt idx="28">
                  <c:v>1791426701</c:v>
                </c:pt>
                <c:pt idx="29">
                  <c:v>2515802600</c:v>
                </c:pt>
                <c:pt idx="30">
                  <c:v>3128081101</c:v>
                </c:pt>
                <c:pt idx="31">
                  <c:v>3431117701</c:v>
                </c:pt>
                <c:pt idx="32">
                  <c:v>2428547201</c:v>
                </c:pt>
                <c:pt idx="33">
                  <c:v>3966210100</c:v>
                </c:pt>
                <c:pt idx="34">
                  <c:v>1984269500</c:v>
                </c:pt>
                <c:pt idx="35">
                  <c:v>4093978100</c:v>
                </c:pt>
                <c:pt idx="36">
                  <c:v>5465470800</c:v>
                </c:pt>
                <c:pt idx="37">
                  <c:v>3540952501</c:v>
                </c:pt>
                <c:pt idx="38">
                  <c:v>4637411000</c:v>
                </c:pt>
                <c:pt idx="39">
                  <c:v>2715680900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264901</c:v>
                </c:pt>
                <c:pt idx="1">
                  <c:v>2783533800</c:v>
                </c:pt>
                <c:pt idx="2">
                  <c:v>188731500</c:v>
                </c:pt>
                <c:pt idx="3">
                  <c:v>102861900</c:v>
                </c:pt>
                <c:pt idx="4">
                  <c:v>110328700</c:v>
                </c:pt>
                <c:pt idx="5">
                  <c:v>121082499</c:v>
                </c:pt>
                <c:pt idx="6">
                  <c:v>144997100</c:v>
                </c:pt>
                <c:pt idx="7">
                  <c:v>177441700</c:v>
                </c:pt>
                <c:pt idx="8">
                  <c:v>156441800</c:v>
                </c:pt>
                <c:pt idx="9">
                  <c:v>158726900</c:v>
                </c:pt>
                <c:pt idx="10">
                  <c:v>422056201</c:v>
                </c:pt>
                <c:pt idx="11">
                  <c:v>211003199</c:v>
                </c:pt>
                <c:pt idx="12">
                  <c:v>505129700</c:v>
                </c:pt>
                <c:pt idx="13">
                  <c:v>616980900</c:v>
                </c:pt>
                <c:pt idx="14">
                  <c:v>764396201</c:v>
                </c:pt>
                <c:pt idx="15">
                  <c:v>850589999</c:v>
                </c:pt>
                <c:pt idx="16">
                  <c:v>947225100</c:v>
                </c:pt>
                <c:pt idx="17">
                  <c:v>1096954401</c:v>
                </c:pt>
                <c:pt idx="18">
                  <c:v>1100442900</c:v>
                </c:pt>
                <c:pt idx="19">
                  <c:v>1199920200</c:v>
                </c:pt>
                <c:pt idx="20">
                  <c:v>1442987900</c:v>
                </c:pt>
                <c:pt idx="21">
                  <c:v>2015345600</c:v>
                </c:pt>
                <c:pt idx="22">
                  <c:v>1709722099</c:v>
                </c:pt>
                <c:pt idx="23">
                  <c:v>2155283700</c:v>
                </c:pt>
                <c:pt idx="24">
                  <c:v>1637052400</c:v>
                </c:pt>
                <c:pt idx="25">
                  <c:v>2373821600</c:v>
                </c:pt>
                <c:pt idx="26">
                  <c:v>2476878899</c:v>
                </c:pt>
                <c:pt idx="27">
                  <c:v>2212089501</c:v>
                </c:pt>
                <c:pt idx="28">
                  <c:v>3027374600</c:v>
                </c:pt>
                <c:pt idx="29">
                  <c:v>2854048800</c:v>
                </c:pt>
                <c:pt idx="30">
                  <c:v>4000232700</c:v>
                </c:pt>
                <c:pt idx="31">
                  <c:v>2995869200</c:v>
                </c:pt>
                <c:pt idx="32">
                  <c:v>3147187101</c:v>
                </c:pt>
                <c:pt idx="33">
                  <c:v>2996298500</c:v>
                </c:pt>
                <c:pt idx="34">
                  <c:v>2879298699</c:v>
                </c:pt>
                <c:pt idx="35">
                  <c:v>3792846200</c:v>
                </c:pt>
                <c:pt idx="36">
                  <c:v>4469045499</c:v>
                </c:pt>
                <c:pt idx="37">
                  <c:v>3256053300</c:v>
                </c:pt>
                <c:pt idx="38">
                  <c:v>4525971399</c:v>
                </c:pt>
                <c:pt idx="39">
                  <c:v>3662172200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282</v>
      </c>
      <c r="D3" s="1">
        <v>5.4077850331348703E-4</v>
      </c>
      <c r="E3">
        <v>0.125</v>
      </c>
      <c r="F3">
        <v>0.12875</v>
      </c>
      <c r="G3">
        <v>0.49772139571264201</v>
      </c>
      <c r="H3" s="1">
        <v>5.9852364036505005E-4</v>
      </c>
      <c r="I3">
        <v>0.12443034892816</v>
      </c>
      <c r="J3">
        <v>5014600</v>
      </c>
      <c r="R3" t="s">
        <v>16</v>
      </c>
      <c r="S3" cm="1">
        <f t="array" aca="1" ref="S3" ca="1">CELL("contents", INDIRECT("C"&amp;CELL("contents", S$1)))</f>
        <v>282</v>
      </c>
      <c r="T3" cm="1">
        <f t="array" aca="1" ref="T3" ca="1">CELL("contents", INDIRECT("C"&amp;CELL("contents", T$1)))</f>
        <v>387949</v>
      </c>
      <c r="U3" cm="1">
        <f t="array" aca="1" ref="U3" ca="1">CELL("contents", INDIRECT("C"&amp;CELL("contents", U$1)))</f>
        <v>21191</v>
      </c>
      <c r="V3" cm="1">
        <f t="array" aca="1" ref="V3" ca="1">CELL("contents", INDIRECT("C"&amp;CELL("contents", V$1)))</f>
        <v>16583</v>
      </c>
      <c r="W3" cm="1">
        <f t="array" aca="1" ref="W3" ca="1">CELL("contents", INDIRECT("C"&amp;CELL("contents", W$1)))</f>
        <v>16529</v>
      </c>
      <c r="X3" cm="1">
        <f t="array" aca="1" ref="X3" ca="1">CELL("contents", INDIRECT("C"&amp;CELL("contents", X$1)))</f>
        <v>23691</v>
      </c>
      <c r="Y3" cm="1">
        <f t="array" aca="1" ref="Y3" ca="1">CELL("contents", INDIRECT("C"&amp;CELL("contents", Y$1)))</f>
        <v>27120</v>
      </c>
      <c r="Z3" cm="1">
        <f t="array" aca="1" ref="Z3" ca="1">CELL("contents", INDIRECT("C"&amp;CELL("contents", Z$1)))</f>
        <v>31323</v>
      </c>
      <c r="AA3" cm="1">
        <f t="array" aca="1" ref="AA3" ca="1">CELL("contents", INDIRECT("C"&amp;CELL("contents", AA$1)))</f>
        <v>36119</v>
      </c>
      <c r="AB3" cm="1">
        <f t="array" aca="1" ref="AB3" ca="1">CELL("contents", INDIRECT("C"&amp;CELL("contents", AB$1)))</f>
        <v>41524</v>
      </c>
      <c r="AC3" cm="1">
        <f t="array" aca="1" ref="AC3" ca="1">CELL("contents", INDIRECT("C"&amp;CELL("contents", AC$1)))</f>
        <v>48104</v>
      </c>
      <c r="AD3" cm="1">
        <f t="array" aca="1" ref="AD3" ca="1">CELL("contents", INDIRECT("C"&amp;CELL("contents", AD$1)))</f>
        <v>53856</v>
      </c>
      <c r="AE3" cm="1">
        <f t="array" aca="1" ref="AE3" ca="1">CELL("contents", INDIRECT("C"&amp;CELL("contents", AE$1)))</f>
        <v>61637</v>
      </c>
      <c r="AF3" cm="1">
        <f t="array" aca="1" ref="AF3" ca="1">CELL("contents", INDIRECT("C"&amp;CELL("contents", AF$1)))</f>
        <v>83033</v>
      </c>
      <c r="AG3" cm="1">
        <f t="array" aca="1" ref="AG3" ca="1">CELL("contents", INDIRECT("C"&amp;CELL("contents", AG$1)))</f>
        <v>101276</v>
      </c>
      <c r="AH3" cm="1">
        <f t="array" aca="1" ref="AH3" ca="1">CELL("contents", INDIRECT("C"&amp;CELL("contents", AH$1)))</f>
        <v>132484</v>
      </c>
      <c r="AI3" cm="1">
        <f t="array" aca="1" ref="AI3" ca="1">CELL("contents", INDIRECT("C"&amp;CELL("contents", AI$1)))</f>
        <v>144186</v>
      </c>
      <c r="AJ3" cm="1">
        <f t="array" aca="1" ref="AJ3" ca="1">CELL("contents", INDIRECT("C"&amp;CELL("contents", AJ$1)))</f>
        <v>157364</v>
      </c>
      <c r="AK3" cm="1">
        <f t="array" aca="1" ref="AK3" ca="1">CELL("contents", INDIRECT("C"&amp;CELL("contents", AK$1)))</f>
        <v>174760</v>
      </c>
      <c r="AL3" cm="1">
        <f t="array" aca="1" ref="AL3" ca="1">CELL("contents", INDIRECT("C"&amp;CELL("contents", AL$1)))</f>
        <v>188084</v>
      </c>
      <c r="AM3" cm="1">
        <f t="array" aca="1" ref="AM3" ca="1">CELL("contents", INDIRECT("C"&amp;CELL("contents", AM$1)))</f>
        <v>204530</v>
      </c>
      <c r="AN3" cm="1">
        <f t="array" aca="1" ref="AN3" ca="1">CELL("contents", INDIRECT("C"&amp;CELL("contents", AN$1)))</f>
        <v>233911</v>
      </c>
      <c r="AO3" cm="1">
        <f t="array" aca="1" ref="AO3" ca="1">CELL("contents", INDIRECT("C"&amp;CELL("contents", AO$1)))</f>
        <v>250942</v>
      </c>
      <c r="AP3" cm="1">
        <f t="array" aca="1" ref="AP3" ca="1">CELL("contents", INDIRECT("C"&amp;CELL("contents", AP$1)))</f>
        <v>264224</v>
      </c>
      <c r="AQ3" cm="1">
        <f t="array" aca="1" ref="AQ3" ca="1">CELL("contents", INDIRECT("C"&amp;CELL("contents", AQ$1)))</f>
        <v>288416</v>
      </c>
      <c r="AR3" cm="1">
        <f t="array" aca="1" ref="AR3" ca="1">CELL("contents", INDIRECT("C"&amp;CELL("contents", AR$1)))</f>
        <v>309305</v>
      </c>
      <c r="AS3" cm="1">
        <f t="array" aca="1" ref="AS3" ca="1">CELL("contents", INDIRECT("C"&amp;CELL("contents", AS$1)))</f>
        <v>337015</v>
      </c>
      <c r="AT3" cm="1">
        <f t="array" aca="1" ref="AT3" ca="1">CELL("contents", INDIRECT("C"&amp;CELL("contents", AT$1)))</f>
        <v>360507</v>
      </c>
      <c r="AU3" cm="1">
        <f t="array" aca="1" ref="AU3" ca="1">CELL("contents", INDIRECT("C"&amp;CELL("contents", AU$1)))</f>
        <v>380189</v>
      </c>
      <c r="AV3" cm="1">
        <f t="array" aca="1" ref="AV3" ca="1">CELL("contents", INDIRECT("C"&amp;CELL("contents", AV$1)))</f>
        <v>369774</v>
      </c>
      <c r="AW3" cm="1">
        <f t="array" aca="1" ref="AW3" ca="1">CELL("contents", INDIRECT("C"&amp;CELL("contents", AW$1)))</f>
        <v>392345</v>
      </c>
      <c r="AX3" cm="1">
        <f t="array" aca="1" ref="AX3" ca="1">CELL("contents", INDIRECT("C"&amp;CELL("contents", AX$1)))</f>
        <v>451903</v>
      </c>
      <c r="AY3" cm="1">
        <f t="array" aca="1" ref="AY3" ca="1">CELL("contents", INDIRECT("C"&amp;CELL("contents", AY$1)))</f>
        <v>492596</v>
      </c>
      <c r="AZ3" cm="1">
        <f t="array" aca="1" ref="AZ3" ca="1">CELL("contents", INDIRECT("C"&amp;CELL("contents", AZ$1)))</f>
        <v>500000</v>
      </c>
      <c r="BA3" cm="1">
        <f t="array" aca="1" ref="BA3" ca="1">CELL("contents", INDIRECT("C"&amp;CELL("contents", BA$1)))</f>
        <v>500000</v>
      </c>
      <c r="BB3" cm="1">
        <f t="array" aca="1" ref="BB3" ca="1">CELL("contents", INDIRECT("C"&amp;CELL("contents", BB$1)))</f>
        <v>500000</v>
      </c>
      <c r="BC3" cm="1">
        <f t="array" aca="1" ref="BC3" ca="1">CELL("contents", INDIRECT("C"&amp;CELL("contents", BC$1)))</f>
        <v>500000</v>
      </c>
      <c r="BD3" cm="1">
        <f t="array" aca="1" ref="BD3" ca="1">CELL("contents", INDIRECT("C"&amp;CELL("contents", BD$1)))</f>
        <v>500000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5</v>
      </c>
      <c r="D4">
        <v>4.2215010787313798E-3</v>
      </c>
      <c r="E4">
        <v>0.125</v>
      </c>
      <c r="F4">
        <v>0.12875</v>
      </c>
      <c r="G4">
        <v>0.48299680844666498</v>
      </c>
      <c r="H4">
        <v>4.28009469793571E-3</v>
      </c>
      <c r="I4">
        <v>0.120749202111666</v>
      </c>
      <c r="J4">
        <v>339199</v>
      </c>
      <c r="K4">
        <v>282</v>
      </c>
      <c r="L4">
        <v>5014600</v>
      </c>
      <c r="M4">
        <v>0.125</v>
      </c>
      <c r="N4">
        <v>0.49772139571264201</v>
      </c>
      <c r="O4" s="1">
        <v>5.9852364036505005E-4</v>
      </c>
      <c r="P4">
        <v>0.12443034892816</v>
      </c>
      <c r="R4" t="s">
        <v>15</v>
      </c>
      <c r="S4" cm="1">
        <f t="array" aca="1" ref="S4" ca="1">CELL("contents", INDIRECT("J"&amp;CELL("contents", S$1)))</f>
        <v>5014600</v>
      </c>
      <c r="T4" cm="1">
        <f t="array" aca="1" ref="T4" ca="1">CELL("contents", INDIRECT("J"&amp;CELL("contents", T$1)))</f>
        <v>5495903899</v>
      </c>
      <c r="U4" cm="1">
        <f t="array" aca="1" ref="U4" ca="1">CELL("contents", INDIRECT("J"&amp;CELL("contents", U$1)))</f>
        <v>304922301</v>
      </c>
      <c r="V4" cm="1">
        <f t="array" aca="1" ref="V4" ca="1">CELL("contents", INDIRECT("J"&amp;CELL("contents", V$1)))</f>
        <v>229101900</v>
      </c>
      <c r="W4" cm="1">
        <f t="array" aca="1" ref="W4" ca="1">CELL("contents", INDIRECT("J"&amp;CELL("contents", W$1)))</f>
        <v>225314500</v>
      </c>
      <c r="X4" cm="1">
        <f t="array" aca="1" ref="X4" ca="1">CELL("contents", INDIRECT("J"&amp;CELL("contents", X$1)))</f>
        <v>317706000</v>
      </c>
      <c r="Y4" cm="1">
        <f t="array" aca="1" ref="Y4" ca="1">CELL("contents", INDIRECT("J"&amp;CELL("contents", Y$1)))</f>
        <v>365271700</v>
      </c>
      <c r="Z4" cm="1">
        <f t="array" aca="1" ref="Z4" ca="1">CELL("contents", INDIRECT("J"&amp;CELL("contents", Z$1)))</f>
        <v>418091500</v>
      </c>
      <c r="AA4" cm="1">
        <f t="array" aca="1" ref="AA4" ca="1">CELL("contents", INDIRECT("J"&amp;CELL("contents", AA$1)))</f>
        <v>485486000</v>
      </c>
      <c r="AB4" cm="1">
        <f t="array" aca="1" ref="AB4" ca="1">CELL("contents", INDIRECT("J"&amp;CELL("contents", AB$1)))</f>
        <v>560071700</v>
      </c>
      <c r="AC4" cm="1">
        <f t="array" aca="1" ref="AC4" ca="1">CELL("contents", INDIRECT("J"&amp;CELL("contents", AC$1)))</f>
        <v>643425000</v>
      </c>
      <c r="AD4" cm="1">
        <f t="array" aca="1" ref="AD4" ca="1">CELL("contents", INDIRECT("J"&amp;CELL("contents", AD$1)))</f>
        <v>719258301</v>
      </c>
      <c r="AE4" cm="1">
        <f t="array" aca="1" ref="AE4" ca="1">CELL("contents", INDIRECT("J"&amp;CELL("contents", AE$1)))</f>
        <v>829486800</v>
      </c>
      <c r="AF4" cm="1">
        <f t="array" aca="1" ref="AF4" ca="1">CELL("contents", INDIRECT("J"&amp;CELL("contents", AF$1)))</f>
        <v>1095231300</v>
      </c>
      <c r="AG4" cm="1">
        <f t="array" aca="1" ref="AG4" ca="1">CELL("contents", INDIRECT("J"&amp;CELL("contents", AG$1)))</f>
        <v>1342987800</v>
      </c>
      <c r="AH4" cm="1">
        <f t="array" aca="1" ref="AH4" ca="1">CELL("contents", INDIRECT("J"&amp;CELL("contents", AH$1)))</f>
        <v>1759835900</v>
      </c>
      <c r="AI4" cm="1">
        <f t="array" aca="1" ref="AI4" ca="1">CELL("contents", INDIRECT("J"&amp;CELL("contents", AI$1)))</f>
        <v>1928335500</v>
      </c>
      <c r="AJ4" cm="1">
        <f t="array" aca="1" ref="AJ4" ca="1">CELL("contents", INDIRECT("J"&amp;CELL("contents", AJ$1)))</f>
        <v>2097221900</v>
      </c>
      <c r="AK4" cm="1">
        <f t="array" aca="1" ref="AK4" ca="1">CELL("contents", INDIRECT("J"&amp;CELL("contents", AK$1)))</f>
        <v>2306321000</v>
      </c>
      <c r="AL4" cm="1">
        <f t="array" aca="1" ref="AL4" ca="1">CELL("contents", INDIRECT("J"&amp;CELL("contents", AL$1)))</f>
        <v>2520683599</v>
      </c>
      <c r="AM4" cm="1">
        <f t="array" aca="1" ref="AM4" ca="1">CELL("contents", INDIRECT("J"&amp;CELL("contents", AM$1)))</f>
        <v>2699156401</v>
      </c>
      <c r="AN4" cm="1">
        <f t="array" aca="1" ref="AN4" ca="1">CELL("contents", INDIRECT("J"&amp;CELL("contents", AN$1)))</f>
        <v>3101156299</v>
      </c>
      <c r="AO4" cm="1">
        <f t="array" aca="1" ref="AO4" ca="1">CELL("contents", INDIRECT("J"&amp;CELL("contents", AO$1)))</f>
        <v>3368881999</v>
      </c>
      <c r="AP4" cm="1">
        <f t="array" aca="1" ref="AP4" ca="1">CELL("contents", INDIRECT("J"&amp;CELL("contents", AP$1)))</f>
        <v>3500600900</v>
      </c>
      <c r="AQ4" cm="1">
        <f t="array" aca="1" ref="AQ4" ca="1">CELL("contents", INDIRECT("J"&amp;CELL("contents", AQ$1)))</f>
        <v>3845815300</v>
      </c>
      <c r="AR4" cm="1">
        <f t="array" aca="1" ref="AR4" ca="1">CELL("contents", INDIRECT("J"&amp;CELL("contents", AR$1)))</f>
        <v>4169261799</v>
      </c>
      <c r="AS4" cm="1">
        <f t="array" aca="1" ref="AS4" ca="1">CELL("contents", INDIRECT("J"&amp;CELL("contents", AS$1)))</f>
        <v>4508757100</v>
      </c>
      <c r="AT4" cm="1">
        <f t="array" aca="1" ref="AT4" ca="1">CELL("contents", INDIRECT("J"&amp;CELL("contents", AT$1)))</f>
        <v>4806412600</v>
      </c>
      <c r="AU4" cm="1">
        <f t="array" aca="1" ref="AU4" ca="1">CELL("contents", INDIRECT("J"&amp;CELL("contents", AU$1)))</f>
        <v>5060151399</v>
      </c>
      <c r="AV4" cm="1">
        <f t="array" aca="1" ref="AV4" ca="1">CELL("contents", INDIRECT("J"&amp;CELL("contents", AV$1)))</f>
        <v>4874283200</v>
      </c>
      <c r="AW4" cm="1">
        <f t="array" aca="1" ref="AW4" ca="1">CELL("contents", INDIRECT("J"&amp;CELL("contents", AW$1)))</f>
        <v>5204385901</v>
      </c>
      <c r="AX4" cm="1">
        <f t="array" aca="1" ref="AX4" ca="1">CELL("contents", INDIRECT("J"&amp;CELL("contents", AX$1)))</f>
        <v>6030337299</v>
      </c>
      <c r="AY4" cm="1">
        <f t="array" aca="1" ref="AY4" ca="1">CELL("contents", INDIRECT("J"&amp;CELL("contents", AY$1)))</f>
        <v>6629955900</v>
      </c>
      <c r="AZ4" cm="1">
        <f t="array" aca="1" ref="AZ4" ca="1">CELL("contents", INDIRECT("J"&amp;CELL("contents", AZ$1)))</f>
        <v>6714324600</v>
      </c>
      <c r="BA4" cm="1">
        <f t="array" aca="1" ref="BA4" ca="1">CELL("contents", INDIRECT("J"&amp;CELL("contents", BA$1)))</f>
        <v>6721125899</v>
      </c>
      <c r="BB4" cm="1">
        <f t="array" aca="1" ref="BB4" ca="1">CELL("contents", INDIRECT("J"&amp;CELL("contents", BB$1)))</f>
        <v>6660892600</v>
      </c>
      <c r="BC4" cm="1">
        <f t="array" aca="1" ref="BC4" ca="1">CELL("contents", INDIRECT("J"&amp;CELL("contents", BC$1)))</f>
        <v>6716368399</v>
      </c>
      <c r="BD4" cm="1">
        <f t="array" aca="1" ref="BD4" ca="1">CELL("contents", INDIRECT("J"&amp;CELL("contents", BD$1)))</f>
        <v>6710712100</v>
      </c>
      <c r="BE4" cm="1">
        <f t="array" aca="1" ref="BE4" ca="1">CELL("contents", INDIRECT("J"&amp;CELL("contents", BE$1)))</f>
        <v>6619815400</v>
      </c>
      <c r="BF4" cm="1">
        <f t="array" aca="1" ref="BF4" ca="1">CELL("contents", INDIRECT("J"&amp;CELL("contents", BF$1)))</f>
        <v>7910147800</v>
      </c>
    </row>
    <row r="5" spans="1:58" x14ac:dyDescent="0.25">
      <c r="A5">
        <v>0.51200000000000001</v>
      </c>
      <c r="B5">
        <v>0.5</v>
      </c>
      <c r="C5">
        <v>5</v>
      </c>
      <c r="D5">
        <v>4.2215010787313798E-3</v>
      </c>
      <c r="E5">
        <v>0.125</v>
      </c>
      <c r="F5">
        <v>0.12875</v>
      </c>
      <c r="G5">
        <v>0.48299680844666498</v>
      </c>
      <c r="H5">
        <v>4.28009469793571E-3</v>
      </c>
      <c r="I5">
        <v>0.120749202111666</v>
      </c>
      <c r="J5">
        <v>281899</v>
      </c>
      <c r="K5">
        <v>282</v>
      </c>
      <c r="L5">
        <v>5014600</v>
      </c>
      <c r="M5">
        <v>0.125</v>
      </c>
      <c r="N5">
        <v>0.49772139571264201</v>
      </c>
      <c r="O5" s="1">
        <v>5.9852364036505005E-4</v>
      </c>
      <c r="P5">
        <v>0.12443034892816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85172</v>
      </c>
      <c r="U5" cm="1">
        <f t="array" aca="1" ref="U5" ca="1">CELL("contents", INDIRECT("C"&amp;CELL("contents", U$1)+1))</f>
        <v>3024</v>
      </c>
      <c r="V5" cm="1">
        <f t="array" aca="1" ref="V5" ca="1">CELL("contents", INDIRECT("C"&amp;CELL("contents", V$1)+1))</f>
        <v>2635</v>
      </c>
      <c r="W5" cm="1">
        <f t="array" aca="1" ref="W5" ca="1">CELL("contents", INDIRECT("C"&amp;CELL("contents", W$1)+1))</f>
        <v>1778</v>
      </c>
      <c r="X5" cm="1">
        <f t="array" aca="1" ref="X5" ca="1">CELL("contents", INDIRECT("C"&amp;CELL("contents", X$1)+1))</f>
        <v>2447</v>
      </c>
      <c r="Y5" cm="1">
        <f t="array" aca="1" ref="Y5" ca="1">CELL("contents", INDIRECT("C"&amp;CELL("contents", Y$1)+1))</f>
        <v>2054</v>
      </c>
      <c r="Z5" cm="1">
        <f t="array" aca="1" ref="Z5" ca="1">CELL("contents", INDIRECT("C"&amp;CELL("contents", Z$1)+1))</f>
        <v>1951</v>
      </c>
      <c r="AA5" cm="1">
        <f t="array" aca="1" ref="AA5" ca="1">CELL("contents", INDIRECT("C"&amp;CELL("contents", AA$1)+1))</f>
        <v>2754</v>
      </c>
      <c r="AB5" cm="1">
        <f t="array" aca="1" ref="AB5" ca="1">CELL("contents", INDIRECT("C"&amp;CELL("contents", AB$1)+1))</f>
        <v>1301</v>
      </c>
      <c r="AC5" cm="1">
        <f t="array" aca="1" ref="AC5" ca="1">CELL("contents", INDIRECT("C"&amp;CELL("contents", AC$1)+1))</f>
        <v>2695</v>
      </c>
      <c r="AD5" cm="1">
        <f t="array" aca="1" ref="AD5" ca="1">CELL("contents", INDIRECT("C"&amp;CELL("contents", AD$1)+1))</f>
        <v>1465</v>
      </c>
      <c r="AE5" cm="1">
        <f t="array" aca="1" ref="AE5" ca="1">CELL("contents", INDIRECT("C"&amp;CELL("contents", AE$1)+1))</f>
        <v>21738</v>
      </c>
      <c r="AF5" cm="1">
        <f t="array" aca="1" ref="AF5" ca="1">CELL("contents", INDIRECT("C"&amp;CELL("contents", AF$1)+1))</f>
        <v>26035</v>
      </c>
      <c r="AG5" cm="1">
        <f t="array" aca="1" ref="AG5" ca="1">CELL("contents", INDIRECT("C"&amp;CELL("contents", AG$1)+1))</f>
        <v>30415</v>
      </c>
      <c r="AH5" cm="1">
        <f t="array" aca="1" ref="AH5" ca="1">CELL("contents", INDIRECT("C"&amp;CELL("contents", AH$1)+1))</f>
        <v>24086</v>
      </c>
      <c r="AI5" cm="1">
        <f t="array" aca="1" ref="AI5" ca="1">CELL("contents", INDIRECT("C"&amp;CELL("contents", AI$1)+1))</f>
        <v>26384</v>
      </c>
      <c r="AJ5" cm="1">
        <f t="array" aca="1" ref="AJ5" ca="1">CELL("contents", INDIRECT("C"&amp;CELL("contents", AJ$1)+1))</f>
        <v>44591</v>
      </c>
      <c r="AK5" cm="1">
        <f t="array" aca="1" ref="AK5" ca="1">CELL("contents", INDIRECT("C"&amp;CELL("contents", AK$1)+1))</f>
        <v>57527</v>
      </c>
      <c r="AL5" cm="1">
        <f t="array" aca="1" ref="AL5" ca="1">CELL("contents", INDIRECT("C"&amp;CELL("contents", AL$1)+1))</f>
        <v>16126</v>
      </c>
      <c r="AM5" cm="1">
        <f t="array" aca="1" ref="AM5" ca="1">CELL("contents", INDIRECT("C"&amp;CELL("contents", AM$1)+1))</f>
        <v>29509</v>
      </c>
      <c r="AN5" cm="1">
        <f t="array" aca="1" ref="AN5" ca="1">CELL("contents", INDIRECT("C"&amp;CELL("contents", AN$1)+1))</f>
        <v>30199</v>
      </c>
      <c r="AO5" cm="1">
        <f t="array" aca="1" ref="AO5" ca="1">CELL("contents", INDIRECT("C"&amp;CELL("contents", AO$1)+1))</f>
        <v>58254</v>
      </c>
      <c r="AP5" cm="1">
        <f t="array" aca="1" ref="AP5" ca="1">CELL("contents", INDIRECT("C"&amp;CELL("contents", AP$1)+1))</f>
        <v>65990</v>
      </c>
      <c r="AQ5" cm="1">
        <f t="array" aca="1" ref="AQ5" ca="1">CELL("contents", INDIRECT("C"&amp;CELL("contents", AQ$1)+1))</f>
        <v>38583</v>
      </c>
      <c r="AR5" cm="1">
        <f t="array" aca="1" ref="AR5" ca="1">CELL("contents", INDIRECT("C"&amp;CELL("contents", AR$1)+1))</f>
        <v>96910</v>
      </c>
      <c r="AS5" cm="1">
        <f t="array" aca="1" ref="AS5" ca="1">CELL("contents", INDIRECT("C"&amp;CELL("contents", AS$1)+1))</f>
        <v>83506</v>
      </c>
      <c r="AT5" cm="1">
        <f t="array" aca="1" ref="AT5" ca="1">CELL("contents", INDIRECT("C"&amp;CELL("contents", AT$1)+1))</f>
        <v>120787</v>
      </c>
      <c r="AU5" cm="1">
        <f t="array" aca="1" ref="AU5" ca="1">CELL("contents", INDIRECT("C"&amp;CELL("contents", AU$1)+1))</f>
        <v>126749</v>
      </c>
      <c r="AV5" cm="1">
        <f t="array" aca="1" ref="AV5" ca="1">CELL("contents", INDIRECT("C"&amp;CELL("contents", AV$1)+1))</f>
        <v>118541</v>
      </c>
      <c r="AW5" cm="1">
        <f t="array" aca="1" ref="AW5" ca="1">CELL("contents", INDIRECT("C"&amp;CELL("contents", AW$1)+1))</f>
        <v>142614</v>
      </c>
      <c r="AX5" cm="1">
        <f t="array" aca="1" ref="AX5" ca="1">CELL("contents", INDIRECT("C"&amp;CELL("contents", AX$1)+1))</f>
        <v>147813</v>
      </c>
      <c r="AY5" cm="1">
        <f t="array" aca="1" ref="AY5" ca="1">CELL("contents", INDIRECT("C"&amp;CELL("contents", AY$1)+1))</f>
        <v>63693</v>
      </c>
      <c r="AZ5" cm="1">
        <f t="array" aca="1" ref="AZ5" ca="1">CELL("contents", INDIRECT("C"&amp;CELL("contents", AZ$1)+1))</f>
        <v>103735</v>
      </c>
      <c r="BA5" cm="1">
        <f t="array" aca="1" ref="BA5" ca="1">CELL("contents", INDIRECT("C"&amp;CELL("contents", BA$1)+1))</f>
        <v>74538</v>
      </c>
      <c r="BB5" cm="1">
        <f t="array" aca="1" ref="BB5" ca="1">CELL("contents", INDIRECT("C"&amp;CELL("contents", BB$1)+1))</f>
        <v>188447</v>
      </c>
      <c r="BC5" cm="1">
        <f t="array" aca="1" ref="BC5" ca="1">CELL("contents", INDIRECT("C"&amp;CELL("contents", BC$1)+1))</f>
        <v>188827</v>
      </c>
      <c r="BD5" cm="1">
        <f t="array" aca="1" ref="BD5" ca="1">CELL("contents", INDIRECT("C"&amp;CELL("contents", BD$1)+1))</f>
        <v>77527</v>
      </c>
      <c r="BE5" cm="1">
        <f t="array" aca="1" ref="BE5" ca="1">CELL("contents", INDIRECT("C"&amp;CELL("contents", BE$1)+1))</f>
        <v>194995</v>
      </c>
      <c r="BF5" cm="1">
        <f t="array" aca="1" ref="BF5" ca="1">CELL("contents", INDIRECT("C"&amp;CELL("contents", BF$1)+1))</f>
        <v>210916</v>
      </c>
    </row>
    <row r="6" spans="1:58" x14ac:dyDescent="0.25">
      <c r="A6">
        <v>0.25600000000000001</v>
      </c>
      <c r="B6">
        <v>0.5</v>
      </c>
      <c r="C6">
        <v>5</v>
      </c>
      <c r="D6">
        <v>4.2215010787313798E-3</v>
      </c>
      <c r="E6">
        <v>0.125</v>
      </c>
      <c r="F6">
        <v>0.12875</v>
      </c>
      <c r="G6">
        <v>0.48299680844666498</v>
      </c>
      <c r="H6">
        <v>4.28009469793571E-3</v>
      </c>
      <c r="I6">
        <v>0.120749202111666</v>
      </c>
      <c r="J6">
        <v>268500</v>
      </c>
      <c r="K6">
        <v>282</v>
      </c>
      <c r="L6">
        <v>5014600</v>
      </c>
      <c r="M6">
        <v>0.125</v>
      </c>
      <c r="N6">
        <v>0.49772139571264201</v>
      </c>
      <c r="O6" s="1">
        <v>5.9852364036505005E-4</v>
      </c>
      <c r="P6">
        <v>0.12443034892816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85172</v>
      </c>
      <c r="U6" cm="1">
        <f t="array" aca="1" ref="U6" ca="1">CELL("contents", INDIRECT("C"&amp;CELL("contents", U$1)+2))</f>
        <v>3024</v>
      </c>
      <c r="V6" cm="1">
        <f t="array" aca="1" ref="V6" ca="1">CELL("contents", INDIRECT("C"&amp;CELL("contents", V$1)+2))</f>
        <v>2635</v>
      </c>
      <c r="W6" cm="1">
        <f t="array" aca="1" ref="W6" ca="1">CELL("contents", INDIRECT("C"&amp;CELL("contents", W$1)+2))</f>
        <v>1778</v>
      </c>
      <c r="X6" cm="1">
        <f t="array" aca="1" ref="X6" ca="1">CELL("contents", INDIRECT("C"&amp;CELL("contents", X$1)+2))</f>
        <v>2447</v>
      </c>
      <c r="Y6" cm="1">
        <f t="array" aca="1" ref="Y6" ca="1">CELL("contents", INDIRECT("C"&amp;CELL("contents", Y$1)+2))</f>
        <v>2054</v>
      </c>
      <c r="Z6" cm="1">
        <f t="array" aca="1" ref="Z6" ca="1">CELL("contents", INDIRECT("C"&amp;CELL("contents", Z$1)+2))</f>
        <v>1951</v>
      </c>
      <c r="AA6" cm="1">
        <f t="array" aca="1" ref="AA6" ca="1">CELL("contents", INDIRECT("C"&amp;CELL("contents", AA$1)+2))</f>
        <v>2754</v>
      </c>
      <c r="AB6" cm="1">
        <f t="array" aca="1" ref="AB6" ca="1">CELL("contents", INDIRECT("C"&amp;CELL("contents", AB$1)+2))</f>
        <v>1301</v>
      </c>
      <c r="AC6" cm="1">
        <f t="array" aca="1" ref="AC6" ca="1">CELL("contents", INDIRECT("C"&amp;CELL("contents", AC$1)+2))</f>
        <v>2695</v>
      </c>
      <c r="AD6" cm="1">
        <f t="array" aca="1" ref="AD6" ca="1">CELL("contents", INDIRECT("C"&amp;CELL("contents", AD$1)+2))</f>
        <v>1465</v>
      </c>
      <c r="AE6" cm="1">
        <f t="array" aca="1" ref="AE6" ca="1">CELL("contents", INDIRECT("C"&amp;CELL("contents", AE$1)+2))</f>
        <v>21738</v>
      </c>
      <c r="AF6" cm="1">
        <f t="array" aca="1" ref="AF6" ca="1">CELL("contents", INDIRECT("C"&amp;CELL("contents", AF$1)+2))</f>
        <v>26035</v>
      </c>
      <c r="AG6" cm="1">
        <f t="array" aca="1" ref="AG6" ca="1">CELL("contents", INDIRECT("C"&amp;CELL("contents", AG$1)+2))</f>
        <v>30415</v>
      </c>
      <c r="AH6" cm="1">
        <f t="array" aca="1" ref="AH6" ca="1">CELL("contents", INDIRECT("C"&amp;CELL("contents", AH$1)+2))</f>
        <v>24086</v>
      </c>
      <c r="AI6" cm="1">
        <f t="array" aca="1" ref="AI6" ca="1">CELL("contents", INDIRECT("C"&amp;CELL("contents", AI$1)+2))</f>
        <v>26384</v>
      </c>
      <c r="AJ6" cm="1">
        <f t="array" aca="1" ref="AJ6" ca="1">CELL("contents", INDIRECT("C"&amp;CELL("contents", AJ$1)+2))</f>
        <v>44591</v>
      </c>
      <c r="AK6" cm="1">
        <f t="array" aca="1" ref="AK6" ca="1">CELL("contents", INDIRECT("C"&amp;CELL("contents", AK$1)+2))</f>
        <v>57527</v>
      </c>
      <c r="AL6" cm="1">
        <f t="array" aca="1" ref="AL6" ca="1">CELL("contents", INDIRECT("C"&amp;CELL("contents", AL$1)+2))</f>
        <v>16126</v>
      </c>
      <c r="AM6" cm="1">
        <f t="array" aca="1" ref="AM6" ca="1">CELL("contents", INDIRECT("C"&amp;CELL("contents", AM$1)+2))</f>
        <v>29509</v>
      </c>
      <c r="AN6" cm="1">
        <f t="array" aca="1" ref="AN6" ca="1">CELL("contents", INDIRECT("C"&amp;CELL("contents", AN$1)+2))</f>
        <v>30199</v>
      </c>
      <c r="AO6" cm="1">
        <f t="array" aca="1" ref="AO6" ca="1">CELL("contents", INDIRECT("C"&amp;CELL("contents", AO$1)+2))</f>
        <v>58254</v>
      </c>
      <c r="AP6" cm="1">
        <f t="array" aca="1" ref="AP6" ca="1">CELL("contents", INDIRECT("C"&amp;CELL("contents", AP$1)+2))</f>
        <v>65990</v>
      </c>
      <c r="AQ6" cm="1">
        <f t="array" aca="1" ref="AQ6" ca="1">CELL("contents", INDIRECT("C"&amp;CELL("contents", AQ$1)+2))</f>
        <v>38583</v>
      </c>
      <c r="AR6" cm="1">
        <f t="array" aca="1" ref="AR6" ca="1">CELL("contents", INDIRECT("C"&amp;CELL("contents", AR$1)+2))</f>
        <v>96910</v>
      </c>
      <c r="AS6" cm="1">
        <f t="array" aca="1" ref="AS6" ca="1">CELL("contents", INDIRECT("C"&amp;CELL("contents", AS$1)+2))</f>
        <v>83506</v>
      </c>
      <c r="AT6" cm="1">
        <f t="array" aca="1" ref="AT6" ca="1">CELL("contents", INDIRECT("C"&amp;CELL("contents", AT$1)+2))</f>
        <v>120787</v>
      </c>
      <c r="AU6" cm="1">
        <f t="array" aca="1" ref="AU6" ca="1">CELL("contents", INDIRECT("C"&amp;CELL("contents", AU$1)+2))</f>
        <v>126749</v>
      </c>
      <c r="AV6" cm="1">
        <f t="array" aca="1" ref="AV6" ca="1">CELL("contents", INDIRECT("C"&amp;CELL("contents", AV$1)+2))</f>
        <v>118541</v>
      </c>
      <c r="AW6" cm="1">
        <f t="array" aca="1" ref="AW6" ca="1">CELL("contents", INDIRECT("C"&amp;CELL("contents", AW$1)+2))</f>
        <v>142614</v>
      </c>
      <c r="AX6" cm="1">
        <f t="array" aca="1" ref="AX6" ca="1">CELL("contents", INDIRECT("C"&amp;CELL("contents", AX$1)+2))</f>
        <v>147813</v>
      </c>
      <c r="AY6" cm="1">
        <f t="array" aca="1" ref="AY6" ca="1">CELL("contents", INDIRECT("C"&amp;CELL("contents", AY$1)+2))</f>
        <v>63693</v>
      </c>
      <c r="AZ6" cm="1">
        <f t="array" aca="1" ref="AZ6" ca="1">CELL("contents", INDIRECT("C"&amp;CELL("contents", AZ$1)+2))</f>
        <v>103735</v>
      </c>
      <c r="BA6" cm="1">
        <f t="array" aca="1" ref="BA6" ca="1">CELL("contents", INDIRECT("C"&amp;CELL("contents", BA$1)+2))</f>
        <v>74538</v>
      </c>
      <c r="BB6" cm="1">
        <f t="array" aca="1" ref="BB6" ca="1">CELL("contents", INDIRECT("C"&amp;CELL("contents", BB$1)+2))</f>
        <v>188447</v>
      </c>
      <c r="BC6" cm="1">
        <f t="array" aca="1" ref="BC6" ca="1">CELL("contents", INDIRECT("C"&amp;CELL("contents", BC$1)+2))</f>
        <v>188827</v>
      </c>
      <c r="BD6" cm="1">
        <f t="array" aca="1" ref="BD6" ca="1">CELL("contents", INDIRECT("C"&amp;CELL("contents", BD$1)+2))</f>
        <v>77527</v>
      </c>
      <c r="BE6" cm="1">
        <f t="array" aca="1" ref="BE6" ca="1">CELL("contents", INDIRECT("C"&amp;CELL("contents", BE$1)+2))</f>
        <v>194995</v>
      </c>
      <c r="BF6" cm="1">
        <f t="array" aca="1" ref="BF6" ca="1">CELL("contents", INDIRECT("C"&amp;CELL("contents", BF$1)+2))</f>
        <v>210916</v>
      </c>
    </row>
    <row r="7" spans="1:58" x14ac:dyDescent="0.25">
      <c r="A7">
        <v>0.128</v>
      </c>
      <c r="B7">
        <v>0.5</v>
      </c>
      <c r="C7">
        <v>5</v>
      </c>
      <c r="D7">
        <v>4.2215010787313798E-3</v>
      </c>
      <c r="E7">
        <v>0.125</v>
      </c>
      <c r="F7">
        <v>0.12875</v>
      </c>
      <c r="G7">
        <v>0.48299680844666498</v>
      </c>
      <c r="H7">
        <v>4.28009469793571E-3</v>
      </c>
      <c r="I7">
        <v>0.120749202111666</v>
      </c>
      <c r="J7">
        <v>269599</v>
      </c>
      <c r="K7">
        <v>282</v>
      </c>
      <c r="L7">
        <v>5014600</v>
      </c>
      <c r="M7">
        <v>0.125</v>
      </c>
      <c r="N7">
        <v>0.49772139571264201</v>
      </c>
      <c r="O7" s="1">
        <v>5.9852364036505005E-4</v>
      </c>
      <c r="P7">
        <v>0.12443034892816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85172</v>
      </c>
      <c r="U7" cm="1">
        <f t="array" aca="1" ref="U7" ca="1">CELL("contents", INDIRECT("C"&amp;CELL("contents", U$1)+3))</f>
        <v>3024</v>
      </c>
      <c r="V7" cm="1">
        <f t="array" aca="1" ref="V7" ca="1">CELL("contents", INDIRECT("C"&amp;CELL("contents", V$1)+3))</f>
        <v>2635</v>
      </c>
      <c r="W7" cm="1">
        <f t="array" aca="1" ref="W7" ca="1">CELL("contents", INDIRECT("C"&amp;CELL("contents", W$1)+3))</f>
        <v>1778</v>
      </c>
      <c r="X7" cm="1">
        <f t="array" aca="1" ref="X7" ca="1">CELL("contents", INDIRECT("C"&amp;CELL("contents", X$1)+3))</f>
        <v>2447</v>
      </c>
      <c r="Y7" cm="1">
        <f t="array" aca="1" ref="Y7" ca="1">CELL("contents", INDIRECT("C"&amp;CELL("contents", Y$1)+3))</f>
        <v>2054</v>
      </c>
      <c r="Z7" cm="1">
        <f t="array" aca="1" ref="Z7" ca="1">CELL("contents", INDIRECT("C"&amp;CELL("contents", Z$1)+3))</f>
        <v>1951</v>
      </c>
      <c r="AA7" cm="1">
        <f t="array" aca="1" ref="AA7" ca="1">CELL("contents", INDIRECT("C"&amp;CELL("contents", AA$1)+3))</f>
        <v>2754</v>
      </c>
      <c r="AB7" cm="1">
        <f t="array" aca="1" ref="AB7" ca="1">CELL("contents", INDIRECT("C"&amp;CELL("contents", AB$1)+3))</f>
        <v>1301</v>
      </c>
      <c r="AC7" cm="1">
        <f t="array" aca="1" ref="AC7" ca="1">CELL("contents", INDIRECT("C"&amp;CELL("contents", AC$1)+3))</f>
        <v>2695</v>
      </c>
      <c r="AD7" cm="1">
        <f t="array" aca="1" ref="AD7" ca="1">CELL("contents", INDIRECT("C"&amp;CELL("contents", AD$1)+3))</f>
        <v>1465</v>
      </c>
      <c r="AE7" cm="1">
        <f t="array" aca="1" ref="AE7" ca="1">CELL("contents", INDIRECT("C"&amp;CELL("contents", AE$1)+3))</f>
        <v>21738</v>
      </c>
      <c r="AF7" cm="1">
        <f t="array" aca="1" ref="AF7" ca="1">CELL("contents", INDIRECT("C"&amp;CELL("contents", AF$1)+3))</f>
        <v>26035</v>
      </c>
      <c r="AG7" cm="1">
        <f t="array" aca="1" ref="AG7" ca="1">CELL("contents", INDIRECT("C"&amp;CELL("contents", AG$1)+3))</f>
        <v>30415</v>
      </c>
      <c r="AH7" cm="1">
        <f t="array" aca="1" ref="AH7" ca="1">CELL("contents", INDIRECT("C"&amp;CELL("contents", AH$1)+3))</f>
        <v>24086</v>
      </c>
      <c r="AI7" cm="1">
        <f t="array" aca="1" ref="AI7" ca="1">CELL("contents", INDIRECT("C"&amp;CELL("contents", AI$1)+3))</f>
        <v>26384</v>
      </c>
      <c r="AJ7" cm="1">
        <f t="array" aca="1" ref="AJ7" ca="1">CELL("contents", INDIRECT("C"&amp;CELL("contents", AJ$1)+3))</f>
        <v>44591</v>
      </c>
      <c r="AK7" cm="1">
        <f t="array" aca="1" ref="AK7" ca="1">CELL("contents", INDIRECT("C"&amp;CELL("contents", AK$1)+3))</f>
        <v>57527</v>
      </c>
      <c r="AL7" cm="1">
        <f t="array" aca="1" ref="AL7" ca="1">CELL("contents", INDIRECT("C"&amp;CELL("contents", AL$1)+3))</f>
        <v>16126</v>
      </c>
      <c r="AM7" cm="1">
        <f t="array" aca="1" ref="AM7" ca="1">CELL("contents", INDIRECT("C"&amp;CELL("contents", AM$1)+3))</f>
        <v>29509</v>
      </c>
      <c r="AN7" cm="1">
        <f t="array" aca="1" ref="AN7" ca="1">CELL("contents", INDIRECT("C"&amp;CELL("contents", AN$1)+3))</f>
        <v>30199</v>
      </c>
      <c r="AO7" cm="1">
        <f t="array" aca="1" ref="AO7" ca="1">CELL("contents", INDIRECT("C"&amp;CELL("contents", AO$1)+3))</f>
        <v>58254</v>
      </c>
      <c r="AP7" cm="1">
        <f t="array" aca="1" ref="AP7" ca="1">CELL("contents", INDIRECT("C"&amp;CELL("contents", AP$1)+3))</f>
        <v>65990</v>
      </c>
      <c r="AQ7" cm="1">
        <f t="array" aca="1" ref="AQ7" ca="1">CELL("contents", INDIRECT("C"&amp;CELL("contents", AQ$1)+3))</f>
        <v>38583</v>
      </c>
      <c r="AR7" cm="1">
        <f t="array" aca="1" ref="AR7" ca="1">CELL("contents", INDIRECT("C"&amp;CELL("contents", AR$1)+3))</f>
        <v>96910</v>
      </c>
      <c r="AS7" cm="1">
        <f t="array" aca="1" ref="AS7" ca="1">CELL("contents", INDIRECT("C"&amp;CELL("contents", AS$1)+3))</f>
        <v>83506</v>
      </c>
      <c r="AT7" cm="1">
        <f t="array" aca="1" ref="AT7" ca="1">CELL("contents", INDIRECT("C"&amp;CELL("contents", AT$1)+3))</f>
        <v>120787</v>
      </c>
      <c r="AU7" cm="1">
        <f t="array" aca="1" ref="AU7" ca="1">CELL("contents", INDIRECT("C"&amp;CELL("contents", AU$1)+3))</f>
        <v>126749</v>
      </c>
      <c r="AV7" cm="1">
        <f t="array" aca="1" ref="AV7" ca="1">CELL("contents", INDIRECT("C"&amp;CELL("contents", AV$1)+3))</f>
        <v>118541</v>
      </c>
      <c r="AW7" cm="1">
        <f t="array" aca="1" ref="AW7" ca="1">CELL("contents", INDIRECT("C"&amp;CELL("contents", AW$1)+3))</f>
        <v>142614</v>
      </c>
      <c r="AX7" cm="1">
        <f t="array" aca="1" ref="AX7" ca="1">CELL("contents", INDIRECT("C"&amp;CELL("contents", AX$1)+3))</f>
        <v>147813</v>
      </c>
      <c r="AY7" cm="1">
        <f t="array" aca="1" ref="AY7" ca="1">CELL("contents", INDIRECT("C"&amp;CELL("contents", AY$1)+3))</f>
        <v>63693</v>
      </c>
      <c r="AZ7" cm="1">
        <f t="array" aca="1" ref="AZ7" ca="1">CELL("contents", INDIRECT("C"&amp;CELL("contents", AZ$1)+3))</f>
        <v>103735</v>
      </c>
      <c r="BA7" cm="1">
        <f t="array" aca="1" ref="BA7" ca="1">CELL("contents", INDIRECT("C"&amp;CELL("contents", BA$1)+3))</f>
        <v>74538</v>
      </c>
      <c r="BB7" cm="1">
        <f t="array" aca="1" ref="BB7" ca="1">CELL("contents", INDIRECT("C"&amp;CELL("contents", BB$1)+3))</f>
        <v>188447</v>
      </c>
      <c r="BC7" cm="1">
        <f t="array" aca="1" ref="BC7" ca="1">CELL("contents", INDIRECT("C"&amp;CELL("contents", BC$1)+3))</f>
        <v>188827</v>
      </c>
      <c r="BD7" cm="1">
        <f t="array" aca="1" ref="BD7" ca="1">CELL("contents", INDIRECT("C"&amp;CELL("contents", BD$1)+3))</f>
        <v>77527</v>
      </c>
      <c r="BE7" cm="1">
        <f t="array" aca="1" ref="BE7" ca="1">CELL("contents", INDIRECT("C"&amp;CELL("contents", BE$1)+3))</f>
        <v>194995</v>
      </c>
      <c r="BF7" cm="1">
        <f t="array" aca="1" ref="BF7" ca="1">CELL("contents", INDIRECT("C"&amp;CELL("contents", BF$1)+3))</f>
        <v>210916</v>
      </c>
    </row>
    <row r="8" spans="1:58" x14ac:dyDescent="0.25">
      <c r="A8">
        <v>6.4000000000000001E-2</v>
      </c>
      <c r="B8">
        <v>0.5</v>
      </c>
      <c r="C8">
        <v>5</v>
      </c>
      <c r="D8">
        <v>4.2215010787313798E-3</v>
      </c>
      <c r="E8">
        <v>0.125</v>
      </c>
      <c r="F8">
        <v>0.12875</v>
      </c>
      <c r="G8">
        <v>0.48299680844666498</v>
      </c>
      <c r="H8">
        <v>4.28009469793571E-3</v>
      </c>
      <c r="I8">
        <v>0.120749202111666</v>
      </c>
      <c r="J8">
        <v>268500</v>
      </c>
      <c r="K8">
        <v>282</v>
      </c>
      <c r="L8">
        <v>5014600</v>
      </c>
      <c r="M8">
        <v>0.125</v>
      </c>
      <c r="N8">
        <v>0.49772139571264201</v>
      </c>
      <c r="O8" s="1">
        <v>5.9852364036505005E-4</v>
      </c>
      <c r="P8">
        <v>0.12443034892816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85172</v>
      </c>
      <c r="U8" cm="1">
        <f t="array" aca="1" ref="U8" ca="1">CELL("contents", INDIRECT("C"&amp;CELL("contents", U$1)+4))</f>
        <v>3024</v>
      </c>
      <c r="V8" cm="1">
        <f t="array" aca="1" ref="V8" ca="1">CELL("contents", INDIRECT("C"&amp;CELL("contents", V$1)+4))</f>
        <v>2635</v>
      </c>
      <c r="W8" cm="1">
        <f t="array" aca="1" ref="W8" ca="1">CELL("contents", INDIRECT("C"&amp;CELL("contents", W$1)+4))</f>
        <v>1947</v>
      </c>
      <c r="X8" cm="1">
        <f t="array" aca="1" ref="X8" ca="1">CELL("contents", INDIRECT("C"&amp;CELL("contents", X$1)+4))</f>
        <v>1576</v>
      </c>
      <c r="Y8" cm="1">
        <f t="array" aca="1" ref="Y8" ca="1">CELL("contents", INDIRECT("C"&amp;CELL("contents", Y$1)+4))</f>
        <v>1929</v>
      </c>
      <c r="Z8" cm="1">
        <f t="array" aca="1" ref="Z8" ca="1">CELL("contents", INDIRECT("C"&amp;CELL("contents", Z$1)+4))</f>
        <v>4766</v>
      </c>
      <c r="AA8" cm="1">
        <f t="array" aca="1" ref="AA8" ca="1">CELL("contents", INDIRECT("C"&amp;CELL("contents", AA$1)+4))</f>
        <v>3940</v>
      </c>
      <c r="AB8" cm="1">
        <f t="array" aca="1" ref="AB8" ca="1">CELL("contents", INDIRECT("C"&amp;CELL("contents", AB$1)+4))</f>
        <v>11261</v>
      </c>
      <c r="AC8" cm="1">
        <f t="array" aca="1" ref="AC8" ca="1">CELL("contents", INDIRECT("C"&amp;CELL("contents", AC$1)+4))</f>
        <v>1520</v>
      </c>
      <c r="AD8" cm="1">
        <f t="array" aca="1" ref="AD8" ca="1">CELL("contents", INDIRECT("C"&amp;CELL("contents", AD$1)+4))</f>
        <v>1627</v>
      </c>
      <c r="AE8" cm="1">
        <f t="array" aca="1" ref="AE8" ca="1">CELL("contents", INDIRECT("C"&amp;CELL("contents", AE$1)+4))</f>
        <v>10266</v>
      </c>
      <c r="AF8" cm="1">
        <f t="array" aca="1" ref="AF8" ca="1">CELL("contents", INDIRECT("C"&amp;CELL("contents", AF$1)+4))</f>
        <v>2949</v>
      </c>
      <c r="AG8" cm="1">
        <f t="array" aca="1" ref="AG8" ca="1">CELL("contents", INDIRECT("C"&amp;CELL("contents", AG$1)+4))</f>
        <v>20364</v>
      </c>
      <c r="AH8" cm="1">
        <f t="array" aca="1" ref="AH8" ca="1">CELL("contents", INDIRECT("C"&amp;CELL("contents", AH$1)+4))</f>
        <v>27603</v>
      </c>
      <c r="AI8" cm="1">
        <f t="array" aca="1" ref="AI8" ca="1">CELL("contents", INDIRECT("C"&amp;CELL("contents", AI$1)+4))</f>
        <v>2261</v>
      </c>
      <c r="AJ8" cm="1">
        <f t="array" aca="1" ref="AJ8" ca="1">CELL("contents", INDIRECT("C"&amp;CELL("contents", AJ$1)+4))</f>
        <v>30957</v>
      </c>
      <c r="AK8" cm="1">
        <f t="array" aca="1" ref="AK8" ca="1">CELL("contents", INDIRECT("C"&amp;CELL("contents", AK$1)+4))</f>
        <v>35130</v>
      </c>
      <c r="AL8" cm="1">
        <f t="array" aca="1" ref="AL8" ca="1">CELL("contents", INDIRECT("C"&amp;CELL("contents", AL$1)+4))</f>
        <v>43423</v>
      </c>
      <c r="AM8" cm="1">
        <f t="array" aca="1" ref="AM8" ca="1">CELL("contents", INDIRECT("C"&amp;CELL("contents", AM$1)+4))</f>
        <v>6240</v>
      </c>
      <c r="AN8" cm="1">
        <f t="array" aca="1" ref="AN8" ca="1">CELL("contents", INDIRECT("C"&amp;CELL("contents", AN$1)+4))</f>
        <v>78064</v>
      </c>
      <c r="AO8" cm="1">
        <f t="array" aca="1" ref="AO8" ca="1">CELL("contents", INDIRECT("C"&amp;CELL("contents", AO$1)+4))</f>
        <v>10743</v>
      </c>
      <c r="AP8" cm="1">
        <f t="array" aca="1" ref="AP8" ca="1">CELL("contents", INDIRECT("C"&amp;CELL("contents", AP$1)+4))</f>
        <v>32326</v>
      </c>
      <c r="AQ8" cm="1">
        <f t="array" aca="1" ref="AQ8" ca="1">CELL("contents", INDIRECT("C"&amp;CELL("contents", AQ$1)+4))</f>
        <v>49750</v>
      </c>
      <c r="AR8" cm="1">
        <f t="array" aca="1" ref="AR8" ca="1">CELL("contents", INDIRECT("C"&amp;CELL("contents", AR$1)+4))</f>
        <v>104217</v>
      </c>
      <c r="AS8" cm="1">
        <f t="array" aca="1" ref="AS8" ca="1">CELL("contents", INDIRECT("C"&amp;CELL("contents", AS$1)+4))</f>
        <v>117362</v>
      </c>
      <c r="AT8" cm="1">
        <f t="array" aca="1" ref="AT8" ca="1">CELL("contents", INDIRECT("C"&amp;CELL("contents", AT$1)+4))</f>
        <v>29319</v>
      </c>
      <c r="AU8" cm="1">
        <f t="array" aca="1" ref="AU8" ca="1">CELL("contents", INDIRECT("C"&amp;CELL("contents", AU$1)+4))</f>
        <v>134408</v>
      </c>
      <c r="AV8" cm="1">
        <f t="array" aca="1" ref="AV8" ca="1">CELL("contents", INDIRECT("C"&amp;CELL("contents", AV$1)+4))</f>
        <v>89472</v>
      </c>
      <c r="AW8" cm="1">
        <f t="array" aca="1" ref="AW8" ca="1">CELL("contents", INDIRECT("C"&amp;CELL("contents", AW$1)+4))</f>
        <v>46252</v>
      </c>
      <c r="AX8" cm="1">
        <f t="array" aca="1" ref="AX8" ca="1">CELL("contents", INDIRECT("C"&amp;CELL("contents", AX$1)+4))</f>
        <v>121475</v>
      </c>
      <c r="AY8" cm="1">
        <f t="array" aca="1" ref="AY8" ca="1">CELL("contents", INDIRECT("C"&amp;CELL("contents", AY$1)+4))</f>
        <v>98828</v>
      </c>
      <c r="AZ8" cm="1">
        <f t="array" aca="1" ref="AZ8" ca="1">CELL("contents", INDIRECT("C"&amp;CELL("contents", AZ$1)+4))</f>
        <v>51077</v>
      </c>
      <c r="BA8" cm="1">
        <f t="array" aca="1" ref="BA8" ca="1">CELL("contents", INDIRECT("C"&amp;CELL("contents", BA$1)+4))</f>
        <v>87799</v>
      </c>
      <c r="BB8" cm="1">
        <f t="array" aca="1" ref="BB8" ca="1">CELL("contents", INDIRECT("C"&amp;CELL("contents", BB$1)+4))</f>
        <v>35448</v>
      </c>
      <c r="BC8" cm="1">
        <f t="array" aca="1" ref="BC8" ca="1">CELL("contents", INDIRECT("C"&amp;CELL("contents", BC$1)+4))</f>
        <v>143185</v>
      </c>
      <c r="BD8" cm="1">
        <f t="array" aca="1" ref="BD8" ca="1">CELL("contents", INDIRECT("C"&amp;CELL("contents", BD$1)+4))</f>
        <v>14446</v>
      </c>
      <c r="BE8" cm="1">
        <f t="array" aca="1" ref="BE8" ca="1">CELL("contents", INDIRECT("C"&amp;CELL("contents", BE$1)+4))</f>
        <v>146686</v>
      </c>
      <c r="BF8" cm="1">
        <f t="array" aca="1" ref="BF8" ca="1">CELL("contents", INDIRECT("C"&amp;CELL("contents", BF$1)+4))</f>
        <v>186817</v>
      </c>
    </row>
    <row r="9" spans="1:58" x14ac:dyDescent="0.25">
      <c r="A9">
        <v>3.2000000000000001E-2</v>
      </c>
      <c r="B9">
        <v>0.5</v>
      </c>
      <c r="C9">
        <v>5</v>
      </c>
      <c r="D9">
        <v>4.2215010787313798E-3</v>
      </c>
      <c r="E9">
        <v>0.125</v>
      </c>
      <c r="F9">
        <v>0.12875</v>
      </c>
      <c r="G9">
        <v>0.48299680844666498</v>
      </c>
      <c r="H9">
        <v>4.28009469793571E-3</v>
      </c>
      <c r="I9">
        <v>0.120749202111666</v>
      </c>
      <c r="J9">
        <v>266100</v>
      </c>
      <c r="K9">
        <v>282</v>
      </c>
      <c r="L9">
        <v>5014600</v>
      </c>
      <c r="M9">
        <v>0.125</v>
      </c>
      <c r="N9">
        <v>0.49772139571264201</v>
      </c>
      <c r="O9" s="1">
        <v>5.9852364036505005E-4</v>
      </c>
      <c r="P9">
        <v>0.12443034892816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85172</v>
      </c>
      <c r="U9" cm="1">
        <f t="array" aca="1" ref="U9" ca="1">CELL("contents", INDIRECT("C"&amp;CELL("contents", U$1)+5))</f>
        <v>3024</v>
      </c>
      <c r="V9" cm="1">
        <f t="array" aca="1" ref="V9" ca="1">CELL("contents", INDIRECT("C"&amp;CELL("contents", V$1)+5))</f>
        <v>2635</v>
      </c>
      <c r="W9" cm="1">
        <f t="array" aca="1" ref="W9" ca="1">CELL("contents", INDIRECT("C"&amp;CELL("contents", W$1)+5))</f>
        <v>2121</v>
      </c>
      <c r="X9" cm="1">
        <f t="array" aca="1" ref="X9" ca="1">CELL("contents", INDIRECT("C"&amp;CELL("contents", X$1)+5))</f>
        <v>2416</v>
      </c>
      <c r="Y9" cm="1">
        <f t="array" aca="1" ref="Y9" ca="1">CELL("contents", INDIRECT("C"&amp;CELL("contents", Y$1)+5))</f>
        <v>1632</v>
      </c>
      <c r="Z9" cm="1">
        <f t="array" aca="1" ref="Z9" ca="1">CELL("contents", INDIRECT("C"&amp;CELL("contents", Z$1)+5))</f>
        <v>1869</v>
      </c>
      <c r="AA9" cm="1">
        <f t="array" aca="1" ref="AA9" ca="1">CELL("contents", INDIRECT("C"&amp;CELL("contents", AA$1)+5))</f>
        <v>1973</v>
      </c>
      <c r="AB9" cm="1">
        <f t="array" aca="1" ref="AB9" ca="1">CELL("contents", INDIRECT("C"&amp;CELL("contents", AB$1)+5))</f>
        <v>5262</v>
      </c>
      <c r="AC9" cm="1">
        <f t="array" aca="1" ref="AC9" ca="1">CELL("contents", INDIRECT("C"&amp;CELL("contents", AC$1)+5))</f>
        <v>1520</v>
      </c>
      <c r="AD9" cm="1">
        <f t="array" aca="1" ref="AD9" ca="1">CELL("contents", INDIRECT("C"&amp;CELL("contents", AD$1)+5))</f>
        <v>1627</v>
      </c>
      <c r="AE9" cm="1">
        <f t="array" aca="1" ref="AE9" ca="1">CELL("contents", INDIRECT("C"&amp;CELL("contents", AE$1)+5))</f>
        <v>10266</v>
      </c>
      <c r="AF9" cm="1">
        <f t="array" aca="1" ref="AF9" ca="1">CELL("contents", INDIRECT("C"&amp;CELL("contents", AF$1)+5))</f>
        <v>2949</v>
      </c>
      <c r="AG9" cm="1">
        <f t="array" aca="1" ref="AG9" ca="1">CELL("contents", INDIRECT("C"&amp;CELL("contents", AG$1)+5))</f>
        <v>20364</v>
      </c>
      <c r="AH9" cm="1">
        <f t="array" aca="1" ref="AH9" ca="1">CELL("contents", INDIRECT("C"&amp;CELL("contents", AH$1)+5))</f>
        <v>27603</v>
      </c>
      <c r="AI9" cm="1">
        <f t="array" aca="1" ref="AI9" ca="1">CELL("contents", INDIRECT("C"&amp;CELL("contents", AI$1)+5))</f>
        <v>2261</v>
      </c>
      <c r="AJ9" cm="1">
        <f t="array" aca="1" ref="AJ9" ca="1">CELL("contents", INDIRECT("C"&amp;CELL("contents", AJ$1)+5))</f>
        <v>30957</v>
      </c>
      <c r="AK9" cm="1">
        <f t="array" aca="1" ref="AK9" ca="1">CELL("contents", INDIRECT("C"&amp;CELL("contents", AK$1)+5))</f>
        <v>32955</v>
      </c>
      <c r="AL9" cm="1">
        <f t="array" aca="1" ref="AL9" ca="1">CELL("contents", INDIRECT("C"&amp;CELL("contents", AL$1)+5))</f>
        <v>45627</v>
      </c>
      <c r="AM9" cm="1">
        <f t="array" aca="1" ref="AM9" ca="1">CELL("contents", INDIRECT("C"&amp;CELL("contents", AM$1)+5))</f>
        <v>43201</v>
      </c>
      <c r="AN9" cm="1">
        <f t="array" aca="1" ref="AN9" ca="1">CELL("contents", INDIRECT("C"&amp;CELL("contents", AN$1)+5))</f>
        <v>39279</v>
      </c>
      <c r="AO9" cm="1">
        <f t="array" aca="1" ref="AO9" ca="1">CELL("contents", INDIRECT("C"&amp;CELL("contents", AO$1)+5))</f>
        <v>43850</v>
      </c>
      <c r="AP9" cm="1">
        <f t="array" aca="1" ref="AP9" ca="1">CELL("contents", INDIRECT("C"&amp;CELL("contents", AP$1)+5))</f>
        <v>55952</v>
      </c>
      <c r="AQ9" cm="1">
        <f t="array" aca="1" ref="AQ9" ca="1">CELL("contents", INDIRECT("C"&amp;CELL("contents", AQ$1)+5))</f>
        <v>35223</v>
      </c>
      <c r="AR9" cm="1">
        <f t="array" aca="1" ref="AR9" ca="1">CELL("contents", INDIRECT("C"&amp;CELL("contents", AR$1)+5))</f>
        <v>81111</v>
      </c>
      <c r="AS9" cm="1">
        <f t="array" aca="1" ref="AS9" ca="1">CELL("contents", INDIRECT("C"&amp;CELL("contents", AS$1)+5))</f>
        <v>108677</v>
      </c>
      <c r="AT9" cm="1">
        <f t="array" aca="1" ref="AT9" ca="1">CELL("contents", INDIRECT("C"&amp;CELL("contents", AT$1)+5))</f>
        <v>105795</v>
      </c>
      <c r="AU9" cm="1">
        <f t="array" aca="1" ref="AU9" ca="1">CELL("contents", INDIRECT("C"&amp;CELL("contents", AU$1)+5))</f>
        <v>130210</v>
      </c>
      <c r="AV9" cm="1">
        <f t="array" aca="1" ref="AV9" ca="1">CELL("contents", INDIRECT("C"&amp;CELL("contents", AV$1)+5))</f>
        <v>118911</v>
      </c>
      <c r="AW9" cm="1">
        <f t="array" aca="1" ref="AW9" ca="1">CELL("contents", INDIRECT("C"&amp;CELL("contents", AW$1)+5))</f>
        <v>101870</v>
      </c>
      <c r="AX9" cm="1">
        <f t="array" aca="1" ref="AX9" ca="1">CELL("contents", INDIRECT("C"&amp;CELL("contents", AX$1)+5))</f>
        <v>70033</v>
      </c>
      <c r="AY9" cm="1">
        <f t="array" aca="1" ref="AY9" ca="1">CELL("contents", INDIRECT("C"&amp;CELL("contents", AY$1)+5))</f>
        <v>180625</v>
      </c>
      <c r="AZ9" cm="1">
        <f t="array" aca="1" ref="AZ9" ca="1">CELL("contents", INDIRECT("C"&amp;CELL("contents", AZ$1)+5))</f>
        <v>186596</v>
      </c>
      <c r="BA9" cm="1">
        <f t="array" aca="1" ref="BA9" ca="1">CELL("contents", INDIRECT("C"&amp;CELL("contents", BA$1)+5))</f>
        <v>129812</v>
      </c>
      <c r="BB9" cm="1">
        <f t="array" aca="1" ref="BB9" ca="1">CELL("contents", INDIRECT("C"&amp;CELL("contents", BB$1)+5))</f>
        <v>163553</v>
      </c>
      <c r="BC9" cm="1">
        <f t="array" aca="1" ref="BC9" ca="1">CELL("contents", INDIRECT("C"&amp;CELL("contents", BC$1)+5))</f>
        <v>181665</v>
      </c>
      <c r="BD9" cm="1">
        <f t="array" aca="1" ref="BD9" ca="1">CELL("contents", INDIRECT("C"&amp;CELL("contents", BD$1)+5))</f>
        <v>244713</v>
      </c>
      <c r="BE9" cm="1">
        <f t="array" aca="1" ref="BE9" ca="1">CELL("contents", INDIRECT("C"&amp;CELL("contents", BE$1)+5))</f>
        <v>133453</v>
      </c>
      <c r="BF9" cm="1">
        <f t="array" aca="1" ref="BF9" ca="1">CELL("contents", INDIRECT("C"&amp;CELL("contents", BF$1)+5))</f>
        <v>72684</v>
      </c>
    </row>
    <row r="10" spans="1:58" x14ac:dyDescent="0.25">
      <c r="A10">
        <v>1.6E-2</v>
      </c>
      <c r="B10">
        <v>0.5</v>
      </c>
      <c r="C10">
        <v>5</v>
      </c>
      <c r="D10">
        <v>4.2215010787313798E-3</v>
      </c>
      <c r="E10">
        <v>0.125</v>
      </c>
      <c r="F10">
        <v>0.12875</v>
      </c>
      <c r="G10">
        <v>0.48299680844666498</v>
      </c>
      <c r="H10">
        <v>4.28009469793571E-3</v>
      </c>
      <c r="I10">
        <v>0.120749202111666</v>
      </c>
      <c r="J10">
        <v>264599</v>
      </c>
      <c r="K10">
        <v>282</v>
      </c>
      <c r="L10">
        <v>5014600</v>
      </c>
      <c r="M10">
        <v>0.125</v>
      </c>
      <c r="N10">
        <v>0.49772139571264201</v>
      </c>
      <c r="O10" s="1">
        <v>5.9852364036505005E-4</v>
      </c>
      <c r="P10">
        <v>0.12443034892816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78282</v>
      </c>
      <c r="U10" cm="1">
        <f t="array" aca="1" ref="U10" ca="1">CELL("contents", INDIRECT("C"&amp;CELL("contents", U$1)+6))</f>
        <v>3407</v>
      </c>
      <c r="V10" cm="1">
        <f t="array" aca="1" ref="V10" ca="1">CELL("contents", INDIRECT("C"&amp;CELL("contents", V$1)+6))</f>
        <v>2063</v>
      </c>
      <c r="W10" cm="1">
        <f t="array" aca="1" ref="W10" ca="1">CELL("contents", INDIRECT("C"&amp;CELL("contents", W$1)+6))</f>
        <v>2193</v>
      </c>
      <c r="X10" cm="1">
        <f t="array" aca="1" ref="X10" ca="1">CELL("contents", INDIRECT("C"&amp;CELL("contents", X$1)+6))</f>
        <v>1696</v>
      </c>
      <c r="Y10" cm="1">
        <f t="array" aca="1" ref="Y10" ca="1">CELL("contents", INDIRECT("C"&amp;CELL("contents", Y$1)+6))</f>
        <v>2247</v>
      </c>
      <c r="Z10" cm="1">
        <f t="array" aca="1" ref="Z10" ca="1">CELL("contents", INDIRECT("C"&amp;CELL("contents", Z$1)+6))</f>
        <v>1537</v>
      </c>
      <c r="AA10" cm="1">
        <f t="array" aca="1" ref="AA10" ca="1">CELL("contents", INDIRECT("C"&amp;CELL("contents", AA$1)+6))</f>
        <v>3407</v>
      </c>
      <c r="AB10" cm="1">
        <f t="array" aca="1" ref="AB10" ca="1">CELL("contents", INDIRECT("C"&amp;CELL("contents", AB$1)+6))</f>
        <v>6559</v>
      </c>
      <c r="AC10" cm="1">
        <f t="array" aca="1" ref="AC10" ca="1">CELL("contents", INDIRECT("C"&amp;CELL("contents", AC$1)+6))</f>
        <v>18054</v>
      </c>
      <c r="AD10" cm="1">
        <f t="array" aca="1" ref="AD10" ca="1">CELL("contents", INDIRECT("C"&amp;CELL("contents", AD$1)+6))</f>
        <v>18007</v>
      </c>
      <c r="AE10" cm="1">
        <f t="array" aca="1" ref="AE10" ca="1">CELL("contents", INDIRECT("C"&amp;CELL("contents", AE$1)+6))</f>
        <v>25088</v>
      </c>
      <c r="AF10" cm="1">
        <f t="array" aca="1" ref="AF10" ca="1">CELL("contents", INDIRECT("C"&amp;CELL("contents", AF$1)+6))</f>
        <v>26858</v>
      </c>
      <c r="AG10" cm="1">
        <f t="array" aca="1" ref="AG10" ca="1">CELL("contents", INDIRECT("C"&amp;CELL("contents", AG$1)+6))</f>
        <v>25637</v>
      </c>
      <c r="AH10" cm="1">
        <f t="array" aca="1" ref="AH10" ca="1">CELL("contents", INDIRECT("C"&amp;CELL("contents", AH$1)+6))</f>
        <v>24205</v>
      </c>
      <c r="AI10" cm="1">
        <f t="array" aca="1" ref="AI10" ca="1">CELL("contents", INDIRECT("C"&amp;CELL("contents", AI$1)+6))</f>
        <v>41142</v>
      </c>
      <c r="AJ10" cm="1">
        <f t="array" aca="1" ref="AJ10" ca="1">CELL("contents", INDIRECT("C"&amp;CELL("contents", AJ$1)+6))</f>
        <v>28473</v>
      </c>
      <c r="AK10" cm="1">
        <f t="array" aca="1" ref="AK10" ca="1">CELL("contents", INDIRECT("C"&amp;CELL("contents", AK$1)+6))</f>
        <v>35783</v>
      </c>
      <c r="AL10" cm="1">
        <f t="array" aca="1" ref="AL10" ca="1">CELL("contents", INDIRECT("C"&amp;CELL("contents", AL$1)+6))</f>
        <v>38099</v>
      </c>
      <c r="AM10" cm="1">
        <f t="array" aca="1" ref="AM10" ca="1">CELL("contents", INDIRECT("C"&amp;CELL("contents", AM$1)+6))</f>
        <v>38031</v>
      </c>
      <c r="AN10" cm="1">
        <f t="array" aca="1" ref="AN10" ca="1">CELL("contents", INDIRECT("C"&amp;CELL("contents", AN$1)+6))</f>
        <v>49789</v>
      </c>
      <c r="AO10" cm="1">
        <f t="array" aca="1" ref="AO10" ca="1">CELL("contents", INDIRECT("C"&amp;CELL("contents", AO$1)+6))</f>
        <v>47084</v>
      </c>
      <c r="AP10" cm="1">
        <f t="array" aca="1" ref="AP10" ca="1">CELL("contents", INDIRECT("C"&amp;CELL("contents", AP$1)+6))</f>
        <v>28598</v>
      </c>
      <c r="AQ10" cm="1">
        <f t="array" aca="1" ref="AQ10" ca="1">CELL("contents", INDIRECT("C"&amp;CELL("contents", AQ$1)+6))</f>
        <v>59238</v>
      </c>
      <c r="AR10" cm="1">
        <f t="array" aca="1" ref="AR10" ca="1">CELL("contents", INDIRECT("C"&amp;CELL("contents", AR$1)+6))</f>
        <v>67164</v>
      </c>
      <c r="AS10" cm="1">
        <f t="array" aca="1" ref="AS10" ca="1">CELL("contents", INDIRECT("C"&amp;CELL("contents", AS$1)+6))</f>
        <v>36964</v>
      </c>
      <c r="AT10" cm="1">
        <f t="array" aca="1" ref="AT10" ca="1">CELL("contents", INDIRECT("C"&amp;CELL("contents", AT$1)+6))</f>
        <v>105795</v>
      </c>
      <c r="AU10" cm="1">
        <f t="array" aca="1" ref="AU10" ca="1">CELL("contents", INDIRECT("C"&amp;CELL("contents", AU$1)+6))</f>
        <v>130210</v>
      </c>
      <c r="AV10" cm="1">
        <f t="array" aca="1" ref="AV10" ca="1">CELL("contents", INDIRECT("C"&amp;CELL("contents", AV$1)+6))</f>
        <v>118911</v>
      </c>
      <c r="AW10" cm="1">
        <f t="array" aca="1" ref="AW10" ca="1">CELL("contents", INDIRECT("C"&amp;CELL("contents", AW$1)+6))</f>
        <v>101870</v>
      </c>
      <c r="AX10" cm="1">
        <f t="array" aca="1" ref="AX10" ca="1">CELL("contents", INDIRECT("C"&amp;CELL("contents", AX$1)+6))</f>
        <v>70033</v>
      </c>
      <c r="AY10" cm="1">
        <f t="array" aca="1" ref="AY10" ca="1">CELL("contents", INDIRECT("C"&amp;CELL("contents", AY$1)+6))</f>
        <v>180625</v>
      </c>
      <c r="AZ10" cm="1">
        <f t="array" aca="1" ref="AZ10" ca="1">CELL("contents", INDIRECT("C"&amp;CELL("contents", AZ$1)+6))</f>
        <v>186596</v>
      </c>
      <c r="BA10" cm="1">
        <f t="array" aca="1" ref="BA10" ca="1">CELL("contents", INDIRECT("C"&amp;CELL("contents", BA$1)+6))</f>
        <v>165868</v>
      </c>
      <c r="BB10" cm="1">
        <f t="array" aca="1" ref="BB10" ca="1">CELL("contents", INDIRECT("C"&amp;CELL("contents", BB$1)+6))</f>
        <v>163553</v>
      </c>
      <c r="BC10" cm="1">
        <f t="array" aca="1" ref="BC10" ca="1">CELL("contents", INDIRECT("C"&amp;CELL("contents", BC$1)+6))</f>
        <v>181665</v>
      </c>
      <c r="BD10" cm="1">
        <f t="array" aca="1" ref="BD10" ca="1">CELL("contents", INDIRECT("C"&amp;CELL("contents", BD$1)+6))</f>
        <v>244713</v>
      </c>
      <c r="BE10" cm="1">
        <f t="array" aca="1" ref="BE10" ca="1">CELL("contents", INDIRECT("C"&amp;CELL("contents", BE$1)+6))</f>
        <v>34389</v>
      </c>
      <c r="BF10" cm="1">
        <f t="array" aca="1" ref="BF10" ca="1">CELL("contents", INDIRECT("C"&amp;CELL("contents", BF$1)+6))</f>
        <v>135006</v>
      </c>
    </row>
    <row r="11" spans="1:58" x14ac:dyDescent="0.25">
      <c r="A11">
        <v>8.0000000000000002E-3</v>
      </c>
      <c r="B11">
        <v>0.5</v>
      </c>
      <c r="C11">
        <v>5</v>
      </c>
      <c r="D11">
        <v>4.2215010787313798E-3</v>
      </c>
      <c r="E11">
        <v>0.125</v>
      </c>
      <c r="F11">
        <v>0.12875</v>
      </c>
      <c r="G11">
        <v>0.48299680844666498</v>
      </c>
      <c r="H11">
        <v>4.28009469793571E-3</v>
      </c>
      <c r="I11">
        <v>0.120749202111666</v>
      </c>
      <c r="J11">
        <v>284301</v>
      </c>
      <c r="K11">
        <v>282</v>
      </c>
      <c r="L11">
        <v>5014600</v>
      </c>
      <c r="M11">
        <v>0.125</v>
      </c>
      <c r="N11">
        <v>0.49772139571264201</v>
      </c>
      <c r="O11" s="1">
        <v>5.9852364036505005E-4</v>
      </c>
      <c r="P11">
        <v>0.12443034892816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78241</v>
      </c>
      <c r="U11" cm="1">
        <f t="array" aca="1" ref="U11" ca="1">CELL("contents", INDIRECT("C"&amp;CELL("contents", U$1)+7))</f>
        <v>3364</v>
      </c>
      <c r="V11" cm="1">
        <f t="array" aca="1" ref="V11" ca="1">CELL("contents", INDIRECT("C"&amp;CELL("contents", V$1)+7))</f>
        <v>2199</v>
      </c>
      <c r="W11" cm="1">
        <f t="array" aca="1" ref="W11" ca="1">CELL("contents", INDIRECT("C"&amp;CELL("contents", W$1)+7))</f>
        <v>1776</v>
      </c>
      <c r="X11" cm="1">
        <f t="array" aca="1" ref="X11" ca="1">CELL("contents", INDIRECT("C"&amp;CELL("contents", X$1)+7))</f>
        <v>2486</v>
      </c>
      <c r="Y11" cm="1">
        <f t="array" aca="1" ref="Y11" ca="1">CELL("contents", INDIRECT("C"&amp;CELL("contents", Y$1)+7))</f>
        <v>2060</v>
      </c>
      <c r="Z11" cm="1">
        <f t="array" aca="1" ref="Z11" ca="1">CELL("contents", INDIRECT("C"&amp;CELL("contents", Z$1)+7))</f>
        <v>1591</v>
      </c>
      <c r="AA11" cm="1">
        <f t="array" aca="1" ref="AA11" ca="1">CELL("contents", INDIRECT("C"&amp;CELL("contents", AA$1)+7))</f>
        <v>1553</v>
      </c>
      <c r="AB11" cm="1">
        <f t="array" aca="1" ref="AB11" ca="1">CELL("contents", INDIRECT("C"&amp;CELL("contents", AB$1)+7))</f>
        <v>1549</v>
      </c>
      <c r="AC11" cm="1">
        <f t="array" aca="1" ref="AC11" ca="1">CELL("contents", INDIRECT("C"&amp;CELL("contents", AC$1)+7))</f>
        <v>1375</v>
      </c>
      <c r="AD11" cm="1">
        <f t="array" aca="1" ref="AD11" ca="1">CELL("contents", INDIRECT("C"&amp;CELL("contents", AD$1)+7))</f>
        <v>2086</v>
      </c>
      <c r="AE11" cm="1">
        <f t="array" aca="1" ref="AE11" ca="1">CELL("contents", INDIRECT("C"&amp;CELL("contents", AE$1)+7))</f>
        <v>12131</v>
      </c>
      <c r="AF11" cm="1">
        <f t="array" aca="1" ref="AF11" ca="1">CELL("contents", INDIRECT("C"&amp;CELL("contents", AF$1)+7))</f>
        <v>17123</v>
      </c>
      <c r="AG11" cm="1">
        <f t="array" aca="1" ref="AG11" ca="1">CELL("contents", INDIRECT("C"&amp;CELL("contents", AG$1)+7))</f>
        <v>20118</v>
      </c>
      <c r="AH11" cm="1">
        <f t="array" aca="1" ref="AH11" ca="1">CELL("contents", INDIRECT("C"&amp;CELL("contents", AH$1)+7))</f>
        <v>22516</v>
      </c>
      <c r="AI11" cm="1">
        <f t="array" aca="1" ref="AI11" ca="1">CELL("contents", INDIRECT("C"&amp;CELL("contents", AI$1)+7))</f>
        <v>29395</v>
      </c>
      <c r="AJ11" cm="1">
        <f t="array" aca="1" ref="AJ11" ca="1">CELL("contents", INDIRECT("C"&amp;CELL("contents", AJ$1)+7))</f>
        <v>34797</v>
      </c>
      <c r="AK11" cm="1">
        <f t="array" aca="1" ref="AK11" ca="1">CELL("contents", INDIRECT("C"&amp;CELL("contents", AK$1)+7))</f>
        <v>29945</v>
      </c>
      <c r="AL11" cm="1">
        <f t="array" aca="1" ref="AL11" ca="1">CELL("contents", INDIRECT("C"&amp;CELL("contents", AL$1)+7))</f>
        <v>33667</v>
      </c>
      <c r="AM11" cm="1">
        <f t="array" aca="1" ref="AM11" ca="1">CELL("contents", INDIRECT("C"&amp;CELL("contents", AM$1)+7))</f>
        <v>51395</v>
      </c>
      <c r="AN11" cm="1">
        <f t="array" aca="1" ref="AN11" ca="1">CELL("contents", INDIRECT("C"&amp;CELL("contents", AN$1)+7))</f>
        <v>53376</v>
      </c>
      <c r="AO11" cm="1">
        <f t="array" aca="1" ref="AO11" ca="1">CELL("contents", INDIRECT("C"&amp;CELL("contents", AO$1)+7))</f>
        <v>43532</v>
      </c>
      <c r="AP11" cm="1">
        <f t="array" aca="1" ref="AP11" ca="1">CELL("contents", INDIRECT("C"&amp;CELL("contents", AP$1)+7))</f>
        <v>57909</v>
      </c>
      <c r="AQ11" cm="1">
        <f t="array" aca="1" ref="AQ11" ca="1">CELL("contents", INDIRECT("C"&amp;CELL("contents", AQ$1)+7))</f>
        <v>52855</v>
      </c>
      <c r="AR11" cm="1">
        <f t="array" aca="1" ref="AR11" ca="1">CELL("contents", INDIRECT("C"&amp;CELL("contents", AR$1)+7))</f>
        <v>44123</v>
      </c>
      <c r="AS11" cm="1">
        <f t="array" aca="1" ref="AS11" ca="1">CELL("contents", INDIRECT("C"&amp;CELL("contents", AS$1)+7))</f>
        <v>47840</v>
      </c>
      <c r="AT11" cm="1">
        <f t="array" aca="1" ref="AT11" ca="1">CELL("contents", INDIRECT("C"&amp;CELL("contents", AT$1)+7))</f>
        <v>124246</v>
      </c>
      <c r="AU11" cm="1">
        <f t="array" aca="1" ref="AU11" ca="1">CELL("contents", INDIRECT("C"&amp;CELL("contents", AU$1)+7))</f>
        <v>31569</v>
      </c>
      <c r="AV11" cm="1">
        <f t="array" aca="1" ref="AV11" ca="1">CELL("contents", INDIRECT("C"&amp;CELL("contents", AV$1)+7))</f>
        <v>25992</v>
      </c>
      <c r="AW11" cm="1">
        <f t="array" aca="1" ref="AW11" ca="1">CELL("contents", INDIRECT("C"&amp;CELL("contents", AW$1)+7))</f>
        <v>35263</v>
      </c>
      <c r="AX11" cm="1">
        <f t="array" aca="1" ref="AX11" ca="1">CELL("contents", INDIRECT("C"&amp;CELL("contents", AX$1)+7))</f>
        <v>115408</v>
      </c>
      <c r="AY11" cm="1">
        <f t="array" aca="1" ref="AY11" ca="1">CELL("contents", INDIRECT("C"&amp;CELL("contents", AY$1)+7))</f>
        <v>47234</v>
      </c>
      <c r="AZ11" cm="1">
        <f t="array" aca="1" ref="AZ11" ca="1">CELL("contents", INDIRECT("C"&amp;CELL("contents", AZ$1)+7))</f>
        <v>27132</v>
      </c>
      <c r="BA11" cm="1">
        <f t="array" aca="1" ref="BA11" ca="1">CELL("contents", INDIRECT("C"&amp;CELL("contents", BA$1)+7))</f>
        <v>93298</v>
      </c>
      <c r="BB11" cm="1">
        <f t="array" aca="1" ref="BB11" ca="1">CELL("contents", INDIRECT("C"&amp;CELL("contents", BB$1)+7))</f>
        <v>75836</v>
      </c>
      <c r="BC11" cm="1">
        <f t="array" aca="1" ref="BC11" ca="1">CELL("contents", INDIRECT("C"&amp;CELL("contents", BC$1)+7))</f>
        <v>84932</v>
      </c>
      <c r="BD11" cm="1">
        <f t="array" aca="1" ref="BD11" ca="1">CELL("contents", INDIRECT("C"&amp;CELL("contents", BD$1)+7))</f>
        <v>108154</v>
      </c>
      <c r="BE11" cm="1">
        <f t="array" aca="1" ref="BE11" ca="1">CELL("contents", INDIRECT("C"&amp;CELL("contents", BE$1)+7))</f>
        <v>194602</v>
      </c>
      <c r="BF11" cm="1">
        <f t="array" aca="1" ref="BF11" ca="1">CELL("contents", INDIRECT("C"&amp;CELL("contents", BF$1)+7))</f>
        <v>272304</v>
      </c>
    </row>
    <row r="12" spans="1:58" x14ac:dyDescent="0.25">
      <c r="A12">
        <v>4.0000000000000001E-3</v>
      </c>
      <c r="B12">
        <v>0.5</v>
      </c>
      <c r="C12">
        <v>5</v>
      </c>
      <c r="D12">
        <v>4.2215010787313798E-3</v>
      </c>
      <c r="E12">
        <v>0.125</v>
      </c>
      <c r="F12">
        <v>0.12875</v>
      </c>
      <c r="G12">
        <v>0.48299680844666498</v>
      </c>
      <c r="H12">
        <v>4.28009469793571E-3</v>
      </c>
      <c r="I12">
        <v>0.120749202111666</v>
      </c>
      <c r="J12">
        <v>264801</v>
      </c>
      <c r="K12">
        <v>282</v>
      </c>
      <c r="L12">
        <v>5014600</v>
      </c>
      <c r="M12">
        <v>0.125</v>
      </c>
      <c r="N12">
        <v>0.49772139571264201</v>
      </c>
      <c r="O12" s="1">
        <v>5.9852364036505005E-4</v>
      </c>
      <c r="P12">
        <v>0.12443034892816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78482</v>
      </c>
      <c r="U12" cm="1">
        <f t="array" aca="1" ref="U12" ca="1">CELL("contents", INDIRECT("C"&amp;CELL("contents", U$1)+8))</f>
        <v>3445</v>
      </c>
      <c r="V12" cm="1">
        <f t="array" aca="1" ref="V12" ca="1">CELL("contents", INDIRECT("C"&amp;CELL("contents", V$1)+8))</f>
        <v>1988</v>
      </c>
      <c r="W12" cm="1">
        <f t="array" aca="1" ref="W12" ca="1">CELL("contents", INDIRECT("C"&amp;CELL("contents", W$1)+8))</f>
        <v>2187</v>
      </c>
      <c r="X12" cm="1">
        <f t="array" aca="1" ref="X12" ca="1">CELL("contents", INDIRECT("C"&amp;CELL("contents", X$1)+8))</f>
        <v>2486</v>
      </c>
      <c r="Y12" cm="1">
        <f t="array" aca="1" ref="Y12" ca="1">CELL("contents", INDIRECT("C"&amp;CELL("contents", Y$1)+8))</f>
        <v>1638</v>
      </c>
      <c r="Z12" cm="1">
        <f t="array" aca="1" ref="Z12" ca="1">CELL("contents", INDIRECT("C"&amp;CELL("contents", Z$1)+8))</f>
        <v>1547</v>
      </c>
      <c r="AA12" cm="1">
        <f t="array" aca="1" ref="AA12" ca="1">CELL("contents", INDIRECT("C"&amp;CELL("contents", AA$1)+8))</f>
        <v>1412</v>
      </c>
      <c r="AB12" cm="1">
        <f t="array" aca="1" ref="AB12" ca="1">CELL("contents", INDIRECT("C"&amp;CELL("contents", AB$1)+8))</f>
        <v>3227</v>
      </c>
      <c r="AC12" cm="1">
        <f t="array" aca="1" ref="AC12" ca="1">CELL("contents", INDIRECT("C"&amp;CELL("contents", AC$1)+8))</f>
        <v>4486</v>
      </c>
      <c r="AD12" cm="1">
        <f t="array" aca="1" ref="AD12" ca="1">CELL("contents", INDIRECT("C"&amp;CELL("contents", AD$1)+8))</f>
        <v>8369</v>
      </c>
      <c r="AE12" cm="1">
        <f t="array" aca="1" ref="AE12" ca="1">CELL("contents", INDIRECT("C"&amp;CELL("contents", AE$1)+8))</f>
        <v>9225</v>
      </c>
      <c r="AF12" cm="1">
        <f t="array" aca="1" ref="AF12" ca="1">CELL("contents", INDIRECT("C"&amp;CELL("contents", AF$1)+8))</f>
        <v>5550</v>
      </c>
      <c r="AG12" cm="1">
        <f t="array" aca="1" ref="AG12" ca="1">CELL("contents", INDIRECT("C"&amp;CELL("contents", AG$1)+8))</f>
        <v>16571</v>
      </c>
      <c r="AH12" cm="1">
        <f t="array" aca="1" ref="AH12" ca="1">CELL("contents", INDIRECT("C"&amp;CELL("contents", AH$1)+8))</f>
        <v>5666</v>
      </c>
      <c r="AI12" cm="1">
        <f t="array" aca="1" ref="AI12" ca="1">CELL("contents", INDIRECT("C"&amp;CELL("contents", AI$1)+8))</f>
        <v>15362</v>
      </c>
      <c r="AJ12" cm="1">
        <f t="array" aca="1" ref="AJ12" ca="1">CELL("contents", INDIRECT("C"&amp;CELL("contents", AJ$1)+8))</f>
        <v>17589</v>
      </c>
      <c r="AK12" cm="1">
        <f t="array" aca="1" ref="AK12" ca="1">CELL("contents", INDIRECT("C"&amp;CELL("contents", AK$1)+8))</f>
        <v>37832</v>
      </c>
      <c r="AL12" cm="1">
        <f t="array" aca="1" ref="AL12" ca="1">CELL("contents", INDIRECT("C"&amp;CELL("contents", AL$1)+8))</f>
        <v>35566</v>
      </c>
      <c r="AM12" cm="1">
        <f t="array" aca="1" ref="AM12" ca="1">CELL("contents", INDIRECT("C"&amp;CELL("contents", AM$1)+8))</f>
        <v>40222</v>
      </c>
      <c r="AN12" cm="1">
        <f t="array" aca="1" ref="AN12" ca="1">CELL("contents", INDIRECT("C"&amp;CELL("contents", AN$1)+8))</f>
        <v>43946</v>
      </c>
      <c r="AO12" cm="1">
        <f t="array" aca="1" ref="AO12" ca="1">CELL("contents", INDIRECT("C"&amp;CELL("contents", AO$1)+8))</f>
        <v>59190</v>
      </c>
      <c r="AP12" cm="1">
        <f t="array" aca="1" ref="AP12" ca="1">CELL("contents", INDIRECT("C"&amp;CELL("contents", AP$1)+8))</f>
        <v>28001</v>
      </c>
      <c r="AQ12" cm="1">
        <f t="array" aca="1" ref="AQ12" ca="1">CELL("contents", INDIRECT("C"&amp;CELL("contents", AQ$1)+8))</f>
        <v>17718</v>
      </c>
      <c r="AR12" cm="1">
        <f t="array" aca="1" ref="AR12" ca="1">CELL("contents", INDIRECT("C"&amp;CELL("contents", AR$1)+8))</f>
        <v>12385</v>
      </c>
      <c r="AS12" cm="1">
        <f t="array" aca="1" ref="AS12" ca="1">CELL("contents", INDIRECT("C"&amp;CELL("contents", AS$1)+8))</f>
        <v>49130</v>
      </c>
      <c r="AT12" cm="1">
        <f t="array" aca="1" ref="AT12" ca="1">CELL("contents", INDIRECT("C"&amp;CELL("contents", AT$1)+8))</f>
        <v>64711</v>
      </c>
      <c r="AU12" cm="1">
        <f t="array" aca="1" ref="AU12" ca="1">CELL("contents", INDIRECT("C"&amp;CELL("contents", AU$1)+8))</f>
        <v>64035</v>
      </c>
      <c r="AV12" cm="1">
        <f t="array" aca="1" ref="AV12" ca="1">CELL("contents", INDIRECT("C"&amp;CELL("contents", AV$1)+8))</f>
        <v>96526</v>
      </c>
      <c r="AW12" cm="1">
        <f t="array" aca="1" ref="AW12" ca="1">CELL("contents", INDIRECT("C"&amp;CELL("contents", AW$1)+8))</f>
        <v>68115</v>
      </c>
      <c r="AX12" cm="1">
        <f t="array" aca="1" ref="AX12" ca="1">CELL("contents", INDIRECT("C"&amp;CELL("contents", AX$1)+8))</f>
        <v>77865</v>
      </c>
      <c r="AY12" cm="1">
        <f t="array" aca="1" ref="AY12" ca="1">CELL("contents", INDIRECT("C"&amp;CELL("contents", AY$1)+8))</f>
        <v>150783</v>
      </c>
      <c r="AZ12" cm="1">
        <f t="array" aca="1" ref="AZ12" ca="1">CELL("contents", INDIRECT("C"&amp;CELL("contents", AZ$1)+8))</f>
        <v>110704</v>
      </c>
      <c r="BA12" cm="1">
        <f t="array" aca="1" ref="BA12" ca="1">CELL("contents", INDIRECT("C"&amp;CELL("contents", BA$1)+8))</f>
        <v>108409</v>
      </c>
      <c r="BB12" cm="1">
        <f t="array" aca="1" ref="BB12" ca="1">CELL("contents", INDIRECT("C"&amp;CELL("contents", BB$1)+8))</f>
        <v>42425</v>
      </c>
      <c r="BC12" cm="1">
        <f t="array" aca="1" ref="BC12" ca="1">CELL("contents", INDIRECT("C"&amp;CELL("contents", BC$1)+8))</f>
        <v>41542</v>
      </c>
      <c r="BD12" cm="1">
        <f t="array" aca="1" ref="BD12" ca="1">CELL("contents", INDIRECT("C"&amp;CELL("contents", BD$1)+8))</f>
        <v>173448</v>
      </c>
      <c r="BE12" cm="1">
        <f t="array" aca="1" ref="BE12" ca="1">CELL("contents", INDIRECT("C"&amp;CELL("contents", BE$1)+8))</f>
        <v>152962</v>
      </c>
      <c r="BF12" cm="1">
        <f t="array" aca="1" ref="BF12" ca="1">CELL("contents", INDIRECT("C"&amp;CELL("contents", BF$1)+8))</f>
        <v>206064</v>
      </c>
    </row>
    <row r="13" spans="1:58" x14ac:dyDescent="0.25">
      <c r="A13">
        <v>2E-3</v>
      </c>
      <c r="B13">
        <v>0.5</v>
      </c>
      <c r="C13">
        <v>5</v>
      </c>
      <c r="D13">
        <v>4.2215010787313798E-3</v>
      </c>
      <c r="E13">
        <v>0.125</v>
      </c>
      <c r="F13">
        <v>0.12875</v>
      </c>
      <c r="G13">
        <v>0.48299680844666498</v>
      </c>
      <c r="H13">
        <v>4.28009469793571E-3</v>
      </c>
      <c r="I13">
        <v>0.120749202111666</v>
      </c>
      <c r="J13">
        <v>308500</v>
      </c>
      <c r="K13">
        <v>282</v>
      </c>
      <c r="L13">
        <v>5014600</v>
      </c>
      <c r="M13">
        <v>0.125</v>
      </c>
      <c r="N13">
        <v>0.49772139571264201</v>
      </c>
      <c r="O13" s="1">
        <v>5.9852364036505005E-4</v>
      </c>
      <c r="P13">
        <v>0.12443034892816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66014</v>
      </c>
      <c r="U13" cm="1">
        <f t="array" aca="1" ref="U13" ca="1">CELL("contents", INDIRECT("C"&amp;CELL("contents", U$1)+9))</f>
        <v>4210</v>
      </c>
      <c r="V13" cm="1">
        <f t="array" aca="1" ref="V13" ca="1">CELL("contents", INDIRECT("C"&amp;CELL("contents", V$1)+9))</f>
        <v>2437</v>
      </c>
      <c r="W13" cm="1">
        <f t="array" aca="1" ref="W13" ca="1">CELL("contents", INDIRECT("C"&amp;CELL("contents", W$1)+9))</f>
        <v>2195</v>
      </c>
      <c r="X13" cm="1">
        <f t="array" aca="1" ref="X13" ca="1">CELL("contents", INDIRECT("C"&amp;CELL("contents", X$1)+9))</f>
        <v>2082</v>
      </c>
      <c r="Y13" cm="1">
        <f t="array" aca="1" ref="Y13" ca="1">CELL("contents", INDIRECT("C"&amp;CELL("contents", Y$1)+9))</f>
        <v>2008</v>
      </c>
      <c r="Z13" cm="1">
        <f t="array" aca="1" ref="Z13" ca="1">CELL("contents", INDIRECT("C"&amp;CELL("contents", Z$1)+9))</f>
        <v>1937</v>
      </c>
      <c r="AA13" cm="1">
        <f t="array" aca="1" ref="AA13" ca="1">CELL("contents", INDIRECT("C"&amp;CELL("contents", AA$1)+9))</f>
        <v>3911</v>
      </c>
      <c r="AB13" cm="1">
        <f t="array" aca="1" ref="AB13" ca="1">CELL("contents", INDIRECT("C"&amp;CELL("contents", AB$1)+9))</f>
        <v>4014</v>
      </c>
      <c r="AC13" cm="1">
        <f t="array" aca="1" ref="AC13" ca="1">CELL("contents", INDIRECT("C"&amp;CELL("contents", AC$1)+9))</f>
        <v>7550</v>
      </c>
      <c r="AD13" cm="1">
        <f t="array" aca="1" ref="AD13" ca="1">CELL("contents", INDIRECT("C"&amp;CELL("contents", AD$1)+9))</f>
        <v>1579</v>
      </c>
      <c r="AE13" cm="1">
        <f t="array" aca="1" ref="AE13" ca="1">CELL("contents", INDIRECT("C"&amp;CELL("contents", AE$1)+9))</f>
        <v>19013</v>
      </c>
      <c r="AF13" cm="1">
        <f t="array" aca="1" ref="AF13" ca="1">CELL("contents", INDIRECT("C"&amp;CELL("contents", AF$1)+9))</f>
        <v>1457</v>
      </c>
      <c r="AG13" cm="1">
        <f t="array" aca="1" ref="AG13" ca="1">CELL("contents", INDIRECT("C"&amp;CELL("contents", AG$1)+9))</f>
        <v>15276</v>
      </c>
      <c r="AH13" cm="1">
        <f t="array" aca="1" ref="AH13" ca="1">CELL("contents", INDIRECT("C"&amp;CELL("contents", AH$1)+9))</f>
        <v>24108</v>
      </c>
      <c r="AI13" cm="1">
        <f t="array" aca="1" ref="AI13" ca="1">CELL("contents", INDIRECT("C"&amp;CELL("contents", AI$1)+9))</f>
        <v>18645</v>
      </c>
      <c r="AJ13" cm="1">
        <f t="array" aca="1" ref="AJ13" ca="1">CELL("contents", INDIRECT("C"&amp;CELL("contents", AJ$1)+9))</f>
        <v>26534</v>
      </c>
      <c r="AK13" cm="1">
        <f t="array" aca="1" ref="AK13" ca="1">CELL("contents", INDIRECT("C"&amp;CELL("contents", AK$1)+9))</f>
        <v>15070</v>
      </c>
      <c r="AL13" cm="1">
        <f t="array" aca="1" ref="AL13" ca="1">CELL("contents", INDIRECT("C"&amp;CELL("contents", AL$1)+9))</f>
        <v>37879</v>
      </c>
      <c r="AM13" cm="1">
        <f t="array" aca="1" ref="AM13" ca="1">CELL("contents", INDIRECT("C"&amp;CELL("contents", AM$1)+9))</f>
        <v>37732</v>
      </c>
      <c r="AN13" cm="1">
        <f t="array" aca="1" ref="AN13" ca="1">CELL("contents", INDIRECT("C"&amp;CELL("contents", AN$1)+9))</f>
        <v>53881</v>
      </c>
      <c r="AO13" cm="1">
        <f t="array" aca="1" ref="AO13" ca="1">CELL("contents", INDIRECT("C"&amp;CELL("contents", AO$1)+9))</f>
        <v>38399</v>
      </c>
      <c r="AP13" cm="1">
        <f t="array" aca="1" ref="AP13" ca="1">CELL("contents", INDIRECT("C"&amp;CELL("contents", AP$1)+9))</f>
        <v>45971</v>
      </c>
      <c r="AQ13" cm="1">
        <f t="array" aca="1" ref="AQ13" ca="1">CELL("contents", INDIRECT("C"&amp;CELL("contents", AQ$1)+9))</f>
        <v>52875</v>
      </c>
      <c r="AR13" cm="1">
        <f t="array" aca="1" ref="AR13" ca="1">CELL("contents", INDIRECT("C"&amp;CELL("contents", AR$1)+9))</f>
        <v>65741</v>
      </c>
      <c r="AS13" cm="1">
        <f t="array" aca="1" ref="AS13" ca="1">CELL("contents", INDIRECT("C"&amp;CELL("contents", AS$1)+9))</f>
        <v>50412</v>
      </c>
      <c r="AT13" cm="1">
        <f t="array" aca="1" ref="AT13" ca="1">CELL("contents", INDIRECT("C"&amp;CELL("contents", AT$1)+9))</f>
        <v>39220</v>
      </c>
      <c r="AU13" cm="1">
        <f t="array" aca="1" ref="AU13" ca="1">CELL("contents", INDIRECT("C"&amp;CELL("contents", AU$1)+9))</f>
        <v>68288</v>
      </c>
      <c r="AV13" cm="1">
        <f t="array" aca="1" ref="AV13" ca="1">CELL("contents", INDIRECT("C"&amp;CELL("contents", AV$1)+9))</f>
        <v>12105</v>
      </c>
      <c r="AW13" cm="1">
        <f t="array" aca="1" ref="AW13" ca="1">CELL("contents", INDIRECT("C"&amp;CELL("contents", AW$1)+9))</f>
        <v>101638</v>
      </c>
      <c r="AX13" cm="1">
        <f t="array" aca="1" ref="AX13" ca="1">CELL("contents", INDIRECT("C"&amp;CELL("contents", AX$1)+9))</f>
        <v>81450</v>
      </c>
      <c r="AY13" cm="1">
        <f t="array" aca="1" ref="AY13" ca="1">CELL("contents", INDIRECT("C"&amp;CELL("contents", AY$1)+9))</f>
        <v>74118</v>
      </c>
      <c r="AZ13" cm="1">
        <f t="array" aca="1" ref="AZ13" ca="1">CELL("contents", INDIRECT("C"&amp;CELL("contents", AZ$1)+9))</f>
        <v>80346</v>
      </c>
      <c r="BA13" cm="1">
        <f t="array" aca="1" ref="BA13" ca="1">CELL("contents", INDIRECT("C"&amp;CELL("contents", BA$1)+9))</f>
        <v>100950</v>
      </c>
      <c r="BB13" cm="1">
        <f t="array" aca="1" ref="BB13" ca="1">CELL("contents", INDIRECT("C"&amp;CELL("contents", BB$1)+9))</f>
        <v>138164</v>
      </c>
      <c r="BC13" cm="1">
        <f t="array" aca="1" ref="BC13" ca="1">CELL("contents", INDIRECT("C"&amp;CELL("contents", BC$1)+9))</f>
        <v>57815</v>
      </c>
      <c r="BD13" cm="1">
        <f t="array" aca="1" ref="BD13" ca="1">CELL("contents", INDIRECT("C"&amp;CELL("contents", BD$1)+9))</f>
        <v>104086</v>
      </c>
      <c r="BE13" cm="1">
        <f t="array" aca="1" ref="BE13" ca="1">CELL("contents", INDIRECT("C"&amp;CELL("contents", BE$1)+9))</f>
        <v>111586</v>
      </c>
      <c r="BF13" cm="1">
        <f t="array" aca="1" ref="BF13" ca="1">CELL("contents", INDIRECT("C"&amp;CELL("contents", BF$1)+9))</f>
        <v>197292</v>
      </c>
    </row>
    <row r="14" spans="1:58" x14ac:dyDescent="0.25">
      <c r="A14">
        <v>1E-3</v>
      </c>
      <c r="B14">
        <v>0.5</v>
      </c>
      <c r="C14">
        <v>5</v>
      </c>
      <c r="D14">
        <v>4.2215010787313798E-3</v>
      </c>
      <c r="E14">
        <v>0.125</v>
      </c>
      <c r="F14">
        <v>0.12875</v>
      </c>
      <c r="G14">
        <v>0.48299680844666498</v>
      </c>
      <c r="H14">
        <v>4.28009469793571E-3</v>
      </c>
      <c r="I14">
        <v>0.120749202111666</v>
      </c>
      <c r="J14">
        <v>279099</v>
      </c>
      <c r="K14">
        <v>282</v>
      </c>
      <c r="L14">
        <v>5014600</v>
      </c>
      <c r="M14">
        <v>0.125</v>
      </c>
      <c r="N14">
        <v>0.49772139571264201</v>
      </c>
      <c r="O14" s="1">
        <v>5.9852364036505005E-4</v>
      </c>
      <c r="P14">
        <v>0.12443034892816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78782</v>
      </c>
      <c r="U14" cm="1">
        <f t="array" aca="1" ref="U14" ca="1">CELL("contents", INDIRECT("C"&amp;CELL("contents", U$1)+10))</f>
        <v>2853</v>
      </c>
      <c r="V14" cm="1">
        <f t="array" aca="1" ref="V14" ca="1">CELL("contents", INDIRECT("C"&amp;CELL("contents", V$1)+10))</f>
        <v>2768</v>
      </c>
      <c r="W14" cm="1">
        <f t="array" aca="1" ref="W14" ca="1">CELL("contents", INDIRECT("C"&amp;CELL("contents", W$1)+10))</f>
        <v>2195</v>
      </c>
      <c r="X14" cm="1">
        <f t="array" aca="1" ref="X14" ca="1">CELL("contents", INDIRECT("C"&amp;CELL("contents", X$1)+10))</f>
        <v>1918</v>
      </c>
      <c r="Y14" cm="1">
        <f t="array" aca="1" ref="Y14" ca="1">CELL("contents", INDIRECT("C"&amp;CELL("contents", Y$1)+10))</f>
        <v>1663</v>
      </c>
      <c r="Z14" cm="1">
        <f t="array" aca="1" ref="Z14" ca="1">CELL("contents", INDIRECT("C"&amp;CELL("contents", Z$1)+10))</f>
        <v>1876</v>
      </c>
      <c r="AA14" cm="1">
        <f t="array" aca="1" ref="AA14" ca="1">CELL("contents", INDIRECT("C"&amp;CELL("contents", AA$1)+10))</f>
        <v>1199</v>
      </c>
      <c r="AB14" cm="1">
        <f t="array" aca="1" ref="AB14" ca="1">CELL("contents", INDIRECT("C"&amp;CELL("contents", AB$1)+10))</f>
        <v>3394</v>
      </c>
      <c r="AC14" cm="1">
        <f t="array" aca="1" ref="AC14" ca="1">CELL("contents", INDIRECT("C"&amp;CELL("contents", AC$1)+10))</f>
        <v>3100</v>
      </c>
      <c r="AD14" cm="1">
        <f t="array" aca="1" ref="AD14" ca="1">CELL("contents", INDIRECT("C"&amp;CELL("contents", AD$1)+10))</f>
        <v>2864</v>
      </c>
      <c r="AE14" cm="1">
        <f t="array" aca="1" ref="AE14" ca="1">CELL("contents", INDIRECT("C"&amp;CELL("contents", AE$1)+10))</f>
        <v>2999</v>
      </c>
      <c r="AF14" cm="1">
        <f t="array" aca="1" ref="AF14" ca="1">CELL("contents", INDIRECT("C"&amp;CELL("contents", AF$1)+10))</f>
        <v>10131</v>
      </c>
      <c r="AG14" cm="1">
        <f t="array" aca="1" ref="AG14" ca="1">CELL("contents", INDIRECT("C"&amp;CELL("contents", AG$1)+10))</f>
        <v>2949</v>
      </c>
      <c r="AH14" cm="1">
        <f t="array" aca="1" ref="AH14" ca="1">CELL("contents", INDIRECT("C"&amp;CELL("contents", AH$1)+10))</f>
        <v>12996</v>
      </c>
      <c r="AI14" cm="1">
        <f t="array" aca="1" ref="AI14" ca="1">CELL("contents", INDIRECT("C"&amp;CELL("contents", AI$1)+10))</f>
        <v>28381</v>
      </c>
      <c r="AJ14" cm="1">
        <f t="array" aca="1" ref="AJ14" ca="1">CELL("contents", INDIRECT("C"&amp;CELL("contents", AJ$1)+10))</f>
        <v>25699</v>
      </c>
      <c r="AK14" cm="1">
        <f t="array" aca="1" ref="AK14" ca="1">CELL("contents", INDIRECT("C"&amp;CELL("contents", AK$1)+10))</f>
        <v>13909</v>
      </c>
      <c r="AL14" cm="1">
        <f t="array" aca="1" ref="AL14" ca="1">CELL("contents", INDIRECT("C"&amp;CELL("contents", AL$1)+10))</f>
        <v>32504</v>
      </c>
      <c r="AM14" cm="1">
        <f t="array" aca="1" ref="AM14" ca="1">CELL("contents", INDIRECT("C"&amp;CELL("contents", AM$1)+10))</f>
        <v>25869</v>
      </c>
      <c r="AN14" cm="1">
        <f t="array" aca="1" ref="AN14" ca="1">CELL("contents", INDIRECT("C"&amp;CELL("contents", AN$1)+10))</f>
        <v>38198</v>
      </c>
      <c r="AO14" cm="1">
        <f t="array" aca="1" ref="AO14" ca="1">CELL("contents", INDIRECT("C"&amp;CELL("contents", AO$1)+10))</f>
        <v>66912</v>
      </c>
      <c r="AP14" cm="1">
        <f t="array" aca="1" ref="AP14" ca="1">CELL("contents", INDIRECT("C"&amp;CELL("contents", AP$1)+10))</f>
        <v>70165</v>
      </c>
      <c r="AQ14" cm="1">
        <f t="array" aca="1" ref="AQ14" ca="1">CELL("contents", INDIRECT("C"&amp;CELL("contents", AQ$1)+10))</f>
        <v>65046</v>
      </c>
      <c r="AR14" cm="1">
        <f t="array" aca="1" ref="AR14" ca="1">CELL("contents", INDIRECT("C"&amp;CELL("contents", AR$1)+10))</f>
        <v>50403</v>
      </c>
      <c r="AS14" cm="1">
        <f t="array" aca="1" ref="AS14" ca="1">CELL("contents", INDIRECT("C"&amp;CELL("contents", AS$1)+10))</f>
        <v>55856</v>
      </c>
      <c r="AT14" cm="1">
        <f t="array" aca="1" ref="AT14" ca="1">CELL("contents", INDIRECT("C"&amp;CELL("contents", AT$1)+10))</f>
        <v>85518</v>
      </c>
      <c r="AU14" cm="1">
        <f t="array" aca="1" ref="AU14" ca="1">CELL("contents", INDIRECT("C"&amp;CELL("contents", AU$1)+10))</f>
        <v>80031</v>
      </c>
      <c r="AV14" cm="1">
        <f t="array" aca="1" ref="AV14" ca="1">CELL("contents", INDIRECT("C"&amp;CELL("contents", AV$1)+10))</f>
        <v>73158</v>
      </c>
      <c r="AW14" cm="1">
        <f t="array" aca="1" ref="AW14" ca="1">CELL("contents", INDIRECT("C"&amp;CELL("contents", AW$1)+10))</f>
        <v>91894</v>
      </c>
      <c r="AX14" cm="1">
        <f t="array" aca="1" ref="AX14" ca="1">CELL("contents", INDIRECT("C"&amp;CELL("contents", AX$1)+10))</f>
        <v>135788</v>
      </c>
      <c r="AY14" cm="1">
        <f t="array" aca="1" ref="AY14" ca="1">CELL("contents", INDIRECT("C"&amp;CELL("contents", AY$1)+10))</f>
        <v>84581</v>
      </c>
      <c r="AZ14" cm="1">
        <f t="array" aca="1" ref="AZ14" ca="1">CELL("contents", INDIRECT("C"&amp;CELL("contents", AZ$1)+10))</f>
        <v>148513</v>
      </c>
      <c r="BA14" cm="1">
        <f t="array" aca="1" ref="BA14" ca="1">CELL("contents", INDIRECT("C"&amp;CELL("contents", BA$1)+10))</f>
        <v>96450</v>
      </c>
      <c r="BB14" cm="1">
        <f t="array" aca="1" ref="BB14" ca="1">CELL("contents", INDIRECT("C"&amp;CELL("contents", BB$1)+10))</f>
        <v>78304</v>
      </c>
      <c r="BC14" cm="1">
        <f t="array" aca="1" ref="BC14" ca="1">CELL("contents", INDIRECT("C"&amp;CELL("contents", BC$1)+10))</f>
        <v>46027</v>
      </c>
      <c r="BD14" cm="1">
        <f t="array" aca="1" ref="BD14" ca="1">CELL("contents", INDIRECT("C"&amp;CELL("contents", BD$1)+10))</f>
        <v>89269</v>
      </c>
      <c r="BE14" cm="1">
        <f t="array" aca="1" ref="BE14" ca="1">CELL("contents", INDIRECT("C"&amp;CELL("contents", BE$1)+10))</f>
        <v>50674</v>
      </c>
      <c r="BF14" cm="1">
        <f t="array" aca="1" ref="BF14" ca="1">CELL("contents", INDIRECT("C"&amp;CELL("contents", BF$1)+10))</f>
        <v>171437</v>
      </c>
    </row>
    <row r="15" spans="1:58" x14ac:dyDescent="0.25">
      <c r="A15" s="1">
        <v>5.0000000000000001E-4</v>
      </c>
      <c r="B15">
        <v>0.5</v>
      </c>
      <c r="C15">
        <v>5</v>
      </c>
      <c r="D15">
        <v>4.2215010787313798E-3</v>
      </c>
      <c r="E15">
        <v>0.125</v>
      </c>
      <c r="F15">
        <v>0.12875</v>
      </c>
      <c r="G15">
        <v>0.48299680844666498</v>
      </c>
      <c r="H15">
        <v>4.28009469793571E-3</v>
      </c>
      <c r="I15">
        <v>0.120749202111666</v>
      </c>
      <c r="J15">
        <v>283899</v>
      </c>
      <c r="K15">
        <v>282</v>
      </c>
      <c r="L15">
        <v>5014600</v>
      </c>
      <c r="M15">
        <v>0.125</v>
      </c>
      <c r="N15">
        <v>0.49772139571264201</v>
      </c>
      <c r="O15" s="1">
        <v>5.9852364036505005E-4</v>
      </c>
      <c r="P15">
        <v>0.12443034892816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66385</v>
      </c>
      <c r="U15" cm="1">
        <f t="array" aca="1" ref="U15" ca="1">CELL("contents", INDIRECT("C"&amp;CELL("contents", U$1)+11))</f>
        <v>3401</v>
      </c>
      <c r="V15" cm="1">
        <f t="array" aca="1" ref="V15" ca="1">CELL("contents", INDIRECT("C"&amp;CELL("contents", V$1)+11))</f>
        <v>2782</v>
      </c>
      <c r="W15" cm="1">
        <f t="array" aca="1" ref="W15" ca="1">CELL("contents", INDIRECT("C"&amp;CELL("contents", W$1)+11))</f>
        <v>2195</v>
      </c>
      <c r="X15" cm="1">
        <f t="array" aca="1" ref="X15" ca="1">CELL("contents", INDIRECT("C"&amp;CELL("contents", X$1)+11))</f>
        <v>2080</v>
      </c>
      <c r="Y15" cm="1">
        <f t="array" aca="1" ref="Y15" ca="1">CELL("contents", INDIRECT("C"&amp;CELL("contents", Y$1)+11))</f>
        <v>2144</v>
      </c>
      <c r="Z15" cm="1">
        <f t="array" aca="1" ref="Z15" ca="1">CELL("contents", INDIRECT("C"&amp;CELL("contents", Z$1)+11))</f>
        <v>1434</v>
      </c>
      <c r="AA15" cm="1">
        <f t="array" aca="1" ref="AA15" ca="1">CELL("contents", INDIRECT("C"&amp;CELL("contents", AA$1)+11))</f>
        <v>1735</v>
      </c>
      <c r="AB15" cm="1">
        <f t="array" aca="1" ref="AB15" ca="1">CELL("contents", INDIRECT("C"&amp;CELL("contents", AB$1)+11))</f>
        <v>4762</v>
      </c>
      <c r="AC15" cm="1">
        <f t="array" aca="1" ref="AC15" ca="1">CELL("contents", INDIRECT("C"&amp;CELL("contents", AC$1)+11))</f>
        <v>6447</v>
      </c>
      <c r="AD15" cm="1">
        <f t="array" aca="1" ref="AD15" ca="1">CELL("contents", INDIRECT("C"&amp;CELL("contents", AD$1)+11))</f>
        <v>2086</v>
      </c>
      <c r="AE15" cm="1">
        <f t="array" aca="1" ref="AE15" ca="1">CELL("contents", INDIRECT("C"&amp;CELL("contents", AE$1)+11))</f>
        <v>12345</v>
      </c>
      <c r="AF15" cm="1">
        <f t="array" aca="1" ref="AF15" ca="1">CELL("contents", INDIRECT("C"&amp;CELL("contents", AF$1)+11))</f>
        <v>14214</v>
      </c>
      <c r="AG15" cm="1">
        <f t="array" aca="1" ref="AG15" ca="1">CELL("contents", INDIRECT("C"&amp;CELL("contents", AG$1)+11))</f>
        <v>9480</v>
      </c>
      <c r="AH15" cm="1">
        <f t="array" aca="1" ref="AH15" ca="1">CELL("contents", INDIRECT("C"&amp;CELL("contents", AH$1)+11))</f>
        <v>24921</v>
      </c>
      <c r="AI15" cm="1">
        <f t="array" aca="1" ref="AI15" ca="1">CELL("contents", INDIRECT("C"&amp;CELL("contents", AI$1)+11))</f>
        <v>16811</v>
      </c>
      <c r="AJ15" cm="1">
        <f t="array" aca="1" ref="AJ15" ca="1">CELL("contents", INDIRECT("C"&amp;CELL("contents", AJ$1)+11))</f>
        <v>3487</v>
      </c>
      <c r="AK15" cm="1">
        <f t="array" aca="1" ref="AK15" ca="1">CELL("contents", INDIRECT("C"&amp;CELL("contents", AK$1)+11))</f>
        <v>32021</v>
      </c>
      <c r="AL15" cm="1">
        <f t="array" aca="1" ref="AL15" ca="1">CELL("contents", INDIRECT("C"&amp;CELL("contents", AL$1)+11))</f>
        <v>29850</v>
      </c>
      <c r="AM15" cm="1">
        <f t="array" aca="1" ref="AM15" ca="1">CELL("contents", INDIRECT("C"&amp;CELL("contents", AM$1)+11))</f>
        <v>47417</v>
      </c>
      <c r="AN15" cm="1">
        <f t="array" aca="1" ref="AN15" ca="1">CELL("contents", INDIRECT("C"&amp;CELL("contents", AN$1)+11))</f>
        <v>52556</v>
      </c>
      <c r="AO15" cm="1">
        <f t="array" aca="1" ref="AO15" ca="1">CELL("contents", INDIRECT("C"&amp;CELL("contents", AO$1)+11))</f>
        <v>29360</v>
      </c>
      <c r="AP15" cm="1">
        <f t="array" aca="1" ref="AP15" ca="1">CELL("contents", INDIRECT("C"&amp;CELL("contents", AP$1)+11))</f>
        <v>84421</v>
      </c>
      <c r="AQ15" cm="1">
        <f t="array" aca="1" ref="AQ15" ca="1">CELL("contents", INDIRECT("C"&amp;CELL("contents", AQ$1)+11))</f>
        <v>57005</v>
      </c>
      <c r="AR15" cm="1">
        <f t="array" aca="1" ref="AR15" ca="1">CELL("contents", INDIRECT("C"&amp;CELL("contents", AR$1)+11))</f>
        <v>66870</v>
      </c>
      <c r="AS15" cm="1">
        <f t="array" aca="1" ref="AS15" ca="1">CELL("contents", INDIRECT("C"&amp;CELL("contents", AS$1)+11))</f>
        <v>27191</v>
      </c>
      <c r="AT15" cm="1">
        <f t="array" aca="1" ref="AT15" ca="1">CELL("contents", INDIRECT("C"&amp;CELL("contents", AT$1)+11))</f>
        <v>77216</v>
      </c>
      <c r="AU15" cm="1">
        <f t="array" aca="1" ref="AU15" ca="1">CELL("contents", INDIRECT("C"&amp;CELL("contents", AU$1)+11))</f>
        <v>77386</v>
      </c>
      <c r="AV15" cm="1">
        <f t="array" aca="1" ref="AV15" ca="1">CELL("contents", INDIRECT("C"&amp;CELL("contents", AV$1)+11))</f>
        <v>94231</v>
      </c>
      <c r="AW15" cm="1">
        <f t="array" aca="1" ref="AW15" ca="1">CELL("contents", INDIRECT("C"&amp;CELL("contents", AW$1)+11))</f>
        <v>95416</v>
      </c>
      <c r="AX15" cm="1">
        <f t="array" aca="1" ref="AX15" ca="1">CELL("contents", INDIRECT("C"&amp;CELL("contents", AX$1)+11))</f>
        <v>109681</v>
      </c>
      <c r="AY15" cm="1">
        <f t="array" aca="1" ref="AY15" ca="1">CELL("contents", INDIRECT("C"&amp;CELL("contents", AY$1)+11))</f>
        <v>92646</v>
      </c>
      <c r="AZ15" cm="1">
        <f t="array" aca="1" ref="AZ15" ca="1">CELL("contents", INDIRECT("C"&amp;CELL("contents", AZ$1)+11))</f>
        <v>92965</v>
      </c>
      <c r="BA15" cm="1">
        <f t="array" aca="1" ref="BA15" ca="1">CELL("contents", INDIRECT("C"&amp;CELL("contents", BA$1)+11))</f>
        <v>153878</v>
      </c>
      <c r="BB15" cm="1">
        <f t="array" aca="1" ref="BB15" ca="1">CELL("contents", INDIRECT("C"&amp;CELL("contents", BB$1)+11))</f>
        <v>92406</v>
      </c>
      <c r="BC15" cm="1">
        <f t="array" aca="1" ref="BC15" ca="1">CELL("contents", INDIRECT("C"&amp;CELL("contents", BC$1)+11))</f>
        <v>121203</v>
      </c>
      <c r="BD15" cm="1">
        <f t="array" aca="1" ref="BD15" ca="1">CELL("contents", INDIRECT("C"&amp;CELL("contents", BD$1)+11))</f>
        <v>121630</v>
      </c>
      <c r="BE15" cm="1">
        <f t="array" aca="1" ref="BE15" ca="1">CELL("contents", INDIRECT("C"&amp;CELL("contents", BE$1)+11))</f>
        <v>97572</v>
      </c>
      <c r="BF15" cm="1">
        <f t="array" aca="1" ref="BF15" ca="1">CELL("contents", INDIRECT("C"&amp;CELL("contents", BF$1)+11))</f>
        <v>209226</v>
      </c>
    </row>
    <row r="16" spans="1:58" x14ac:dyDescent="0.25">
      <c r="A16" s="1">
        <v>2.5000000000000001E-4</v>
      </c>
      <c r="B16">
        <v>0.5</v>
      </c>
      <c r="C16">
        <v>5</v>
      </c>
      <c r="D16">
        <v>4.2215010787313798E-3</v>
      </c>
      <c r="E16">
        <v>0.125</v>
      </c>
      <c r="F16">
        <v>0.12875</v>
      </c>
      <c r="G16">
        <v>0.48299680844666498</v>
      </c>
      <c r="H16">
        <v>4.28009469793571E-3</v>
      </c>
      <c r="I16">
        <v>0.120749202111666</v>
      </c>
      <c r="J16">
        <v>273200</v>
      </c>
      <c r="K16">
        <v>282</v>
      </c>
      <c r="L16">
        <v>5014600</v>
      </c>
      <c r="M16">
        <v>0.125</v>
      </c>
      <c r="N16">
        <v>0.49772139571264201</v>
      </c>
      <c r="O16" s="1">
        <v>5.9852364036505005E-4</v>
      </c>
      <c r="P16">
        <v>0.12443034892816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66471</v>
      </c>
      <c r="U16" cm="1">
        <f t="array" aca="1" ref="U16" ca="1">CELL("contents", INDIRECT("C"&amp;CELL("contents", U$1)+12))</f>
        <v>3429</v>
      </c>
      <c r="V16" cm="1">
        <f t="array" aca="1" ref="V16" ca="1">CELL("contents", INDIRECT("C"&amp;CELL("contents", V$1)+12))</f>
        <v>2772</v>
      </c>
      <c r="W16" cm="1">
        <f t="array" aca="1" ref="W16" ca="1">CELL("contents", INDIRECT("C"&amp;CELL("contents", W$1)+12))</f>
        <v>2235</v>
      </c>
      <c r="X16" cm="1">
        <f t="array" aca="1" ref="X16" ca="1">CELL("contents", INDIRECT("C"&amp;CELL("contents", X$1)+12))</f>
        <v>2040</v>
      </c>
      <c r="Y16" cm="1">
        <f t="array" aca="1" ref="Y16" ca="1">CELL("contents", INDIRECT("C"&amp;CELL("contents", Y$1)+12))</f>
        <v>2287</v>
      </c>
      <c r="Z16" cm="1">
        <f t="array" aca="1" ref="Z16" ca="1">CELL("contents", INDIRECT("C"&amp;CELL("contents", Z$1)+12))</f>
        <v>2553</v>
      </c>
      <c r="AA16" cm="1">
        <f t="array" aca="1" ref="AA16" ca="1">CELL("contents", INDIRECT("C"&amp;CELL("contents", AA$1)+12))</f>
        <v>2442</v>
      </c>
      <c r="AB16" cm="1">
        <f t="array" aca="1" ref="AB16" ca="1">CELL("contents", INDIRECT("C"&amp;CELL("contents", AB$1)+12))</f>
        <v>2925</v>
      </c>
      <c r="AC16" cm="1">
        <f t="array" aca="1" ref="AC16" ca="1">CELL("contents", INDIRECT("C"&amp;CELL("contents", AC$1)+12))</f>
        <v>3527</v>
      </c>
      <c r="AD16" cm="1">
        <f t="array" aca="1" ref="AD16" ca="1">CELL("contents", INDIRECT("C"&amp;CELL("contents", AD$1)+12))</f>
        <v>4078</v>
      </c>
      <c r="AE16" cm="1">
        <f t="array" aca="1" ref="AE16" ca="1">CELL("contents", INDIRECT("C"&amp;CELL("contents", AE$1)+12))</f>
        <v>2881</v>
      </c>
      <c r="AF16" cm="1">
        <f t="array" aca="1" ref="AF16" ca="1">CELL("contents", INDIRECT("C"&amp;CELL("contents", AF$1)+12))</f>
        <v>4109</v>
      </c>
      <c r="AG16" cm="1">
        <f t="array" aca="1" ref="AG16" ca="1">CELL("contents", INDIRECT("C"&amp;CELL("contents", AG$1)+12))</f>
        <v>2239</v>
      </c>
      <c r="AH16" cm="1">
        <f t="array" aca="1" ref="AH16" ca="1">CELL("contents", INDIRECT("C"&amp;CELL("contents", AH$1)+12))</f>
        <v>2502</v>
      </c>
      <c r="AI16" cm="1">
        <f t="array" aca="1" ref="AI16" ca="1">CELL("contents", INDIRECT("C"&amp;CELL("contents", AI$1)+12))</f>
        <v>3209</v>
      </c>
      <c r="AJ16" cm="1">
        <f t="array" aca="1" ref="AJ16" ca="1">CELL("contents", INDIRECT("C"&amp;CELL("contents", AJ$1)+12))</f>
        <v>14655</v>
      </c>
      <c r="AK16" cm="1">
        <f t="array" aca="1" ref="AK16" ca="1">CELL("contents", INDIRECT("C"&amp;CELL("contents", AK$1)+12))</f>
        <v>49205</v>
      </c>
      <c r="AL16" cm="1">
        <f t="array" aca="1" ref="AL16" ca="1">CELL("contents", INDIRECT("C"&amp;CELL("contents", AL$1)+12))</f>
        <v>51811</v>
      </c>
      <c r="AM16" cm="1">
        <f t="array" aca="1" ref="AM16" ca="1">CELL("contents", INDIRECT("C"&amp;CELL("contents", AM$1)+12))</f>
        <v>44632</v>
      </c>
      <c r="AN16" cm="1">
        <f t="array" aca="1" ref="AN16" ca="1">CELL("contents", INDIRECT("C"&amp;CELL("contents", AN$1)+12))</f>
        <v>44570</v>
      </c>
      <c r="AO16" cm="1">
        <f t="array" aca="1" ref="AO16" ca="1">CELL("contents", INDIRECT("C"&amp;CELL("contents", AO$1)+12))</f>
        <v>50065</v>
      </c>
      <c r="AP16" cm="1">
        <f t="array" aca="1" ref="AP16" ca="1">CELL("contents", INDIRECT("C"&amp;CELL("contents", AP$1)+12))</f>
        <v>55250</v>
      </c>
      <c r="AQ16" cm="1">
        <f t="array" aca="1" ref="AQ16" ca="1">CELL("contents", INDIRECT("C"&amp;CELL("contents", AQ$1)+12))</f>
        <v>68902</v>
      </c>
      <c r="AR16" cm="1">
        <f t="array" aca="1" ref="AR16" ca="1">CELL("contents", INDIRECT("C"&amp;CELL("contents", AR$1)+12))</f>
        <v>63573</v>
      </c>
      <c r="AS16" cm="1">
        <f t="array" aca="1" ref="AS16" ca="1">CELL("contents", INDIRECT("C"&amp;CELL("contents", AS$1)+12))</f>
        <v>88355</v>
      </c>
      <c r="AT16" cm="1">
        <f t="array" aca="1" ref="AT16" ca="1">CELL("contents", INDIRECT("C"&amp;CELL("contents", AT$1)+12))</f>
        <v>44504</v>
      </c>
      <c r="AU16" cm="1">
        <f t="array" aca="1" ref="AU16" ca="1">CELL("contents", INDIRECT("C"&amp;CELL("contents", AU$1)+12))</f>
        <v>91670</v>
      </c>
      <c r="AV16" cm="1">
        <f t="array" aca="1" ref="AV16" ca="1">CELL("contents", INDIRECT("C"&amp;CELL("contents", AV$1)+12))</f>
        <v>76799</v>
      </c>
      <c r="AW16" cm="1">
        <f t="array" aca="1" ref="AW16" ca="1">CELL("contents", INDIRECT("C"&amp;CELL("contents", AW$1)+12))</f>
        <v>95340</v>
      </c>
      <c r="AX16" cm="1">
        <f t="array" aca="1" ref="AX16" ca="1">CELL("contents", INDIRECT("C"&amp;CELL("contents", AX$1)+12))</f>
        <v>94060</v>
      </c>
      <c r="AY16" cm="1">
        <f t="array" aca="1" ref="AY16" ca="1">CELL("contents", INDIRECT("C"&amp;CELL("contents", AY$1)+12))</f>
        <v>109879</v>
      </c>
      <c r="AZ16" cm="1">
        <f t="array" aca="1" ref="AZ16" ca="1">CELL("contents", INDIRECT("C"&amp;CELL("contents", AZ$1)+12))</f>
        <v>34900</v>
      </c>
      <c r="BA16" cm="1">
        <f t="array" aca="1" ref="BA16" ca="1">CELL("contents", INDIRECT("C"&amp;CELL("contents", BA$1)+12))</f>
        <v>126515</v>
      </c>
      <c r="BB16" cm="1">
        <f t="array" aca="1" ref="BB16" ca="1">CELL("contents", INDIRECT("C"&amp;CELL("contents", BB$1)+12))</f>
        <v>108328</v>
      </c>
      <c r="BC16" cm="1">
        <f t="array" aca="1" ref="BC16" ca="1">CELL("contents", INDIRECT("C"&amp;CELL("contents", BC$1)+12))</f>
        <v>115835</v>
      </c>
      <c r="BD16" cm="1">
        <f t="array" aca="1" ref="BD16" ca="1">CELL("contents", INDIRECT("C"&amp;CELL("contents", BD$1)+12))</f>
        <v>160192</v>
      </c>
      <c r="BE16" cm="1">
        <f t="array" aca="1" ref="BE16" ca="1">CELL("contents", INDIRECT("C"&amp;CELL("contents", BE$1)+12))</f>
        <v>162541</v>
      </c>
      <c r="BF16" cm="1">
        <f t="array" aca="1" ref="BF16" ca="1">CELL("contents", INDIRECT("C"&amp;CELL("contents", BF$1)+12))</f>
        <v>134045</v>
      </c>
    </row>
    <row r="17" spans="1:58" x14ac:dyDescent="0.25">
      <c r="A17" s="1">
        <v>1.25E-4</v>
      </c>
      <c r="B17">
        <v>0.5</v>
      </c>
      <c r="C17">
        <v>5</v>
      </c>
      <c r="D17">
        <v>4.2215010787313798E-3</v>
      </c>
      <c r="E17">
        <v>0.125</v>
      </c>
      <c r="F17">
        <v>0.12875</v>
      </c>
      <c r="G17">
        <v>0.48299680844666498</v>
      </c>
      <c r="H17">
        <v>4.28009469793571E-3</v>
      </c>
      <c r="I17">
        <v>0.120749202111666</v>
      </c>
      <c r="J17">
        <v>282900</v>
      </c>
      <c r="K17">
        <v>282</v>
      </c>
      <c r="L17">
        <v>5014600</v>
      </c>
      <c r="M17">
        <v>0.125</v>
      </c>
      <c r="N17">
        <v>0.49772139571264201</v>
      </c>
      <c r="O17" s="1">
        <v>5.9852364036505005E-4</v>
      </c>
      <c r="P17">
        <v>0.12443034892816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65742</v>
      </c>
      <c r="U17" cm="1">
        <f t="array" aca="1" ref="U17" ca="1">CELL("contents", INDIRECT("C"&amp;CELL("contents", U$1)+13))</f>
        <v>3497</v>
      </c>
      <c r="V17" cm="1">
        <f t="array" aca="1" ref="V17" ca="1">CELL("contents", INDIRECT("C"&amp;CELL("contents", V$1)+13))</f>
        <v>2713</v>
      </c>
      <c r="W17" cm="1">
        <f t="array" aca="1" ref="W17" ca="1">CELL("contents", INDIRECT("C"&amp;CELL("contents", W$1)+13))</f>
        <v>2023</v>
      </c>
      <c r="X17" cm="1">
        <f t="array" aca="1" ref="X17" ca="1">CELL("contents", INDIRECT("C"&amp;CELL("contents", X$1)+13))</f>
        <v>2262</v>
      </c>
      <c r="Y17" cm="1">
        <f t="array" aca="1" ref="Y17" ca="1">CELL("contents", INDIRECT("C"&amp;CELL("contents", Y$1)+13))</f>
        <v>2006</v>
      </c>
      <c r="Z17" cm="1">
        <f t="array" aca="1" ref="Z17" ca="1">CELL("contents", INDIRECT("C"&amp;CELL("contents", Z$1)+13))</f>
        <v>3109</v>
      </c>
      <c r="AA17" cm="1">
        <f t="array" aca="1" ref="AA17" ca="1">CELL("contents", INDIRECT("C"&amp;CELL("contents", AA$1)+13))</f>
        <v>2342</v>
      </c>
      <c r="AB17" cm="1">
        <f t="array" aca="1" ref="AB17" ca="1">CELL("contents", INDIRECT("C"&amp;CELL("contents", AB$1)+13))</f>
        <v>2862</v>
      </c>
      <c r="AC17" cm="1">
        <f t="array" aca="1" ref="AC17" ca="1">CELL("contents", INDIRECT("C"&amp;CELL("contents", AC$1)+13))</f>
        <v>5345</v>
      </c>
      <c r="AD17" cm="1">
        <f t="array" aca="1" ref="AD17" ca="1">CELL("contents", INDIRECT("C"&amp;CELL("contents", AD$1)+13))</f>
        <v>6551</v>
      </c>
      <c r="AE17" cm="1">
        <f t="array" aca="1" ref="AE17" ca="1">CELL("contents", INDIRECT("C"&amp;CELL("contents", AE$1)+13))</f>
        <v>15051</v>
      </c>
      <c r="AF17" cm="1">
        <f t="array" aca="1" ref="AF17" ca="1">CELL("contents", INDIRECT("C"&amp;CELL("contents", AF$1)+13))</f>
        <v>17453</v>
      </c>
      <c r="AG17" cm="1">
        <f t="array" aca="1" ref="AG17" ca="1">CELL("contents", INDIRECT("C"&amp;CELL("contents", AG$1)+13))</f>
        <v>19308</v>
      </c>
      <c r="AH17" cm="1">
        <f t="array" aca="1" ref="AH17" ca="1">CELL("contents", INDIRECT("C"&amp;CELL("contents", AH$1)+13))</f>
        <v>26285</v>
      </c>
      <c r="AI17" cm="1">
        <f t="array" aca="1" ref="AI17" ca="1">CELL("contents", INDIRECT("C"&amp;CELL("contents", AI$1)+13))</f>
        <v>27279</v>
      </c>
      <c r="AJ17" cm="1">
        <f t="array" aca="1" ref="AJ17" ca="1">CELL("contents", INDIRECT("C"&amp;CELL("contents", AJ$1)+13))</f>
        <v>28045</v>
      </c>
      <c r="AK17" cm="1">
        <f t="array" aca="1" ref="AK17" ca="1">CELL("contents", INDIRECT("C"&amp;CELL("contents", AK$1)+13))</f>
        <v>40027</v>
      </c>
      <c r="AL17" cm="1">
        <f t="array" aca="1" ref="AL17" ca="1">CELL("contents", INDIRECT("C"&amp;CELL("contents", AL$1)+13))</f>
        <v>36219</v>
      </c>
      <c r="AM17" cm="1">
        <f t="array" aca="1" ref="AM17" ca="1">CELL("contents", INDIRECT("C"&amp;CELL("contents", AM$1)+13))</f>
        <v>39833</v>
      </c>
      <c r="AN17" cm="1">
        <f t="array" aca="1" ref="AN17" ca="1">CELL("contents", INDIRECT("C"&amp;CELL("contents", AN$1)+13))</f>
        <v>44853</v>
      </c>
      <c r="AO17" cm="1">
        <f t="array" aca="1" ref="AO17" ca="1">CELL("contents", INDIRECT("C"&amp;CELL("contents", AO$1)+13))</f>
        <v>45308</v>
      </c>
      <c r="AP17" cm="1">
        <f t="array" aca="1" ref="AP17" ca="1">CELL("contents", INDIRECT("C"&amp;CELL("contents", AP$1)+13))</f>
        <v>46428</v>
      </c>
      <c r="AQ17" cm="1">
        <f t="array" aca="1" ref="AQ17" ca="1">CELL("contents", INDIRECT("C"&amp;CELL("contents", AQ$1)+13))</f>
        <v>33334</v>
      </c>
      <c r="AR17" cm="1">
        <f t="array" aca="1" ref="AR17" ca="1">CELL("contents", INDIRECT("C"&amp;CELL("contents", AR$1)+13))</f>
        <v>57833</v>
      </c>
      <c r="AS17" cm="1">
        <f t="array" aca="1" ref="AS17" ca="1">CELL("contents", INDIRECT("C"&amp;CELL("contents", AS$1)+13))</f>
        <v>66681</v>
      </c>
      <c r="AT17" cm="1">
        <f t="array" aca="1" ref="AT17" ca="1">CELL("contents", INDIRECT("C"&amp;CELL("contents", AT$1)+13))</f>
        <v>69482</v>
      </c>
      <c r="AU17" cm="1">
        <f t="array" aca="1" ref="AU17" ca="1">CELL("contents", INDIRECT("C"&amp;CELL("contents", AU$1)+13))</f>
        <v>75850</v>
      </c>
      <c r="AV17" cm="1">
        <f t="array" aca="1" ref="AV17" ca="1">CELL("contents", INDIRECT("C"&amp;CELL("contents", AV$1)+13))</f>
        <v>102934</v>
      </c>
      <c r="AW17" cm="1">
        <f t="array" aca="1" ref="AW17" ca="1">CELL("contents", INDIRECT("C"&amp;CELL("contents", AW$1)+13))</f>
        <v>60134</v>
      </c>
      <c r="AX17" cm="1">
        <f t="array" aca="1" ref="AX17" ca="1">CELL("contents", INDIRECT("C"&amp;CELL("contents", AX$1)+13))</f>
        <v>83585</v>
      </c>
      <c r="AY17" cm="1">
        <f t="array" aca="1" ref="AY17" ca="1">CELL("contents", INDIRECT("C"&amp;CELL("contents", AY$1)+13))</f>
        <v>144628</v>
      </c>
      <c r="AZ17" cm="1">
        <f t="array" aca="1" ref="AZ17" ca="1">CELL("contents", INDIRECT("C"&amp;CELL("contents", AZ$1)+13))</f>
        <v>94501</v>
      </c>
      <c r="BA17" cm="1">
        <f t="array" aca="1" ref="BA17" ca="1">CELL("contents", INDIRECT("C"&amp;CELL("contents", BA$1)+13))</f>
        <v>138434</v>
      </c>
      <c r="BB17" cm="1">
        <f t="array" aca="1" ref="BB17" ca="1">CELL("contents", INDIRECT("C"&amp;CELL("contents", BB$1)+13))</f>
        <v>111462</v>
      </c>
      <c r="BC17" cm="1">
        <f t="array" aca="1" ref="BC17" ca="1">CELL("contents", INDIRECT("C"&amp;CELL("contents", BC$1)+13))</f>
        <v>118510</v>
      </c>
      <c r="BD17" cm="1">
        <f t="array" aca="1" ref="BD17" ca="1">CELL("contents", INDIRECT("C"&amp;CELL("contents", BD$1)+13))</f>
        <v>132687</v>
      </c>
      <c r="BE17" cm="1">
        <f t="array" aca="1" ref="BE17" ca="1">CELL("contents", INDIRECT("C"&amp;CELL("contents", BE$1)+13))</f>
        <v>138125</v>
      </c>
      <c r="BF17" cm="1">
        <f t="array" aca="1" ref="BF17" ca="1">CELL("contents", INDIRECT("C"&amp;CELL("contents", BF$1)+13))</f>
        <v>172336</v>
      </c>
    </row>
    <row r="18" spans="1:58" x14ac:dyDescent="0.25">
      <c r="A18" s="1">
        <v>6.2500000000000001E-5</v>
      </c>
      <c r="B18">
        <v>0.5</v>
      </c>
      <c r="C18">
        <v>5</v>
      </c>
      <c r="D18">
        <v>4.2215010787313798E-3</v>
      </c>
      <c r="E18">
        <v>0.125</v>
      </c>
      <c r="F18">
        <v>0.12875</v>
      </c>
      <c r="G18">
        <v>0.48299680844666498</v>
      </c>
      <c r="H18">
        <v>4.28009469793571E-3</v>
      </c>
      <c r="I18">
        <v>0.120749202111666</v>
      </c>
      <c r="J18">
        <v>263801</v>
      </c>
      <c r="K18">
        <v>282</v>
      </c>
      <c r="L18">
        <v>5014600</v>
      </c>
      <c r="M18">
        <v>0.125</v>
      </c>
      <c r="N18">
        <v>0.49772139571264201</v>
      </c>
      <c r="O18" s="1">
        <v>5.9852364036505005E-4</v>
      </c>
      <c r="P18">
        <v>0.12443034892816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67091</v>
      </c>
      <c r="U18" cm="1">
        <f t="array" aca="1" ref="U18" ca="1">CELL("contents", INDIRECT("C"&amp;CELL("contents", U$1)+14))</f>
        <v>3429</v>
      </c>
      <c r="V18" cm="1">
        <f t="array" aca="1" ref="V18" ca="1">CELL("contents", INDIRECT("C"&amp;CELL("contents", V$1)+14))</f>
        <v>2297</v>
      </c>
      <c r="W18" cm="1">
        <f t="array" aca="1" ref="W18" ca="1">CELL("contents", INDIRECT("C"&amp;CELL("contents", W$1)+14))</f>
        <v>2282</v>
      </c>
      <c r="X18" cm="1">
        <f t="array" aca="1" ref="X18" ca="1">CELL("contents", INDIRECT("C"&amp;CELL("contents", X$1)+14))</f>
        <v>1931</v>
      </c>
      <c r="Y18" cm="1">
        <f t="array" aca="1" ref="Y18" ca="1">CELL("contents", INDIRECT("C"&amp;CELL("contents", Y$1)+14))</f>
        <v>2166</v>
      </c>
      <c r="Z18" cm="1">
        <f t="array" aca="1" ref="Z18" ca="1">CELL("contents", INDIRECT("C"&amp;CELL("contents", Z$1)+14))</f>
        <v>3725</v>
      </c>
      <c r="AA18" cm="1">
        <f t="array" aca="1" ref="AA18" ca="1">CELL("contents", INDIRECT("C"&amp;CELL("contents", AA$1)+14))</f>
        <v>2862</v>
      </c>
      <c r="AB18" cm="1">
        <f t="array" aca="1" ref="AB18" ca="1">CELL("contents", INDIRECT("C"&amp;CELL("contents", AB$1)+14))</f>
        <v>4215</v>
      </c>
      <c r="AC18" cm="1">
        <f t="array" aca="1" ref="AC18" ca="1">CELL("contents", INDIRECT("C"&amp;CELL("contents", AC$1)+14))</f>
        <v>5063</v>
      </c>
      <c r="AD18" cm="1">
        <f t="array" aca="1" ref="AD18" ca="1">CELL("contents", INDIRECT("C"&amp;CELL("contents", AD$1)+14))</f>
        <v>8921</v>
      </c>
      <c r="AE18" cm="1">
        <f t="array" aca="1" ref="AE18" ca="1">CELL("contents", INDIRECT("C"&amp;CELL("contents", AE$1)+14))</f>
        <v>15315</v>
      </c>
      <c r="AF18" cm="1">
        <f t="array" aca="1" ref="AF18" ca="1">CELL("contents", INDIRECT("C"&amp;CELL("contents", AF$1)+14))</f>
        <v>11990</v>
      </c>
      <c r="AG18" cm="1">
        <f t="array" aca="1" ref="AG18" ca="1">CELL("contents", INDIRECT("C"&amp;CELL("contents", AG$1)+14))</f>
        <v>21060</v>
      </c>
      <c r="AH18" cm="1">
        <f t="array" aca="1" ref="AH18" ca="1">CELL("contents", INDIRECT("C"&amp;CELL("contents", AH$1)+14))</f>
        <v>23565</v>
      </c>
      <c r="AI18" cm="1">
        <f t="array" aca="1" ref="AI18" ca="1">CELL("contents", INDIRECT("C"&amp;CELL("contents", AI$1)+14))</f>
        <v>34420</v>
      </c>
      <c r="AJ18" cm="1">
        <f t="array" aca="1" ref="AJ18" ca="1">CELL("contents", INDIRECT("C"&amp;CELL("contents", AJ$1)+14))</f>
        <v>30111</v>
      </c>
      <c r="AK18" cm="1">
        <f t="array" aca="1" ref="AK18" ca="1">CELL("contents", INDIRECT("C"&amp;CELL("contents", AK$1)+14))</f>
        <v>17711</v>
      </c>
      <c r="AL18" cm="1">
        <f t="array" aca="1" ref="AL18" ca="1">CELL("contents", INDIRECT("C"&amp;CELL("contents", AL$1)+14))</f>
        <v>47660</v>
      </c>
      <c r="AM18" cm="1">
        <f t="array" aca="1" ref="AM18" ca="1">CELL("contents", INDIRECT("C"&amp;CELL("contents", AM$1)+14))</f>
        <v>37506</v>
      </c>
      <c r="AN18" cm="1">
        <f t="array" aca="1" ref="AN18" ca="1">CELL("contents", INDIRECT("C"&amp;CELL("contents", AN$1)+14))</f>
        <v>45767</v>
      </c>
      <c r="AO18" cm="1">
        <f t="array" aca="1" ref="AO18" ca="1">CELL("contents", INDIRECT("C"&amp;CELL("contents", AO$1)+14))</f>
        <v>44979</v>
      </c>
      <c r="AP18" cm="1">
        <f t="array" aca="1" ref="AP18" ca="1">CELL("contents", INDIRECT("C"&amp;CELL("contents", AP$1)+14))</f>
        <v>17530</v>
      </c>
      <c r="AQ18" cm="1">
        <f t="array" aca="1" ref="AQ18" ca="1">CELL("contents", INDIRECT("C"&amp;CELL("contents", AQ$1)+14))</f>
        <v>6831</v>
      </c>
      <c r="AR18" cm="1">
        <f t="array" aca="1" ref="AR18" ca="1">CELL("contents", INDIRECT("C"&amp;CELL("contents", AR$1)+14))</f>
        <v>66591</v>
      </c>
      <c r="AS18" cm="1">
        <f t="array" aca="1" ref="AS18" ca="1">CELL("contents", INDIRECT("C"&amp;CELL("contents", AS$1)+14))</f>
        <v>58368</v>
      </c>
      <c r="AT18" cm="1">
        <f t="array" aca="1" ref="AT18" ca="1">CELL("contents", INDIRECT("C"&amp;CELL("contents", AT$1)+14))</f>
        <v>74912</v>
      </c>
      <c r="AU18" cm="1">
        <f t="array" aca="1" ref="AU18" ca="1">CELL("contents", INDIRECT("C"&amp;CELL("contents", AU$1)+14))</f>
        <v>69340</v>
      </c>
      <c r="AV18" cm="1">
        <f t="array" aca="1" ref="AV18" ca="1">CELL("contents", INDIRECT("C"&amp;CELL("contents", AV$1)+14))</f>
        <v>74879</v>
      </c>
      <c r="AW18" cm="1">
        <f t="array" aca="1" ref="AW18" ca="1">CELL("contents", INDIRECT("C"&amp;CELL("contents", AW$1)+14))</f>
        <v>80598</v>
      </c>
      <c r="AX18" cm="1">
        <f t="array" aca="1" ref="AX18" ca="1">CELL("contents", INDIRECT("C"&amp;CELL("contents", AX$1)+14))</f>
        <v>67586</v>
      </c>
      <c r="AY18" cm="1">
        <f t="array" aca="1" ref="AY18" ca="1">CELL("contents", INDIRECT("C"&amp;CELL("contents", AY$1)+14))</f>
        <v>94922</v>
      </c>
      <c r="AZ18" cm="1">
        <f t="array" aca="1" ref="AZ18" ca="1">CELL("contents", INDIRECT("C"&amp;CELL("contents", AZ$1)+14))</f>
        <v>97276</v>
      </c>
      <c r="BA18" cm="1">
        <f t="array" aca="1" ref="BA18" ca="1">CELL("contents", INDIRECT("C"&amp;CELL("contents", BA$1)+14))</f>
        <v>116256</v>
      </c>
      <c r="BB18" cm="1">
        <f t="array" aca="1" ref="BB18" ca="1">CELL("contents", INDIRECT("C"&amp;CELL("contents", BB$1)+14))</f>
        <v>117270</v>
      </c>
      <c r="BC18" cm="1">
        <f t="array" aca="1" ref="BC18" ca="1">CELL("contents", INDIRECT("C"&amp;CELL("contents", BC$1)+14))</f>
        <v>149229</v>
      </c>
      <c r="BD18" cm="1">
        <f t="array" aca="1" ref="BD18" ca="1">CELL("contents", INDIRECT("C"&amp;CELL("contents", BD$1)+14))</f>
        <v>14271</v>
      </c>
      <c r="BE18" cm="1">
        <f t="array" aca="1" ref="BE18" ca="1">CELL("contents", INDIRECT("C"&amp;CELL("contents", BE$1)+14))</f>
        <v>30494</v>
      </c>
      <c r="BF18" cm="1">
        <f t="array" aca="1" ref="BF18" ca="1">CELL("contents", INDIRECT("C"&amp;CELL("contents", BF$1)+14))</f>
        <v>159827</v>
      </c>
    </row>
    <row r="19" spans="1:58" x14ac:dyDescent="0.25">
      <c r="A19" s="1">
        <v>3.1250000000000001E-5</v>
      </c>
      <c r="B19">
        <v>0.5</v>
      </c>
      <c r="C19">
        <v>5</v>
      </c>
      <c r="D19">
        <v>4.2215010787313798E-3</v>
      </c>
      <c r="E19">
        <v>0.125</v>
      </c>
      <c r="F19">
        <v>0.12875</v>
      </c>
      <c r="G19">
        <v>0.48299680844666498</v>
      </c>
      <c r="H19">
        <v>4.28009469793571E-3</v>
      </c>
      <c r="I19">
        <v>0.120749202111666</v>
      </c>
      <c r="J19">
        <v>262300</v>
      </c>
      <c r="K19">
        <v>282</v>
      </c>
      <c r="L19">
        <v>5014600</v>
      </c>
      <c r="M19">
        <v>0.125</v>
      </c>
      <c r="N19">
        <v>0.49772139571264201</v>
      </c>
      <c r="O19" s="1">
        <v>5.9852364036505005E-4</v>
      </c>
      <c r="P19">
        <v>0.12443034892816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76424</v>
      </c>
      <c r="U19" cm="1">
        <f t="array" aca="1" ref="U19" ca="1">CELL("contents", INDIRECT("C"&amp;CELL("contents", U$1)+15))</f>
        <v>3639</v>
      </c>
      <c r="V19" cm="1">
        <f t="array" aca="1" ref="V19" ca="1">CELL("contents", INDIRECT("C"&amp;CELL("contents", V$1)+15))</f>
        <v>3126</v>
      </c>
      <c r="W19" cm="1">
        <f t="array" aca="1" ref="W19" ca="1">CELL("contents", INDIRECT("C"&amp;CELL("contents", W$1)+15))</f>
        <v>2260</v>
      </c>
      <c r="X19" cm="1">
        <f t="array" aca="1" ref="X19" ca="1">CELL("contents", INDIRECT("C"&amp;CELL("contents", X$1)+15))</f>
        <v>2087</v>
      </c>
      <c r="Y19" cm="1">
        <f t="array" aca="1" ref="Y19" ca="1">CELL("contents", INDIRECT("C"&amp;CELL("contents", Y$1)+15))</f>
        <v>2507</v>
      </c>
      <c r="Z19" cm="1">
        <f t="array" aca="1" ref="Z19" ca="1">CELL("contents", INDIRECT("C"&amp;CELL("contents", Z$1)+15))</f>
        <v>1923</v>
      </c>
      <c r="AA19" cm="1">
        <f t="array" aca="1" ref="AA19" ca="1">CELL("contents", INDIRECT("C"&amp;CELL("contents", AA$1)+15))</f>
        <v>2604</v>
      </c>
      <c r="AB19" cm="1">
        <f t="array" aca="1" ref="AB19" ca="1">CELL("contents", INDIRECT("C"&amp;CELL("contents", AB$1)+15))</f>
        <v>3597</v>
      </c>
      <c r="AC19" cm="1">
        <f t="array" aca="1" ref="AC19" ca="1">CELL("contents", INDIRECT("C"&amp;CELL("contents", AC$1)+15))</f>
        <v>3052</v>
      </c>
      <c r="AD19" cm="1">
        <f t="array" aca="1" ref="AD19" ca="1">CELL("contents", INDIRECT("C"&amp;CELL("contents", AD$1)+15))</f>
        <v>3153</v>
      </c>
      <c r="AE19" cm="1">
        <f t="array" aca="1" ref="AE19" ca="1">CELL("contents", INDIRECT("C"&amp;CELL("contents", AE$1)+15))</f>
        <v>5623</v>
      </c>
      <c r="AF19" cm="1">
        <f t="array" aca="1" ref="AF19" ca="1">CELL("contents", INDIRECT("C"&amp;CELL("contents", AF$1)+15))</f>
        <v>18555</v>
      </c>
      <c r="AG19" cm="1">
        <f t="array" aca="1" ref="AG19" ca="1">CELL("contents", INDIRECT("C"&amp;CELL("contents", AG$1)+15))</f>
        <v>20242</v>
      </c>
      <c r="AH19" cm="1">
        <f t="array" aca="1" ref="AH19" ca="1">CELL("contents", INDIRECT("C"&amp;CELL("contents", AH$1)+15))</f>
        <v>11787</v>
      </c>
      <c r="AI19" cm="1">
        <f t="array" aca="1" ref="AI19" ca="1">CELL("contents", INDIRECT("C"&amp;CELL("contents", AI$1)+15))</f>
        <v>27155</v>
      </c>
      <c r="AJ19" cm="1">
        <f t="array" aca="1" ref="AJ19" ca="1">CELL("contents", INDIRECT("C"&amp;CELL("contents", AJ$1)+15))</f>
        <v>24203</v>
      </c>
      <c r="AK19" cm="1">
        <f t="array" aca="1" ref="AK19" ca="1">CELL("contents", INDIRECT("C"&amp;CELL("contents", AK$1)+15))</f>
        <v>30478</v>
      </c>
      <c r="AL19" cm="1">
        <f t="array" aca="1" ref="AL19" ca="1">CELL("contents", INDIRECT("C"&amp;CELL("contents", AL$1)+15))</f>
        <v>31528</v>
      </c>
      <c r="AM19" cm="1">
        <f t="array" aca="1" ref="AM19" ca="1">CELL("contents", INDIRECT("C"&amp;CELL("contents", AM$1)+15))</f>
        <v>35329</v>
      </c>
      <c r="AN19" cm="1">
        <f t="array" aca="1" ref="AN19" ca="1">CELL("contents", INDIRECT("C"&amp;CELL("contents", AN$1)+15))</f>
        <v>42051</v>
      </c>
      <c r="AO19" cm="1">
        <f t="array" aca="1" ref="AO19" ca="1">CELL("contents", INDIRECT("C"&amp;CELL("contents", AO$1)+15))</f>
        <v>49422</v>
      </c>
      <c r="AP19" cm="1">
        <f t="array" aca="1" ref="AP19" ca="1">CELL("contents", INDIRECT("C"&amp;CELL("contents", AP$1)+15))</f>
        <v>7480</v>
      </c>
      <c r="AQ19" cm="1">
        <f t="array" aca="1" ref="AQ19" ca="1">CELL("contents", INDIRECT("C"&amp;CELL("contents", AQ$1)+15))</f>
        <v>41945</v>
      </c>
      <c r="AR19" cm="1">
        <f t="array" aca="1" ref="AR19" ca="1">CELL("contents", INDIRECT("C"&amp;CELL("contents", AR$1)+15))</f>
        <v>50626</v>
      </c>
      <c r="AS19" cm="1">
        <f t="array" aca="1" ref="AS19" ca="1">CELL("contents", INDIRECT("C"&amp;CELL("contents", AS$1)+15))</f>
        <v>12506</v>
      </c>
      <c r="AT19" cm="1">
        <f t="array" aca="1" ref="AT19" ca="1">CELL("contents", INDIRECT("C"&amp;CELL("contents", AT$1)+15))</f>
        <v>53027</v>
      </c>
      <c r="AU19" cm="1">
        <f t="array" aca="1" ref="AU19" ca="1">CELL("contents", INDIRECT("C"&amp;CELL("contents", AU$1)+15))</f>
        <v>7978</v>
      </c>
      <c r="AV19" cm="1">
        <f t="array" aca="1" ref="AV19" ca="1">CELL("contents", INDIRECT("C"&amp;CELL("contents", AV$1)+15))</f>
        <v>75410</v>
      </c>
      <c r="AW19" cm="1">
        <f t="array" aca="1" ref="AW19" ca="1">CELL("contents", INDIRECT("C"&amp;CELL("contents", AW$1)+15))</f>
        <v>4630</v>
      </c>
      <c r="AX19" cm="1">
        <f t="array" aca="1" ref="AX19" ca="1">CELL("contents", INDIRECT("C"&amp;CELL("contents", AX$1)+15))</f>
        <v>29241</v>
      </c>
      <c r="AY19" cm="1">
        <f t="array" aca="1" ref="AY19" ca="1">CELL("contents", INDIRECT("C"&amp;CELL("contents", AY$1)+15))</f>
        <v>88750</v>
      </c>
      <c r="AZ19" cm="1">
        <f t="array" aca="1" ref="AZ19" ca="1">CELL("contents", INDIRECT("C"&amp;CELL("contents", AZ$1)+15))</f>
        <v>105545</v>
      </c>
      <c r="BA19" cm="1">
        <f t="array" aca="1" ref="BA19" ca="1">CELL("contents", INDIRECT("C"&amp;CELL("contents", BA$1)+15))</f>
        <v>91976</v>
      </c>
      <c r="BB19" cm="1">
        <f t="array" aca="1" ref="BB19" ca="1">CELL("contents", INDIRECT("C"&amp;CELL("contents", BB$1)+15))</f>
        <v>130829</v>
      </c>
      <c r="BC19" cm="1">
        <f t="array" aca="1" ref="BC19" ca="1">CELL("contents", INDIRECT("C"&amp;CELL("contents", BC$1)+15))</f>
        <v>118800</v>
      </c>
      <c r="BD19" cm="1">
        <f t="array" aca="1" ref="BD19" ca="1">CELL("contents", INDIRECT("C"&amp;CELL("contents", BD$1)+15))</f>
        <v>139929</v>
      </c>
      <c r="BE19" cm="1">
        <f t="array" aca="1" ref="BE19" ca="1">CELL("contents", INDIRECT("C"&amp;CELL("contents", BE$1)+15))</f>
        <v>128352</v>
      </c>
      <c r="BF19" cm="1">
        <f t="array" aca="1" ref="BF19" ca="1">CELL("contents", INDIRECT("C"&amp;CELL("contents", BF$1)+15))</f>
        <v>127204</v>
      </c>
    </row>
    <row r="20" spans="1:58" x14ac:dyDescent="0.25">
      <c r="A20" s="1">
        <v>1.5625E-5</v>
      </c>
      <c r="B20">
        <v>0.5</v>
      </c>
      <c r="C20">
        <v>5</v>
      </c>
      <c r="D20">
        <v>4.2215010787313798E-3</v>
      </c>
      <c r="E20">
        <v>0.125</v>
      </c>
      <c r="F20">
        <v>0.12875</v>
      </c>
      <c r="G20">
        <v>0.48299680844666498</v>
      </c>
      <c r="H20">
        <v>4.28009469793571E-3</v>
      </c>
      <c r="I20">
        <v>0.120749202111666</v>
      </c>
      <c r="J20">
        <v>264901</v>
      </c>
      <c r="K20">
        <v>282</v>
      </c>
      <c r="L20">
        <v>5014600</v>
      </c>
      <c r="M20">
        <v>0.125</v>
      </c>
      <c r="N20">
        <v>0.49772139571264201</v>
      </c>
      <c r="O20" s="1">
        <v>5.9852364036505005E-4</v>
      </c>
      <c r="P20">
        <v>0.12443034892816</v>
      </c>
      <c r="R20" t="s">
        <v>33</v>
      </c>
      <c r="S20" cm="1">
        <f t="array" aca="1" ref="S20" ca="1">CELL("contents", INDIRECT("C"&amp;CELL("contents", S$1)+16))</f>
        <v>5</v>
      </c>
      <c r="T20" cm="1">
        <f t="array" aca="1" ref="T20" ca="1">CELL("contents", INDIRECT("C"&amp;CELL("contents", T$1)+16))</f>
        <v>66297</v>
      </c>
      <c r="U20" cm="1">
        <f t="array" aca="1" ref="U20" ca="1">CELL("contents", INDIRECT("C"&amp;CELL("contents", U$1)+16))</f>
        <v>3860</v>
      </c>
      <c r="V20" cm="1">
        <f t="array" aca="1" ref="V20" ca="1">CELL("contents", INDIRECT("C"&amp;CELL("contents", V$1)+16))</f>
        <v>2364</v>
      </c>
      <c r="W20" cm="1">
        <f t="array" aca="1" ref="W20" ca="1">CELL("contents", INDIRECT("C"&amp;CELL("contents", W$1)+16))</f>
        <v>2270</v>
      </c>
      <c r="X20" cm="1">
        <f t="array" aca="1" ref="X20" ca="1">CELL("contents", INDIRECT("C"&amp;CELL("contents", X$1)+16))</f>
        <v>2401</v>
      </c>
      <c r="Y20" cm="1">
        <f t="array" aca="1" ref="Y20" ca="1">CELL("contents", INDIRECT("C"&amp;CELL("contents", Y$1)+16))</f>
        <v>2659</v>
      </c>
      <c r="Z20" cm="1">
        <f t="array" aca="1" ref="Z20" ca="1">CELL("contents", INDIRECT("C"&amp;CELL("contents", Z$1)+16))</f>
        <v>2562</v>
      </c>
      <c r="AA20" cm="1">
        <f t="array" aca="1" ref="AA20" ca="1">CELL("contents", INDIRECT("C"&amp;CELL("contents", AA$1)+16))</f>
        <v>4893</v>
      </c>
      <c r="AB20" cm="1">
        <f t="array" aca="1" ref="AB20" ca="1">CELL("contents", INDIRECT("C"&amp;CELL("contents", AB$1)+16))</f>
        <v>8400</v>
      </c>
      <c r="AC20" cm="1">
        <f t="array" aca="1" ref="AC20" ca="1">CELL("contents", INDIRECT("C"&amp;CELL("contents", AC$1)+16))</f>
        <v>10441</v>
      </c>
      <c r="AD20" cm="1">
        <f t="array" aca="1" ref="AD20" ca="1">CELL("contents", INDIRECT("C"&amp;CELL("contents", AD$1)+16))</f>
        <v>9708</v>
      </c>
      <c r="AE20" cm="1">
        <f t="array" aca="1" ref="AE20" ca="1">CELL("contents", INDIRECT("C"&amp;CELL("contents", AE$1)+16))</f>
        <v>13563</v>
      </c>
      <c r="AF20" cm="1">
        <f t="array" aca="1" ref="AF20" ca="1">CELL("contents", INDIRECT("C"&amp;CELL("contents", AF$1)+16))</f>
        <v>7761</v>
      </c>
      <c r="AG20" cm="1">
        <f t="array" aca="1" ref="AG20" ca="1">CELL("contents", INDIRECT("C"&amp;CELL("contents", AG$1)+16))</f>
        <v>20072</v>
      </c>
      <c r="AH20" cm="1">
        <f t="array" aca="1" ref="AH20" ca="1">CELL("contents", INDIRECT("C"&amp;CELL("contents", AH$1)+16))</f>
        <v>17678</v>
      </c>
      <c r="AI20" cm="1">
        <f t="array" aca="1" ref="AI20" ca="1">CELL("contents", INDIRECT("C"&amp;CELL("contents", AI$1)+16))</f>
        <v>24999</v>
      </c>
      <c r="AJ20" cm="1">
        <f t="array" aca="1" ref="AJ20" ca="1">CELL("contents", INDIRECT("C"&amp;CELL("contents", AJ$1)+16))</f>
        <v>28474</v>
      </c>
      <c r="AK20" cm="1">
        <f t="array" aca="1" ref="AK20" ca="1">CELL("contents", INDIRECT("C"&amp;CELL("contents", AK$1)+16))</f>
        <v>23885</v>
      </c>
      <c r="AL20" cm="1">
        <f t="array" aca="1" ref="AL20" ca="1">CELL("contents", INDIRECT("C"&amp;CELL("contents", AL$1)+16))</f>
        <v>37207</v>
      </c>
      <c r="AM20" cm="1">
        <f t="array" aca="1" ref="AM20" ca="1">CELL("contents", INDIRECT("C"&amp;CELL("contents", AM$1)+16))</f>
        <v>42527</v>
      </c>
      <c r="AN20" cm="1">
        <f t="array" aca="1" ref="AN20" ca="1">CELL("contents", INDIRECT("C"&amp;CELL("contents", AN$1)+16))</f>
        <v>41758</v>
      </c>
      <c r="AO20" cm="1">
        <f t="array" aca="1" ref="AO20" ca="1">CELL("contents", INDIRECT("C"&amp;CELL("contents", AO$1)+16))</f>
        <v>45622</v>
      </c>
      <c r="AP20" cm="1">
        <f t="array" aca="1" ref="AP20" ca="1">CELL("contents", INDIRECT("C"&amp;CELL("contents", AP$1)+16))</f>
        <v>57262</v>
      </c>
      <c r="AQ20" cm="1">
        <f t="array" aca="1" ref="AQ20" ca="1">CELL("contents", INDIRECT("C"&amp;CELL("contents", AQ$1)+16))</f>
        <v>43816</v>
      </c>
      <c r="AR20" cm="1">
        <f t="array" aca="1" ref="AR20" ca="1">CELL("contents", INDIRECT("C"&amp;CELL("contents", AR$1)+16))</f>
        <v>61700</v>
      </c>
      <c r="AS20" cm="1">
        <f t="array" aca="1" ref="AS20" ca="1">CELL("contents", INDIRECT("C"&amp;CELL("contents", AS$1)+16))</f>
        <v>61047</v>
      </c>
      <c r="AT20" cm="1">
        <f t="array" aca="1" ref="AT20" ca="1">CELL("contents", INDIRECT("C"&amp;CELL("contents", AT$1)+16))</f>
        <v>62336</v>
      </c>
      <c r="AU20" cm="1">
        <f t="array" aca="1" ref="AU20" ca="1">CELL("contents", INDIRECT("C"&amp;CELL("contents", AU$1)+16))</f>
        <v>48145</v>
      </c>
      <c r="AV20" cm="1">
        <f t="array" aca="1" ref="AV20" ca="1">CELL("contents", INDIRECT("C"&amp;CELL("contents", AV$1)+16))</f>
        <v>69022</v>
      </c>
      <c r="AW20" cm="1">
        <f t="array" aca="1" ref="AW20" ca="1">CELL("contents", INDIRECT("C"&amp;CELL("contents", AW$1)+16))</f>
        <v>83892</v>
      </c>
      <c r="AX20" cm="1">
        <f t="array" aca="1" ref="AX20" ca="1">CELL("contents", INDIRECT("C"&amp;CELL("contents", AX$1)+16))</f>
        <v>92231</v>
      </c>
      <c r="AY20" cm="1">
        <f t="array" aca="1" ref="AY20" ca="1">CELL("contents", INDIRECT("C"&amp;CELL("contents", AY$1)+16))</f>
        <v>64865</v>
      </c>
      <c r="AZ20" cm="1">
        <f t="array" aca="1" ref="AZ20" ca="1">CELL("contents", INDIRECT("C"&amp;CELL("contents", AZ$1)+16))</f>
        <v>106397</v>
      </c>
      <c r="BA20" cm="1">
        <f t="array" aca="1" ref="BA20" ca="1">CELL("contents", INDIRECT("C"&amp;CELL("contents", BA$1)+16))</f>
        <v>53838</v>
      </c>
      <c r="BB20" cm="1">
        <f t="array" aca="1" ref="BB20" ca="1">CELL("contents", INDIRECT("C"&amp;CELL("contents", BB$1)+16))</f>
        <v>110548</v>
      </c>
      <c r="BC20" cm="1">
        <f t="array" aca="1" ref="BC20" ca="1">CELL("contents", INDIRECT("C"&amp;CELL("contents", BC$1)+16))</f>
        <v>149854</v>
      </c>
      <c r="BD20" cm="1">
        <f t="array" aca="1" ref="BD20" ca="1">CELL("contents", INDIRECT("C"&amp;CELL("contents", BD$1)+16))</f>
        <v>96853</v>
      </c>
      <c r="BE20" cm="1">
        <f t="array" aca="1" ref="BE20" ca="1">CELL("contents", INDIRECT("C"&amp;CELL("contents", BE$1)+16))</f>
        <v>125496</v>
      </c>
      <c r="BF20" cm="1">
        <f t="array" aca="1" ref="BF20" ca="1">CELL("contents", INDIRECT("C"&amp;CELL("contents", BF$1)+16))</f>
        <v>75536</v>
      </c>
    </row>
    <row r="21" spans="1:58" x14ac:dyDescent="0.25">
      <c r="A21" t="s">
        <v>0</v>
      </c>
      <c r="B21">
        <v>1.0128205128205101</v>
      </c>
      <c r="C21">
        <v>387949</v>
      </c>
      <c r="D21">
        <v>7.3995534417366005E-2</v>
      </c>
      <c r="E21">
        <v>0.17444221656560799</v>
      </c>
      <c r="F21">
        <v>0.179675483062577</v>
      </c>
      <c r="G21">
        <v>1.3150647978339401E-3</v>
      </c>
      <c r="H21">
        <v>0.17389792625098999</v>
      </c>
      <c r="I21">
        <v>1.1174726357072199E-3</v>
      </c>
      <c r="J21">
        <v>5495903899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66931</v>
      </c>
      <c r="U21" cm="1">
        <f t="array" aca="1" ref="U21" ca="1">CELL("contents", INDIRECT("C"&amp;CELL("contents", U$1)+17))</f>
        <v>4110</v>
      </c>
      <c r="V21" cm="1">
        <f t="array" aca="1" ref="V21" ca="1">CELL("contents", INDIRECT("C"&amp;CELL("contents", V$1)+17))</f>
        <v>2317</v>
      </c>
      <c r="W21" cm="1">
        <f t="array" aca="1" ref="W21" ca="1">CELL("contents", INDIRECT("C"&amp;CELL("contents", W$1)+17))</f>
        <v>2381</v>
      </c>
      <c r="X21" cm="1">
        <f t="array" aca="1" ref="X21" ca="1">CELL("contents", INDIRECT("C"&amp;CELL("contents", X$1)+17))</f>
        <v>2690</v>
      </c>
      <c r="Y21" cm="1">
        <f t="array" aca="1" ref="Y21" ca="1">CELL("contents", INDIRECT("C"&amp;CELL("contents", Y$1)+17))</f>
        <v>2940</v>
      </c>
      <c r="Z21" cm="1">
        <f t="array" aca="1" ref="Z21" ca="1">CELL("contents", INDIRECT("C"&amp;CELL("contents", Z$1)+17))</f>
        <v>4148</v>
      </c>
      <c r="AA21" cm="1">
        <f t="array" aca="1" ref="AA21" ca="1">CELL("contents", INDIRECT("C"&amp;CELL("contents", AA$1)+17))</f>
        <v>3029</v>
      </c>
      <c r="AB21" cm="1">
        <f t="array" aca="1" ref="AB21" ca="1">CELL("contents", INDIRECT("C"&amp;CELL("contents", AB$1)+17))</f>
        <v>3594</v>
      </c>
      <c r="AC21" cm="1">
        <f t="array" aca="1" ref="AC21" ca="1">CELL("contents", INDIRECT("C"&amp;CELL("contents", AC$1)+17))</f>
        <v>10637</v>
      </c>
      <c r="AD21" cm="1">
        <f t="array" aca="1" ref="AD21" ca="1">CELL("contents", INDIRECT("C"&amp;CELL("contents", AD$1)+17))</f>
        <v>4391</v>
      </c>
      <c r="AE21" cm="1">
        <f t="array" aca="1" ref="AE21" ca="1">CELL("contents", INDIRECT("C"&amp;CELL("contents", AE$1)+17))</f>
        <v>12429</v>
      </c>
      <c r="AF21" cm="1">
        <f t="array" aca="1" ref="AF21" ca="1">CELL("contents", INDIRECT("C"&amp;CELL("contents", AF$1)+17))</f>
        <v>15966</v>
      </c>
      <c r="AG21" cm="1">
        <f t="array" aca="1" ref="AG21" ca="1">CELL("contents", INDIRECT("C"&amp;CELL("contents", AG$1)+17))</f>
        <v>19569</v>
      </c>
      <c r="AH21" cm="1">
        <f t="array" aca="1" ref="AH21" ca="1">CELL("contents", INDIRECT("C"&amp;CELL("contents", AH$1)+17))</f>
        <v>22620</v>
      </c>
      <c r="AI21" cm="1">
        <f t="array" aca="1" ref="AI21" ca="1">CELL("contents", INDIRECT("C"&amp;CELL("contents", AI$1)+17))</f>
        <v>25128</v>
      </c>
      <c r="AJ21" cm="1">
        <f t="array" aca="1" ref="AJ21" ca="1">CELL("contents", INDIRECT("C"&amp;CELL("contents", AJ$1)+17))</f>
        <v>29458</v>
      </c>
      <c r="AK21" cm="1">
        <f t="array" aca="1" ref="AK21" ca="1">CELL("contents", INDIRECT("C"&amp;CELL("contents", AK$1)+17))</f>
        <v>29144</v>
      </c>
      <c r="AL21" cm="1">
        <f t="array" aca="1" ref="AL21" ca="1">CELL("contents", INDIRECT("C"&amp;CELL("contents", AL$1)+17))</f>
        <v>32726</v>
      </c>
      <c r="AM21" cm="1">
        <f t="array" aca="1" ref="AM21" ca="1">CELL("contents", INDIRECT("C"&amp;CELL("contents", AM$1)+17))</f>
        <v>38180</v>
      </c>
      <c r="AN21" cm="1">
        <f t="array" aca="1" ref="AN21" ca="1">CELL("contents", INDIRECT("C"&amp;CELL("contents", AN$1)+17))</f>
        <v>54748</v>
      </c>
      <c r="AO21" cm="1">
        <f t="array" aca="1" ref="AO21" ca="1">CELL("contents", INDIRECT("C"&amp;CELL("contents", AO$1)+17))</f>
        <v>45717</v>
      </c>
      <c r="AP21" cm="1">
        <f t="array" aca="1" ref="AP21" ca="1">CELL("contents", INDIRECT("C"&amp;CELL("contents", AP$1)+17))</f>
        <v>59020</v>
      </c>
      <c r="AQ21" cm="1">
        <f t="array" aca="1" ref="AQ21" ca="1">CELL("contents", INDIRECT("C"&amp;CELL("contents", AQ$1)+17))</f>
        <v>43853</v>
      </c>
      <c r="AR21" cm="1">
        <f t="array" aca="1" ref="AR21" ca="1">CELL("contents", INDIRECT("C"&amp;CELL("contents", AR$1)+17))</f>
        <v>64182</v>
      </c>
      <c r="AS21" cm="1">
        <f t="array" aca="1" ref="AS21" ca="1">CELL("contents", INDIRECT("C"&amp;CELL("contents", AS$1)+17))</f>
        <v>67175</v>
      </c>
      <c r="AT21" cm="1">
        <f t="array" aca="1" ref="AT21" ca="1">CELL("contents", INDIRECT("C"&amp;CELL("contents", AT$1)+17))</f>
        <v>59087</v>
      </c>
      <c r="AU21" cm="1">
        <f t="array" aca="1" ref="AU21" ca="1">CELL("contents", INDIRECT("C"&amp;CELL("contents", AU$1)+17))</f>
        <v>80151</v>
      </c>
      <c r="AV21" cm="1">
        <f t="array" aca="1" ref="AV21" ca="1">CELL("contents", INDIRECT("C"&amp;CELL("contents", AV$1)+17))</f>
        <v>75949</v>
      </c>
      <c r="AW21" cm="1">
        <f t="array" aca="1" ref="AW21" ca="1">CELL("contents", INDIRECT("C"&amp;CELL("contents", AW$1)+17))</f>
        <v>105614</v>
      </c>
      <c r="AX21" cm="1">
        <f t="array" aca="1" ref="AX21" ca="1">CELL("contents", INDIRECT("C"&amp;CELL("contents", AX$1)+17))</f>
        <v>82167</v>
      </c>
      <c r="AY21" cm="1">
        <f t="array" aca="1" ref="AY21" ca="1">CELL("contents", INDIRECT("C"&amp;CELL("contents", AY$1)+17))</f>
        <v>84780</v>
      </c>
      <c r="AZ21" cm="1">
        <f t="array" aca="1" ref="AZ21" ca="1">CELL("contents", INDIRECT("C"&amp;CELL("contents", AZ$1)+17))</f>
        <v>80589</v>
      </c>
      <c r="BA21" cm="1">
        <f t="array" aca="1" ref="BA21" ca="1">CELL("contents", INDIRECT("C"&amp;CELL("contents", BA$1)+17))</f>
        <v>76126</v>
      </c>
      <c r="BB21" cm="1">
        <f t="array" aca="1" ref="BB21" ca="1">CELL("contents", INDIRECT("C"&amp;CELL("contents", BB$1)+17))</f>
        <v>105063</v>
      </c>
      <c r="BC21" cm="1">
        <f t="array" aca="1" ref="BC21" ca="1">CELL("contents", INDIRECT("C"&amp;CELL("contents", BC$1)+17))</f>
        <v>121252</v>
      </c>
      <c r="BD21" cm="1">
        <f t="array" aca="1" ref="BD21" ca="1">CELL("contents", INDIRECT("C"&amp;CELL("contents", BD$1)+17))</f>
        <v>86976</v>
      </c>
      <c r="BE21" cm="1">
        <f t="array" aca="1" ref="BE21" ca="1">CELL("contents", INDIRECT("C"&amp;CELL("contents", BE$1)+17))</f>
        <v>122551</v>
      </c>
      <c r="BF21" cm="1">
        <f t="array" aca="1" ref="BF21" ca="1">CELL("contents", INDIRECT("C"&amp;CELL("contents", BF$1)+17))</f>
        <v>101549</v>
      </c>
    </row>
    <row r="22" spans="1:58" x14ac:dyDescent="0.25">
      <c r="A22">
        <v>1.024</v>
      </c>
      <c r="B22">
        <v>1.0128205128205101</v>
      </c>
      <c r="C22">
        <v>85172</v>
      </c>
      <c r="D22">
        <v>7.4423786115006496E-2</v>
      </c>
      <c r="E22">
        <v>0.174543072954643</v>
      </c>
      <c r="F22">
        <v>0.17977936514328199</v>
      </c>
      <c r="G22">
        <v>1.0825496009595401E-3</v>
      </c>
      <c r="H22">
        <v>0.17398712821839701</v>
      </c>
      <c r="I22">
        <v>1.0269860697330001E-3</v>
      </c>
      <c r="J22">
        <v>3443796100</v>
      </c>
      <c r="K22">
        <v>387949</v>
      </c>
      <c r="L22">
        <v>5495903899</v>
      </c>
      <c r="M22">
        <v>0.17444221656560799</v>
      </c>
      <c r="N22">
        <v>1.3150647978339401E-3</v>
      </c>
      <c r="O22">
        <v>0.17389792625098999</v>
      </c>
      <c r="P22">
        <v>1.1174726357072199E-3</v>
      </c>
      <c r="R22" t="s">
        <v>15</v>
      </c>
      <c r="S22" cm="1">
        <f t="array" aca="1" ref="S22" ca="1">CELL("contents", INDIRECT("J"&amp;CELL("contents", S$1)))</f>
        <v>5014600</v>
      </c>
      <c r="T22" cm="1">
        <f t="array" aca="1" ref="T22" ca="1">CELL("contents", INDIRECT("J"&amp;CELL("contents", T$1)))</f>
        <v>5495903899</v>
      </c>
      <c r="U22" cm="1">
        <f t="array" aca="1" ref="U22" ca="1">CELL("contents", INDIRECT("J"&amp;CELL("contents", U$1)))</f>
        <v>304922301</v>
      </c>
      <c r="V22" cm="1">
        <f t="array" aca="1" ref="V22" ca="1">CELL("contents", INDIRECT("J"&amp;CELL("contents", V$1)))</f>
        <v>229101900</v>
      </c>
      <c r="W22" cm="1">
        <f t="array" aca="1" ref="W22" ca="1">CELL("contents", INDIRECT("J"&amp;CELL("contents", W$1)))</f>
        <v>225314500</v>
      </c>
      <c r="X22" cm="1">
        <f t="array" aca="1" ref="X22" ca="1">CELL("contents", INDIRECT("J"&amp;CELL("contents", X$1)))</f>
        <v>317706000</v>
      </c>
      <c r="Y22" cm="1">
        <f t="array" aca="1" ref="Y22" ca="1">CELL("contents", INDIRECT("J"&amp;CELL("contents", Y$1)))</f>
        <v>365271700</v>
      </c>
      <c r="Z22" cm="1">
        <f t="array" aca="1" ref="Z22" ca="1">CELL("contents", INDIRECT("J"&amp;CELL("contents", Z$1)))</f>
        <v>418091500</v>
      </c>
      <c r="AA22" cm="1">
        <f t="array" aca="1" ref="AA22" ca="1">CELL("contents", INDIRECT("J"&amp;CELL("contents", AA$1)))</f>
        <v>485486000</v>
      </c>
      <c r="AB22" cm="1">
        <f t="array" aca="1" ref="AB22" ca="1">CELL("contents", INDIRECT("J"&amp;CELL("contents", AB$1)))</f>
        <v>560071700</v>
      </c>
      <c r="AC22" cm="1">
        <f t="array" aca="1" ref="AC22" ca="1">CELL("contents", INDIRECT("J"&amp;CELL("contents", AC$1)))</f>
        <v>643425000</v>
      </c>
      <c r="AD22" cm="1">
        <f t="array" aca="1" ref="AD22" ca="1">CELL("contents", INDIRECT("J"&amp;CELL("contents", AD$1)))</f>
        <v>719258301</v>
      </c>
      <c r="AE22" cm="1">
        <f t="array" aca="1" ref="AE22" ca="1">CELL("contents", INDIRECT("J"&amp;CELL("contents", AE$1)))</f>
        <v>829486800</v>
      </c>
      <c r="AF22" cm="1">
        <f t="array" aca="1" ref="AF22" ca="1">CELL("contents", INDIRECT("J"&amp;CELL("contents", AF$1)))</f>
        <v>1095231300</v>
      </c>
      <c r="AG22" cm="1">
        <f t="array" aca="1" ref="AG22" ca="1">CELL("contents", INDIRECT("J"&amp;CELL("contents", AG$1)))</f>
        <v>1342987800</v>
      </c>
      <c r="AH22" cm="1">
        <f t="array" aca="1" ref="AH22" ca="1">CELL("contents", INDIRECT("J"&amp;CELL("contents", AH$1)))</f>
        <v>1759835900</v>
      </c>
      <c r="AI22" cm="1">
        <f t="array" aca="1" ref="AI22" ca="1">CELL("contents", INDIRECT("J"&amp;CELL("contents", AI$1)))</f>
        <v>1928335500</v>
      </c>
      <c r="AJ22" cm="1">
        <f t="array" aca="1" ref="AJ22" ca="1">CELL("contents", INDIRECT("J"&amp;CELL("contents", AJ$1)))</f>
        <v>2097221900</v>
      </c>
      <c r="AK22" cm="1">
        <f t="array" aca="1" ref="AK22" ca="1">CELL("contents", INDIRECT("J"&amp;CELL("contents", AK$1)))</f>
        <v>2306321000</v>
      </c>
      <c r="AL22" cm="1">
        <f t="array" aca="1" ref="AL22" ca="1">CELL("contents", INDIRECT("J"&amp;CELL("contents", AL$1)))</f>
        <v>2520683599</v>
      </c>
      <c r="AM22" cm="1">
        <f t="array" aca="1" ref="AM22" ca="1">CELL("contents", INDIRECT("J"&amp;CELL("contents", AM$1)))</f>
        <v>2699156401</v>
      </c>
      <c r="AN22" cm="1">
        <f t="array" aca="1" ref="AN22" ca="1">CELL("contents", INDIRECT("J"&amp;CELL("contents", AN$1)))</f>
        <v>3101156299</v>
      </c>
      <c r="AO22" cm="1">
        <f t="array" aca="1" ref="AO22" ca="1">CELL("contents", INDIRECT("J"&amp;CELL("contents", AO$1)))</f>
        <v>3368881999</v>
      </c>
      <c r="AP22" cm="1">
        <f t="array" aca="1" ref="AP22" ca="1">CELL("contents", INDIRECT("J"&amp;CELL("contents", AP$1)))</f>
        <v>3500600900</v>
      </c>
      <c r="AQ22" cm="1">
        <f t="array" aca="1" ref="AQ22" ca="1">CELL("contents", INDIRECT("J"&amp;CELL("contents", AQ$1)))</f>
        <v>3845815300</v>
      </c>
      <c r="AR22" cm="1">
        <f t="array" aca="1" ref="AR22" ca="1">CELL("contents", INDIRECT("J"&amp;CELL("contents", AR$1)))</f>
        <v>4169261799</v>
      </c>
      <c r="AS22" cm="1">
        <f t="array" aca="1" ref="AS22" ca="1">CELL("contents", INDIRECT("J"&amp;CELL("contents", AS$1)))</f>
        <v>4508757100</v>
      </c>
      <c r="AT22" cm="1">
        <f t="array" aca="1" ref="AT22" ca="1">CELL("contents", INDIRECT("J"&amp;CELL("contents", AT$1)))</f>
        <v>4806412600</v>
      </c>
      <c r="AU22" cm="1">
        <f t="array" aca="1" ref="AU22" ca="1">CELL("contents", INDIRECT("J"&amp;CELL("contents", AU$1)))</f>
        <v>5060151399</v>
      </c>
      <c r="AV22" cm="1">
        <f t="array" aca="1" ref="AV22" ca="1">CELL("contents", INDIRECT("J"&amp;CELL("contents", AV$1)))</f>
        <v>4874283200</v>
      </c>
      <c r="AW22" cm="1">
        <f t="array" aca="1" ref="AW22" ca="1">CELL("contents", INDIRECT("J"&amp;CELL("contents", AW$1)))</f>
        <v>5204385901</v>
      </c>
      <c r="AX22" cm="1">
        <f t="array" aca="1" ref="AX22" ca="1">CELL("contents", INDIRECT("J"&amp;CELL("contents", AX$1)))</f>
        <v>6030337299</v>
      </c>
      <c r="AY22" cm="1">
        <f t="array" aca="1" ref="AY22" ca="1">CELL("contents", INDIRECT("J"&amp;CELL("contents", AY$1)))</f>
        <v>6629955900</v>
      </c>
      <c r="AZ22" cm="1">
        <f t="array" aca="1" ref="AZ22" ca="1">CELL("contents", INDIRECT("J"&amp;CELL("contents", AZ$1)))</f>
        <v>6714324600</v>
      </c>
      <c r="BA22" cm="1">
        <f t="array" aca="1" ref="BA22" ca="1">CELL("contents", INDIRECT("J"&amp;CELL("contents", BA$1)))</f>
        <v>6721125899</v>
      </c>
      <c r="BB22" cm="1">
        <f t="array" aca="1" ref="BB22" ca="1">CELL("contents", INDIRECT("J"&amp;CELL("contents", BB$1)))</f>
        <v>6660892600</v>
      </c>
      <c r="BC22" cm="1">
        <f t="array" aca="1" ref="BC22" ca="1">CELL("contents", INDIRECT("J"&amp;CELL("contents", BC$1)))</f>
        <v>6716368399</v>
      </c>
      <c r="BD22" cm="1">
        <f t="array" aca="1" ref="BD22" ca="1">CELL("contents", INDIRECT("J"&amp;CELL("contents", BD$1)))</f>
        <v>6710712100</v>
      </c>
      <c r="BE22" cm="1">
        <f t="array" aca="1" ref="BE22" ca="1">CELL("contents", INDIRECT("J"&amp;CELL("contents", BE$1)))</f>
        <v>6619815400</v>
      </c>
      <c r="BF22" cm="1">
        <f t="array" aca="1" ref="BF22" ca="1">CELL("contents", INDIRECT("J"&amp;CELL("contents", BF$1)))</f>
        <v>7910147800</v>
      </c>
    </row>
    <row r="23" spans="1:58" x14ac:dyDescent="0.25">
      <c r="A23">
        <v>0.51200000000000001</v>
      </c>
      <c r="B23">
        <v>1.0128205128205101</v>
      </c>
      <c r="C23">
        <v>85172</v>
      </c>
      <c r="D23">
        <v>7.4423786115006496E-2</v>
      </c>
      <c r="E23">
        <v>0.174543072954643</v>
      </c>
      <c r="F23">
        <v>0.17977936514328199</v>
      </c>
      <c r="G23">
        <v>1.0825496009595401E-3</v>
      </c>
      <c r="H23">
        <v>0.17398712821839701</v>
      </c>
      <c r="I23">
        <v>1.0269860697330001E-3</v>
      </c>
      <c r="J23">
        <v>3657081001</v>
      </c>
      <c r="K23">
        <v>387949</v>
      </c>
      <c r="L23">
        <v>5495903899</v>
      </c>
      <c r="M23">
        <v>0.17444221656560799</v>
      </c>
      <c r="N23">
        <v>1.3150647978339401E-3</v>
      </c>
      <c r="O23">
        <v>0.17389792625098999</v>
      </c>
      <c r="P23">
        <v>1.1174726357072199E-3</v>
      </c>
      <c r="R23" t="s">
        <v>35</v>
      </c>
      <c r="S23" cm="1">
        <f t="array" aca="1" ref="S23" ca="1">CELL("contents", INDIRECT("J"&amp;CELL("contents", S$1)+1))</f>
        <v>339199</v>
      </c>
      <c r="T23" cm="1">
        <f t="array" aca="1" ref="T23" ca="1">CELL("contents", INDIRECT("J"&amp;CELL("contents", T$1)+1))</f>
        <v>3443796100</v>
      </c>
      <c r="U23" cm="1">
        <f t="array" aca="1" ref="U23" ca="1">CELL("contents", INDIRECT("J"&amp;CELL("contents", U$1)+1))</f>
        <v>119791700</v>
      </c>
      <c r="V23" cm="1">
        <f t="array" aca="1" ref="V23" ca="1">CELL("contents", INDIRECT("J"&amp;CELL("contents", V$1)+1))</f>
        <v>112781199</v>
      </c>
      <c r="W23" cm="1">
        <f t="array" aca="1" ref="W23" ca="1">CELL("contents", INDIRECT("J"&amp;CELL("contents", W$1)+1))</f>
        <v>71055700</v>
      </c>
      <c r="X23" cm="1">
        <f t="array" aca="1" ref="X23" ca="1">CELL("contents", INDIRECT("J"&amp;CELL("contents", X$1)+1))</f>
        <v>98243900</v>
      </c>
      <c r="Y23" cm="1">
        <f t="array" aca="1" ref="Y23" ca="1">CELL("contents", INDIRECT("J"&amp;CELL("contents", Y$1)+1))</f>
        <v>81351900</v>
      </c>
      <c r="Z23" cm="1">
        <f t="array" aca="1" ref="Z23" ca="1">CELL("contents", INDIRECT("J"&amp;CELL("contents", Z$1)+1))</f>
        <v>77272801</v>
      </c>
      <c r="AA23" cm="1">
        <f t="array" aca="1" ref="AA23" ca="1">CELL("contents", INDIRECT("J"&amp;CELL("contents", AA$1)+1))</f>
        <v>109571100</v>
      </c>
      <c r="AB23" cm="1">
        <f t="array" aca="1" ref="AB23" ca="1">CELL("contents", INDIRECT("J"&amp;CELL("contents", AB$1)+1))</f>
        <v>60192800</v>
      </c>
      <c r="AC23" cm="1">
        <f t="array" aca="1" ref="AC23" ca="1">CELL("contents", INDIRECT("J"&amp;CELL("contents", AC$1)+1))</f>
        <v>103391500</v>
      </c>
      <c r="AD23" cm="1">
        <f t="array" aca="1" ref="AD23" ca="1">CELL("contents", INDIRECT("J"&amp;CELL("contents", AD$1)+1))</f>
        <v>61624301</v>
      </c>
      <c r="AE23" cm="1">
        <f t="array" aca="1" ref="AE23" ca="1">CELL("contents", INDIRECT("J"&amp;CELL("contents", AE$1)+1))</f>
        <v>808186001</v>
      </c>
      <c r="AF23" cm="1">
        <f t="array" aca="1" ref="AF23" ca="1">CELL("contents", INDIRECT("J"&amp;CELL("contents", AF$1)+1))</f>
        <v>940496600</v>
      </c>
      <c r="AG23" cm="1">
        <f t="array" aca="1" ref="AG23" ca="1">CELL("contents", INDIRECT("J"&amp;CELL("contents", AG$1)+1))</f>
        <v>1111628501</v>
      </c>
      <c r="AH23" cm="1">
        <f t="array" aca="1" ref="AH23" ca="1">CELL("contents", INDIRECT("J"&amp;CELL("contents", AH$1)+1))</f>
        <v>883000401</v>
      </c>
      <c r="AI23" cm="1">
        <f t="array" aca="1" ref="AI23" ca="1">CELL("contents", INDIRECT("J"&amp;CELL("contents", AI$1)+1))</f>
        <v>991191500</v>
      </c>
      <c r="AJ23" cm="1">
        <f t="array" aca="1" ref="AJ23" ca="1">CELL("contents", INDIRECT("J"&amp;CELL("contents", AJ$1)+1))</f>
        <v>1644226399</v>
      </c>
      <c r="AK23" cm="1">
        <f t="array" aca="1" ref="AK23" ca="1">CELL("contents", INDIRECT("J"&amp;CELL("contents", AK$1)+1))</f>
        <v>2075183100</v>
      </c>
      <c r="AL23" cm="1">
        <f t="array" aca="1" ref="AL23" ca="1">CELL("contents", INDIRECT("J"&amp;CELL("contents", AL$1)+1))</f>
        <v>591704600</v>
      </c>
      <c r="AM23" cm="1">
        <f t="array" aca="1" ref="AM23" ca="1">CELL("contents", INDIRECT("J"&amp;CELL("contents", AM$1)+1))</f>
        <v>1096883300</v>
      </c>
      <c r="AN23" cm="1">
        <f t="array" aca="1" ref="AN23" ca="1">CELL("contents", INDIRECT("J"&amp;CELL("contents", AN$1)+1))</f>
        <v>1118014000</v>
      </c>
      <c r="AO23" cm="1">
        <f t="array" aca="1" ref="AO23" ca="1">CELL("contents", INDIRECT("J"&amp;CELL("contents", AO$1)+1))</f>
        <v>2169014900</v>
      </c>
      <c r="AP23" cm="1">
        <f t="array" aca="1" ref="AP23" ca="1">CELL("contents", INDIRECT("J"&amp;CELL("contents", AP$1)+1))</f>
        <v>2408840699</v>
      </c>
      <c r="AQ23" cm="1">
        <f t="array" aca="1" ref="AQ23" ca="1">CELL("contents", INDIRECT("J"&amp;CELL("contents", AQ$1)+1))</f>
        <v>1414203300</v>
      </c>
      <c r="AR23" cm="1">
        <f t="array" aca="1" ref="AR23" ca="1">CELL("contents", INDIRECT("J"&amp;CELL("contents", AR$1)+1))</f>
        <v>3559189999</v>
      </c>
      <c r="AS23" cm="1">
        <f t="array" aca="1" ref="AS23" ca="1">CELL("contents", INDIRECT("J"&amp;CELL("contents", AS$1)+1))</f>
        <v>3074020299</v>
      </c>
      <c r="AT23" cm="1">
        <f t="array" aca="1" ref="AT23" ca="1">CELL("contents", INDIRECT("J"&amp;CELL("contents", AT$1)+1))</f>
        <v>4465424101</v>
      </c>
      <c r="AU23" cm="1">
        <f t="array" aca="1" ref="AU23" ca="1">CELL("contents", INDIRECT("J"&amp;CELL("contents", AU$1)+1))</f>
        <v>4661294900</v>
      </c>
      <c r="AV23" cm="1">
        <f t="array" aca="1" ref="AV23" ca="1">CELL("contents", INDIRECT("J"&amp;CELL("contents", AV$1)+1))</f>
        <v>4335720000</v>
      </c>
      <c r="AW23" cm="1">
        <f t="array" aca="1" ref="AW23" ca="1">CELL("contents", INDIRECT("J"&amp;CELL("contents", AW$1)+1))</f>
        <v>5290834200</v>
      </c>
      <c r="AX23" cm="1">
        <f t="array" aca="1" ref="AX23" ca="1">CELL("contents", INDIRECT("J"&amp;CELL("contents", AX$1)+1))</f>
        <v>5446925000</v>
      </c>
      <c r="AY23" cm="1">
        <f t="array" aca="1" ref="AY23" ca="1">CELL("contents", INDIRECT("J"&amp;CELL("contents", AY$1)+1))</f>
        <v>2293395400</v>
      </c>
      <c r="AZ23" cm="1">
        <f t="array" aca="1" ref="AZ23" ca="1">CELL("contents", INDIRECT("J"&amp;CELL("contents", AZ$1)+1))</f>
        <v>3778827700</v>
      </c>
      <c r="BA23" cm="1">
        <f t="array" aca="1" ref="BA23" ca="1">CELL("contents", INDIRECT("J"&amp;CELL("contents", BA$1)+1))</f>
        <v>2816480699</v>
      </c>
      <c r="BB23" cm="1">
        <f t="array" aca="1" ref="BB23" ca="1">CELL("contents", INDIRECT("J"&amp;CELL("contents", BB$1)+1))</f>
        <v>6971114700</v>
      </c>
      <c r="BC23" cm="1">
        <f t="array" aca="1" ref="BC23" ca="1">CELL("contents", INDIRECT("J"&amp;CELL("contents", BC$1)+1))</f>
        <v>6906271199</v>
      </c>
      <c r="BD23" cm="1">
        <f t="array" aca="1" ref="BD23" ca="1">CELL("contents", INDIRECT("J"&amp;CELL("contents", BD$1)+1))</f>
        <v>2850200000</v>
      </c>
      <c r="BE23" cm="1">
        <f t="array" aca="1" ref="BE23" ca="1">CELL("contents", INDIRECT("J"&amp;CELL("contents", BE$1)+1))</f>
        <v>7045510901</v>
      </c>
      <c r="BF23" cm="1">
        <f t="array" aca="1" ref="BF23" ca="1">CELL("contents", INDIRECT("J"&amp;CELL("contents", BF$1)+1))</f>
        <v>8242006001</v>
      </c>
    </row>
    <row r="24" spans="1:58" x14ac:dyDescent="0.25">
      <c r="A24">
        <v>0.25600000000000001</v>
      </c>
      <c r="B24">
        <v>1.0128205128205101</v>
      </c>
      <c r="C24">
        <v>85172</v>
      </c>
      <c r="D24">
        <v>7.4423786115006496E-2</v>
      </c>
      <c r="E24">
        <v>0.174543072954643</v>
      </c>
      <c r="F24">
        <v>0.17977936514328199</v>
      </c>
      <c r="G24">
        <v>1.0825496009595401E-3</v>
      </c>
      <c r="H24">
        <v>0.17398712821839701</v>
      </c>
      <c r="I24">
        <v>1.0269860697330001E-3</v>
      </c>
      <c r="J24">
        <v>3708947700</v>
      </c>
      <c r="K24">
        <v>387949</v>
      </c>
      <c r="L24">
        <v>5495903899</v>
      </c>
      <c r="M24">
        <v>0.17444221656560799</v>
      </c>
      <c r="N24">
        <v>1.3150647978339401E-3</v>
      </c>
      <c r="O24">
        <v>0.17389792625098999</v>
      </c>
      <c r="P24">
        <v>1.1174726357072199E-3</v>
      </c>
      <c r="R24" t="s">
        <v>36</v>
      </c>
      <c r="S24" cm="1">
        <f t="array" aca="1" ref="S24" ca="1">CELL("contents", INDIRECT("J"&amp;CELL("contents", S$1)+2))</f>
        <v>281899</v>
      </c>
      <c r="T24" cm="1">
        <f t="array" aca="1" ref="T24" ca="1">CELL("contents", INDIRECT("J"&amp;CELL("contents", T$1)+2))</f>
        <v>3657081001</v>
      </c>
      <c r="U24" cm="1">
        <f t="array" aca="1" ref="U24" ca="1">CELL("contents", INDIRECT("J"&amp;CELL("contents", U$1)+2))</f>
        <v>122261300</v>
      </c>
      <c r="V24" cm="1">
        <f t="array" aca="1" ref="V24" ca="1">CELL("contents", INDIRECT("J"&amp;CELL("contents", V$1)+2))</f>
        <v>106700200</v>
      </c>
      <c r="W24" cm="1">
        <f t="array" aca="1" ref="W24" ca="1">CELL("contents", INDIRECT("J"&amp;CELL("contents", W$1)+2))</f>
        <v>69930500</v>
      </c>
      <c r="X24" cm="1">
        <f t="array" aca="1" ref="X24" ca="1">CELL("contents", INDIRECT("J"&amp;CELL("contents", X$1)+2))</f>
        <v>95249000</v>
      </c>
      <c r="Y24" cm="1">
        <f t="array" aca="1" ref="Y24" ca="1">CELL("contents", INDIRECT("J"&amp;CELL("contents", Y$1)+2))</f>
        <v>79555200</v>
      </c>
      <c r="Z24" cm="1">
        <f t="array" aca="1" ref="Z24" ca="1">CELL("contents", INDIRECT("J"&amp;CELL("contents", Z$1)+2))</f>
        <v>77074200</v>
      </c>
      <c r="AA24" cm="1">
        <f t="array" aca="1" ref="AA24" ca="1">CELL("contents", INDIRECT("J"&amp;CELL("contents", AA$1)+2))</f>
        <v>107212500</v>
      </c>
      <c r="AB24" cm="1">
        <f t="array" aca="1" ref="AB24" ca="1">CELL("contents", INDIRECT("J"&amp;CELL("contents", AB$1)+2))</f>
        <v>56569700</v>
      </c>
      <c r="AC24" cm="1">
        <f t="array" aca="1" ref="AC24" ca="1">CELL("contents", INDIRECT("J"&amp;CELL("contents", AC$1)+2))</f>
        <v>107853101</v>
      </c>
      <c r="AD24" cm="1">
        <f t="array" aca="1" ref="AD24" ca="1">CELL("contents", INDIRECT("J"&amp;CELL("contents", AD$1)+2))</f>
        <v>61061700</v>
      </c>
      <c r="AE24" cm="1">
        <f t="array" aca="1" ref="AE24" ca="1">CELL("contents", INDIRECT("J"&amp;CELL("contents", AE$1)+2))</f>
        <v>802660499</v>
      </c>
      <c r="AF24" cm="1">
        <f t="array" aca="1" ref="AF24" ca="1">CELL("contents", INDIRECT("J"&amp;CELL("contents", AF$1)+2))</f>
        <v>956378900</v>
      </c>
      <c r="AG24" cm="1">
        <f t="array" aca="1" ref="AG24" ca="1">CELL("contents", INDIRECT("J"&amp;CELL("contents", AG$1)+2))</f>
        <v>1102411000</v>
      </c>
      <c r="AH24" cm="1">
        <f t="array" aca="1" ref="AH24" ca="1">CELL("contents", INDIRECT("J"&amp;CELL("contents", AH$1)+2))</f>
        <v>884757101</v>
      </c>
      <c r="AI24" cm="1">
        <f t="array" aca="1" ref="AI24" ca="1">CELL("contents", INDIRECT("J"&amp;CELL("contents", AI$1)+2))</f>
        <v>979847100</v>
      </c>
      <c r="AJ24" cm="1">
        <f t="array" aca="1" ref="AJ24" ca="1">CELL("contents", INDIRECT("J"&amp;CELL("contents", AJ$1)+2))</f>
        <v>1631823200</v>
      </c>
      <c r="AK24" cm="1">
        <f t="array" aca="1" ref="AK24" ca="1">CELL("contents", INDIRECT("J"&amp;CELL("contents", AK$1)+2))</f>
        <v>2046322700</v>
      </c>
      <c r="AL24" cm="1">
        <f t="array" aca="1" ref="AL24" ca="1">CELL("contents", INDIRECT("J"&amp;CELL("contents", AL$1)+2))</f>
        <v>589414700</v>
      </c>
      <c r="AM24" cm="1">
        <f t="array" aca="1" ref="AM24" ca="1">CELL("contents", INDIRECT("J"&amp;CELL("contents", AM$1)+2))</f>
        <v>1126695300</v>
      </c>
      <c r="AN24" cm="1">
        <f t="array" aca="1" ref="AN24" ca="1">CELL("contents", INDIRECT("J"&amp;CELL("contents", AN$1)+2))</f>
        <v>1093521501</v>
      </c>
      <c r="AO24" cm="1">
        <f t="array" aca="1" ref="AO24" ca="1">CELL("contents", INDIRECT("J"&amp;CELL("contents", AO$1)+2))</f>
        <v>2142492600</v>
      </c>
      <c r="AP24" cm="1">
        <f t="array" aca="1" ref="AP24" ca="1">CELL("contents", INDIRECT("J"&amp;CELL("contents", AP$1)+2))</f>
        <v>2392785800</v>
      </c>
      <c r="AQ24" cm="1">
        <f t="array" aca="1" ref="AQ24" ca="1">CELL("contents", INDIRECT("J"&amp;CELL("contents", AQ$1)+2))</f>
        <v>1400545400</v>
      </c>
      <c r="AR24" cm="1">
        <f t="array" aca="1" ref="AR24" ca="1">CELL("contents", INDIRECT("J"&amp;CELL("contents", AR$1)+2))</f>
        <v>3553383499</v>
      </c>
      <c r="AS24" cm="1">
        <f t="array" aca="1" ref="AS24" ca="1">CELL("contents", INDIRECT("J"&amp;CELL("contents", AS$1)+2))</f>
        <v>3091940101</v>
      </c>
      <c r="AT24" cm="1">
        <f t="array" aca="1" ref="AT24" ca="1">CELL("contents", INDIRECT("J"&amp;CELL("contents", AT$1)+2))</f>
        <v>4463540000</v>
      </c>
      <c r="AU24" cm="1">
        <f t="array" aca="1" ref="AU24" ca="1">CELL("contents", INDIRECT("J"&amp;CELL("contents", AU$1)+2))</f>
        <v>4725989400</v>
      </c>
      <c r="AV24" cm="1">
        <f t="array" aca="1" ref="AV24" ca="1">CELL("contents", INDIRECT("J"&amp;CELL("contents", AV$1)+2))</f>
        <v>4371562800</v>
      </c>
      <c r="AW24" cm="1">
        <f t="array" aca="1" ref="AW24" ca="1">CELL("contents", INDIRECT("J"&amp;CELL("contents", AW$1)+2))</f>
        <v>5217766500</v>
      </c>
      <c r="AX24" cm="1">
        <f t="array" aca="1" ref="AX24" ca="1">CELL("contents", INDIRECT("J"&amp;CELL("contents", AX$1)+2))</f>
        <v>5409630900</v>
      </c>
      <c r="AY24" cm="1">
        <f t="array" aca="1" ref="AY24" ca="1">CELL("contents", INDIRECT("J"&amp;CELL("contents", AY$1)+2))</f>
        <v>2350087499</v>
      </c>
      <c r="AZ24" cm="1">
        <f t="array" aca="1" ref="AZ24" ca="1">CELL("contents", INDIRECT("J"&amp;CELL("contents", AZ$1)+2))</f>
        <v>3745070800</v>
      </c>
      <c r="BA24" cm="1">
        <f t="array" aca="1" ref="BA24" ca="1">CELL("contents", INDIRECT("J"&amp;CELL("contents", BA$1)+2))</f>
        <v>2790661299</v>
      </c>
      <c r="BB24" cm="1">
        <f t="array" aca="1" ref="BB24" ca="1">CELL("contents", INDIRECT("J"&amp;CELL("contents", BB$1)+2))</f>
        <v>6995474100</v>
      </c>
      <c r="BC24" cm="1">
        <f t="array" aca="1" ref="BC24" ca="1">CELL("contents", INDIRECT("J"&amp;CELL("contents", BC$1)+2))</f>
        <v>7139182901</v>
      </c>
      <c r="BD24" cm="1">
        <f t="array" aca="1" ref="BD24" ca="1">CELL("contents", INDIRECT("J"&amp;CELL("contents", BD$1)+2))</f>
        <v>2868399201</v>
      </c>
      <c r="BE24" cm="1">
        <f t="array" aca="1" ref="BE24" ca="1">CELL("contents", INDIRECT("J"&amp;CELL("contents", BE$1)+2))</f>
        <v>7127340400</v>
      </c>
      <c r="BF24" cm="1">
        <f t="array" aca="1" ref="BF24" ca="1">CELL("contents", INDIRECT("J"&amp;CELL("contents", BF$1)+2))</f>
        <v>7666485299</v>
      </c>
    </row>
    <row r="25" spans="1:58" x14ac:dyDescent="0.25">
      <c r="A25">
        <v>0.128</v>
      </c>
      <c r="B25">
        <v>1.0128205128205101</v>
      </c>
      <c r="C25">
        <v>85172</v>
      </c>
      <c r="D25">
        <v>7.4423786115006496E-2</v>
      </c>
      <c r="E25">
        <v>0.174543072954643</v>
      </c>
      <c r="F25">
        <v>0.17977936514328199</v>
      </c>
      <c r="G25">
        <v>1.0825496009595401E-3</v>
      </c>
      <c r="H25">
        <v>0.17398712821839701</v>
      </c>
      <c r="I25">
        <v>1.0269860697330001E-3</v>
      </c>
      <c r="J25">
        <v>3424146801</v>
      </c>
      <c r="K25">
        <v>387949</v>
      </c>
      <c r="L25">
        <v>5495903899</v>
      </c>
      <c r="M25">
        <v>0.17444221656560799</v>
      </c>
      <c r="N25">
        <v>1.3150647978339401E-3</v>
      </c>
      <c r="O25">
        <v>0.17389792625098999</v>
      </c>
      <c r="P25">
        <v>1.1174726357072199E-3</v>
      </c>
      <c r="R25" t="s">
        <v>37</v>
      </c>
      <c r="S25" cm="1">
        <f t="array" aca="1" ref="S25" ca="1">CELL("contents", INDIRECT("J"&amp;CELL("contents", S$1)+3))</f>
        <v>268500</v>
      </c>
      <c r="T25" cm="1">
        <f t="array" aca="1" ref="T25" ca="1">CELL("contents", INDIRECT("J"&amp;CELL("contents", T$1)+3))</f>
        <v>3708947700</v>
      </c>
      <c r="U25" cm="1">
        <f t="array" aca="1" ref="U25" ca="1">CELL("contents", INDIRECT("J"&amp;CELL("contents", U$1)+3))</f>
        <v>132936000</v>
      </c>
      <c r="V25" cm="1">
        <f t="array" aca="1" ref="V25" ca="1">CELL("contents", INDIRECT("J"&amp;CELL("contents", V$1)+3))</f>
        <v>109420600</v>
      </c>
      <c r="W25" cm="1">
        <f t="array" aca="1" ref="W25" ca="1">CELL("contents", INDIRECT("J"&amp;CELL("contents", W$1)+3))</f>
        <v>71829400</v>
      </c>
      <c r="X25" cm="1">
        <f t="array" aca="1" ref="X25" ca="1">CELL("contents", INDIRECT("J"&amp;CELL("contents", X$1)+3))</f>
        <v>94431001</v>
      </c>
      <c r="Y25" cm="1">
        <f t="array" aca="1" ref="Y25" ca="1">CELL("contents", INDIRECT("J"&amp;CELL("contents", Y$1)+3))</f>
        <v>81622200</v>
      </c>
      <c r="Z25" cm="1">
        <f t="array" aca="1" ref="Z25" ca="1">CELL("contents", INDIRECT("J"&amp;CELL("contents", Z$1)+3))</f>
        <v>76309999</v>
      </c>
      <c r="AA25" cm="1">
        <f t="array" aca="1" ref="AA25" ca="1">CELL("contents", INDIRECT("J"&amp;CELL("contents", AA$1)+3))</f>
        <v>108571900</v>
      </c>
      <c r="AB25" cm="1">
        <f t="array" aca="1" ref="AB25" ca="1">CELL("contents", INDIRECT("J"&amp;CELL("contents", AB$1)+3))</f>
        <v>55947000</v>
      </c>
      <c r="AC25" cm="1">
        <f t="array" aca="1" ref="AC25" ca="1">CELL("contents", INDIRECT("J"&amp;CELL("contents", AC$1)+3))</f>
        <v>106830600</v>
      </c>
      <c r="AD25" cm="1">
        <f t="array" aca="1" ref="AD25" ca="1">CELL("contents", INDIRECT("J"&amp;CELL("contents", AD$1)+3))</f>
        <v>58390900</v>
      </c>
      <c r="AE25" cm="1">
        <f t="array" aca="1" ref="AE25" ca="1">CELL("contents", INDIRECT("J"&amp;CELL("contents", AE$1)+3))</f>
        <v>794902900</v>
      </c>
      <c r="AF25" cm="1">
        <f t="array" aca="1" ref="AF25" ca="1">CELL("contents", INDIRECT("J"&amp;CELL("contents", AF$1)+3))</f>
        <v>948972899</v>
      </c>
      <c r="AG25" cm="1">
        <f t="array" aca="1" ref="AG25" ca="1">CELL("contents", INDIRECT("J"&amp;CELL("contents", AG$1)+3))</f>
        <v>1099633200</v>
      </c>
      <c r="AH25" cm="1">
        <f t="array" aca="1" ref="AH25" ca="1">CELL("contents", INDIRECT("J"&amp;CELL("contents", AH$1)+3))</f>
        <v>874330101</v>
      </c>
      <c r="AI25" cm="1">
        <f t="array" aca="1" ref="AI25" ca="1">CELL("contents", INDIRECT("J"&amp;CELL("contents", AI$1)+3))</f>
        <v>980971101</v>
      </c>
      <c r="AJ25" cm="1">
        <f t="array" aca="1" ref="AJ25" ca="1">CELL("contents", INDIRECT("J"&amp;CELL("contents", AJ$1)+3))</f>
        <v>1610000801</v>
      </c>
      <c r="AK25" cm="1">
        <f t="array" aca="1" ref="AK25" ca="1">CELL("contents", INDIRECT("J"&amp;CELL("contents", AK$1)+3))</f>
        <v>2019831600</v>
      </c>
      <c r="AL25" cm="1">
        <f t="array" aca="1" ref="AL25" ca="1">CELL("contents", INDIRECT("J"&amp;CELL("contents", AL$1)+3))</f>
        <v>590958199</v>
      </c>
      <c r="AM25" cm="1">
        <f t="array" aca="1" ref="AM25" ca="1">CELL("contents", INDIRECT("J"&amp;CELL("contents", AM$1)+3))</f>
        <v>1102914301</v>
      </c>
      <c r="AN25" cm="1">
        <f t="array" aca="1" ref="AN25" ca="1">CELL("contents", INDIRECT("J"&amp;CELL("contents", AN$1)+3))</f>
        <v>1102207300</v>
      </c>
      <c r="AO25" cm="1">
        <f t="array" aca="1" ref="AO25" ca="1">CELL("contents", INDIRECT("J"&amp;CELL("contents", AO$1)+3))</f>
        <v>2217477199</v>
      </c>
      <c r="AP25" cm="1">
        <f t="array" aca="1" ref="AP25" ca="1">CELL("contents", INDIRECT("J"&amp;CELL("contents", AP$1)+3))</f>
        <v>2381920900</v>
      </c>
      <c r="AQ25" cm="1">
        <f t="array" aca="1" ref="AQ25" ca="1">CELL("contents", INDIRECT("J"&amp;CELL("contents", AQ$1)+3))</f>
        <v>1412373300</v>
      </c>
      <c r="AR25" cm="1">
        <f t="array" aca="1" ref="AR25" ca="1">CELL("contents", INDIRECT("J"&amp;CELL("contents", AR$1)+3))</f>
        <v>3635460000</v>
      </c>
      <c r="AS25" cm="1">
        <f t="array" aca="1" ref="AS25" ca="1">CELL("contents", INDIRECT("J"&amp;CELL("contents", AS$1)+3))</f>
        <v>3052209400</v>
      </c>
      <c r="AT25" cm="1">
        <f t="array" aca="1" ref="AT25" ca="1">CELL("contents", INDIRECT("J"&amp;CELL("contents", AT$1)+3))</f>
        <v>4428255199</v>
      </c>
      <c r="AU25" cm="1">
        <f t="array" aca="1" ref="AU25" ca="1">CELL("contents", INDIRECT("J"&amp;CELL("contents", AU$1)+3))</f>
        <v>4641688500</v>
      </c>
      <c r="AV25" cm="1">
        <f t="array" aca="1" ref="AV25" ca="1">CELL("contents", INDIRECT("J"&amp;CELL("contents", AV$1)+3))</f>
        <v>4326686100</v>
      </c>
      <c r="AW25" cm="1">
        <f t="array" aca="1" ref="AW25" ca="1">CELL("contents", INDIRECT("J"&amp;CELL("contents", AW$1)+3))</f>
        <v>5263144500</v>
      </c>
      <c r="AX25" cm="1">
        <f t="array" aca="1" ref="AX25" ca="1">CELL("contents", INDIRECT("J"&amp;CELL("contents", AX$1)+3))</f>
        <v>5399538499</v>
      </c>
      <c r="AY25" cm="1">
        <f t="array" aca="1" ref="AY25" ca="1">CELL("contents", INDIRECT("J"&amp;CELL("contents", AY$1)+3))</f>
        <v>2326402400</v>
      </c>
      <c r="AZ25" cm="1">
        <f t="array" aca="1" ref="AZ25" ca="1">CELL("contents", INDIRECT("J"&amp;CELL("contents", AZ$1)+3))</f>
        <v>3768091201</v>
      </c>
      <c r="BA25" cm="1">
        <f t="array" aca="1" ref="BA25" ca="1">CELL("contents", INDIRECT("J"&amp;CELL("contents", BA$1)+3))</f>
        <v>2773888900</v>
      </c>
      <c r="BB25" cm="1">
        <f t="array" aca="1" ref="BB25" ca="1">CELL("contents", INDIRECT("J"&amp;CELL("contents", BB$1)+3))</f>
        <v>6963537400</v>
      </c>
      <c r="BC25" cm="1">
        <f t="array" aca="1" ref="BC25" ca="1">CELL("contents", INDIRECT("J"&amp;CELL("contents", BC$1)+3))</f>
        <v>7136527300</v>
      </c>
      <c r="BD25" cm="1">
        <f t="array" aca="1" ref="BD25" ca="1">CELL("contents", INDIRECT("J"&amp;CELL("contents", BD$1)+3))</f>
        <v>2897641900</v>
      </c>
      <c r="BE25" cm="1">
        <f t="array" aca="1" ref="BE25" ca="1">CELL("contents", INDIRECT("J"&amp;CELL("contents", BE$1)+3))</f>
        <v>7063048800</v>
      </c>
      <c r="BF25" cm="1">
        <f t="array" aca="1" ref="BF25" ca="1">CELL("contents", INDIRECT("J"&amp;CELL("contents", BF$1)+3))</f>
        <v>7621560800</v>
      </c>
    </row>
    <row r="26" spans="1:58" x14ac:dyDescent="0.25">
      <c r="A26">
        <v>6.4000000000000001E-2</v>
      </c>
      <c r="B26">
        <v>1.0128205128205101</v>
      </c>
      <c r="C26">
        <v>85172</v>
      </c>
      <c r="D26">
        <v>7.4423786115006496E-2</v>
      </c>
      <c r="E26">
        <v>0.174543072954643</v>
      </c>
      <c r="F26">
        <v>0.17977936514328199</v>
      </c>
      <c r="G26">
        <v>1.0825496009595401E-3</v>
      </c>
      <c r="H26">
        <v>0.17398712821839701</v>
      </c>
      <c r="I26">
        <v>1.0269860697330001E-3</v>
      </c>
      <c r="J26">
        <v>3455703400</v>
      </c>
      <c r="K26">
        <v>387949</v>
      </c>
      <c r="L26">
        <v>5495903899</v>
      </c>
      <c r="M26">
        <v>0.17444221656560799</v>
      </c>
      <c r="N26">
        <v>1.3150647978339401E-3</v>
      </c>
      <c r="O26">
        <v>0.17389792625098999</v>
      </c>
      <c r="P26">
        <v>1.1174726357072199E-3</v>
      </c>
      <c r="R26" t="s">
        <v>38</v>
      </c>
      <c r="S26" cm="1">
        <f t="array" aca="1" ref="S26" ca="1">CELL("contents", INDIRECT("J"&amp;CELL("contents", S$1)+4))</f>
        <v>269599</v>
      </c>
      <c r="T26" cm="1">
        <f t="array" aca="1" ref="T26" ca="1">CELL("contents", INDIRECT("J"&amp;CELL("contents", T$1)+4))</f>
        <v>3424146801</v>
      </c>
      <c r="U26" cm="1">
        <f t="array" aca="1" ref="U26" ca="1">CELL("contents", INDIRECT("J"&amp;CELL("contents", U$1)+4))</f>
        <v>133618399</v>
      </c>
      <c r="V26" cm="1">
        <f t="array" aca="1" ref="V26" ca="1">CELL("contents", INDIRECT("J"&amp;CELL("contents", V$1)+4))</f>
        <v>107425301</v>
      </c>
      <c r="W26" cm="1">
        <f t="array" aca="1" ref="W26" ca="1">CELL("contents", INDIRECT("J"&amp;CELL("contents", W$1)+4))</f>
        <v>81378200</v>
      </c>
      <c r="X26" cm="1">
        <f t="array" aca="1" ref="X26" ca="1">CELL("contents", INDIRECT("J"&amp;CELL("contents", X$1)+4))</f>
        <v>64943300</v>
      </c>
      <c r="Y26" cm="1">
        <f t="array" aca="1" ref="Y26" ca="1">CELL("contents", INDIRECT("J"&amp;CELL("contents", Y$1)+4))</f>
        <v>79649099</v>
      </c>
      <c r="Z26" cm="1">
        <f t="array" aca="1" ref="Z26" ca="1">CELL("contents", INDIRECT("J"&amp;CELL("contents", Z$1)+4))</f>
        <v>181437500</v>
      </c>
      <c r="AA26" cm="1">
        <f t="array" aca="1" ref="AA26" ca="1">CELL("contents", INDIRECT("J"&amp;CELL("contents", AA$1)+4))</f>
        <v>161125700</v>
      </c>
      <c r="AB26" cm="1">
        <f t="array" aca="1" ref="AB26" ca="1">CELL("contents", INDIRECT("J"&amp;CELL("contents", AB$1)+4))</f>
        <v>429986300</v>
      </c>
      <c r="AC26" cm="1">
        <f t="array" aca="1" ref="AC26" ca="1">CELL("contents", INDIRECT("J"&amp;CELL("contents", AC$1)+4))</f>
        <v>58892200</v>
      </c>
      <c r="AD26" cm="1">
        <f t="array" aca="1" ref="AD26" ca="1">CELL("contents", INDIRECT("J"&amp;CELL("contents", AD$1)+4))</f>
        <v>64900600</v>
      </c>
      <c r="AE26" cm="1">
        <f t="array" aca="1" ref="AE26" ca="1">CELL("contents", INDIRECT("J"&amp;CELL("contents", AE$1)+4))</f>
        <v>401356599</v>
      </c>
      <c r="AF26" cm="1">
        <f t="array" aca="1" ref="AF26" ca="1">CELL("contents", INDIRECT("J"&amp;CELL("contents", AF$1)+4))</f>
        <v>114886000</v>
      </c>
      <c r="AG26" cm="1">
        <f t="array" aca="1" ref="AG26" ca="1">CELL("contents", INDIRECT("J"&amp;CELL("contents", AG$1)+4))</f>
        <v>759887100</v>
      </c>
      <c r="AH26" cm="1">
        <f t="array" aca="1" ref="AH26" ca="1">CELL("contents", INDIRECT("J"&amp;CELL("contents", AH$1)+4))</f>
        <v>1009602401</v>
      </c>
      <c r="AI26" cm="1">
        <f t="array" aca="1" ref="AI26" ca="1">CELL("contents", INDIRECT("J"&amp;CELL("contents", AI$1)+4))</f>
        <v>95723400</v>
      </c>
      <c r="AJ26" cm="1">
        <f t="array" aca="1" ref="AJ26" ca="1">CELL("contents", INDIRECT("J"&amp;CELL("contents", AJ$1)+4))</f>
        <v>1141702201</v>
      </c>
      <c r="AK26" cm="1">
        <f t="array" aca="1" ref="AK26" ca="1">CELL("contents", INDIRECT("J"&amp;CELL("contents", AK$1)+4))</f>
        <v>1280898100</v>
      </c>
      <c r="AL26" cm="1">
        <f t="array" aca="1" ref="AL26" ca="1">CELL("contents", INDIRECT("J"&amp;CELL("contents", AL$1)+4))</f>
        <v>1580403900</v>
      </c>
      <c r="AM26" cm="1">
        <f t="array" aca="1" ref="AM26" ca="1">CELL("contents", INDIRECT("J"&amp;CELL("contents", AM$1)+4))</f>
        <v>234326400</v>
      </c>
      <c r="AN26" cm="1">
        <f t="array" aca="1" ref="AN26" ca="1">CELL("contents", INDIRECT("J"&amp;CELL("contents", AN$1)+4))</f>
        <v>2859649300</v>
      </c>
      <c r="AO26" cm="1">
        <f t="array" aca="1" ref="AO26" ca="1">CELL("contents", INDIRECT("J"&amp;CELL("contents", AO$1)+4))</f>
        <v>397041300</v>
      </c>
      <c r="AP26" cm="1">
        <f t="array" aca="1" ref="AP26" ca="1">CELL("contents", INDIRECT("J"&amp;CELL("contents", AP$1)+4))</f>
        <v>1274887700</v>
      </c>
      <c r="AQ26" cm="1">
        <f t="array" aca="1" ref="AQ26" ca="1">CELL("contents", INDIRECT("J"&amp;CELL("contents", AQ$1)+4))</f>
        <v>1850656000</v>
      </c>
      <c r="AR26" cm="1">
        <f t="array" aca="1" ref="AR26" ca="1">CELL("contents", INDIRECT("J"&amp;CELL("contents", AR$1)+4))</f>
        <v>3859679301</v>
      </c>
      <c r="AS26" cm="1">
        <f t="array" aca="1" ref="AS26" ca="1">CELL("contents", INDIRECT("J"&amp;CELL("contents", AS$1)+4))</f>
        <v>4294475300</v>
      </c>
      <c r="AT26" cm="1">
        <f t="array" aca="1" ref="AT26" ca="1">CELL("contents", INDIRECT("J"&amp;CELL("contents", AT$1)+4))</f>
        <v>1114396501</v>
      </c>
      <c r="AU26" cm="1">
        <f t="array" aca="1" ref="AU26" ca="1">CELL("contents", INDIRECT("J"&amp;CELL("contents", AU$1)+4))</f>
        <v>4932089999</v>
      </c>
      <c r="AV26" cm="1">
        <f t="array" aca="1" ref="AV26" ca="1">CELL("contents", INDIRECT("J"&amp;CELL("contents", AV$1)+4))</f>
        <v>3304309400</v>
      </c>
      <c r="AW26" cm="1">
        <f t="array" aca="1" ref="AW26" ca="1">CELL("contents", INDIRECT("J"&amp;CELL("contents", AW$1)+4))</f>
        <v>1695713199</v>
      </c>
      <c r="AX26" cm="1">
        <f t="array" aca="1" ref="AX26" ca="1">CELL("contents", INDIRECT("J"&amp;CELL("contents", AX$1)+4))</f>
        <v>4483895399</v>
      </c>
      <c r="AY26" cm="1">
        <f t="array" aca="1" ref="AY26" ca="1">CELL("contents", INDIRECT("J"&amp;CELL("contents", AY$1)+4))</f>
        <v>3688921600</v>
      </c>
      <c r="AZ26" cm="1">
        <f t="array" aca="1" ref="AZ26" ca="1">CELL("contents", INDIRECT("J"&amp;CELL("contents", AZ$1)+4))</f>
        <v>1930158800</v>
      </c>
      <c r="BA26" cm="1">
        <f t="array" aca="1" ref="BA26" ca="1">CELL("contents", INDIRECT("J"&amp;CELL("contents", BA$1)+4))</f>
        <v>3289880999</v>
      </c>
      <c r="BB26" cm="1">
        <f t="array" aca="1" ref="BB26" ca="1">CELL("contents", INDIRECT("J"&amp;CELL("contents", BB$1)+4))</f>
        <v>1284498300</v>
      </c>
      <c r="BC26" cm="1">
        <f t="array" aca="1" ref="BC26" ca="1">CELL("contents", INDIRECT("J"&amp;CELL("contents", BC$1)+4))</f>
        <v>5238117500</v>
      </c>
      <c r="BD26" cm="1">
        <f t="array" aca="1" ref="BD26" ca="1">CELL("contents", INDIRECT("J"&amp;CELL("contents", BD$1)+4))</f>
        <v>539459900</v>
      </c>
      <c r="BE26" cm="1">
        <f t="array" aca="1" ref="BE26" ca="1">CELL("contents", INDIRECT("J"&amp;CELL("contents", BE$1)+4))</f>
        <v>5344618500</v>
      </c>
      <c r="BF26" cm="1">
        <f t="array" aca="1" ref="BF26" ca="1">CELL("contents", INDIRECT("J"&amp;CELL("contents", BF$1)+4))</f>
        <v>6655148100</v>
      </c>
    </row>
    <row r="27" spans="1:58" x14ac:dyDescent="0.25">
      <c r="A27">
        <v>3.2000000000000001E-2</v>
      </c>
      <c r="B27">
        <v>1.0128205128205101</v>
      </c>
      <c r="C27">
        <v>78282</v>
      </c>
      <c r="D27">
        <v>7.4442875092549404E-2</v>
      </c>
      <c r="E27">
        <v>0.174755102250297</v>
      </c>
      <c r="F27">
        <v>0.17999775531780601</v>
      </c>
      <c r="G27" s="1">
        <v>7.0633753447629701E-4</v>
      </c>
      <c r="H27">
        <v>0.17402705982404101</v>
      </c>
      <c r="I27" s="1">
        <v>9.8613307245752602E-4</v>
      </c>
      <c r="J27">
        <v>3225596301</v>
      </c>
      <c r="K27">
        <v>387949</v>
      </c>
      <c r="L27">
        <v>5495903899</v>
      </c>
      <c r="M27">
        <v>0.17444221656560799</v>
      </c>
      <c r="N27">
        <v>1.3150647978339401E-3</v>
      </c>
      <c r="O27">
        <v>0.17389792625098999</v>
      </c>
      <c r="P27">
        <v>1.1174726357072199E-3</v>
      </c>
      <c r="R27" t="s">
        <v>39</v>
      </c>
      <c r="S27" cm="1">
        <f t="array" aca="1" ref="S27" ca="1">CELL("contents", INDIRECT("J"&amp;CELL("contents", S$1)+5))</f>
        <v>268500</v>
      </c>
      <c r="T27" cm="1">
        <f t="array" aca="1" ref="T27" ca="1">CELL("contents", INDIRECT("J"&amp;CELL("contents", T$1)+5))</f>
        <v>3455703400</v>
      </c>
      <c r="U27" cm="1">
        <f t="array" aca="1" ref="U27" ca="1">CELL("contents", INDIRECT("J"&amp;CELL("contents", U$1)+5))</f>
        <v>124414900</v>
      </c>
      <c r="V27" cm="1">
        <f t="array" aca="1" ref="V27" ca="1">CELL("contents", INDIRECT("J"&amp;CELL("contents", V$1)+5))</f>
        <v>104583199</v>
      </c>
      <c r="W27" cm="1">
        <f t="array" aca="1" ref="W27" ca="1">CELL("contents", INDIRECT("J"&amp;CELL("contents", W$1)+5))</f>
        <v>84249901</v>
      </c>
      <c r="X27" cm="1">
        <f t="array" aca="1" ref="X27" ca="1">CELL("contents", INDIRECT("J"&amp;CELL("contents", X$1)+5))</f>
        <v>93610501</v>
      </c>
      <c r="Y27" cm="1">
        <f t="array" aca="1" ref="Y27" ca="1">CELL("contents", INDIRECT("J"&amp;CELL("contents", Y$1)+5))</f>
        <v>67158400</v>
      </c>
      <c r="Z27" cm="1">
        <f t="array" aca="1" ref="Z27" ca="1">CELL("contents", INDIRECT("J"&amp;CELL("contents", Z$1)+5))</f>
        <v>75645800</v>
      </c>
      <c r="AA27" cm="1">
        <f t="array" aca="1" ref="AA27" ca="1">CELL("contents", INDIRECT("J"&amp;CELL("contents", AA$1)+5))</f>
        <v>77285500</v>
      </c>
      <c r="AB27" cm="1">
        <f t="array" aca="1" ref="AB27" ca="1">CELL("contents", INDIRECT("J"&amp;CELL("contents", AB$1)+5))</f>
        <v>198711600</v>
      </c>
      <c r="AC27" cm="1">
        <f t="array" aca="1" ref="AC27" ca="1">CELL("contents", INDIRECT("J"&amp;CELL("contents", AC$1)+5))</f>
        <v>60607000</v>
      </c>
      <c r="AD27" cm="1">
        <f t="array" aca="1" ref="AD27" ca="1">CELL("contents", INDIRECT("J"&amp;CELL("contents", AD$1)+5))</f>
        <v>63172800</v>
      </c>
      <c r="AE27" cm="1">
        <f t="array" aca="1" ref="AE27" ca="1">CELL("contents", INDIRECT("J"&amp;CELL("contents", AE$1)+5))</f>
        <v>381241501</v>
      </c>
      <c r="AF27" cm="1">
        <f t="array" aca="1" ref="AF27" ca="1">CELL("contents", INDIRECT("J"&amp;CELL("contents", AF$1)+5))</f>
        <v>115629200</v>
      </c>
      <c r="AG27" cm="1">
        <f t="array" aca="1" ref="AG27" ca="1">CELL("contents", INDIRECT("J"&amp;CELL("contents", AG$1)+5))</f>
        <v>778055800</v>
      </c>
      <c r="AH27" cm="1">
        <f t="array" aca="1" ref="AH27" ca="1">CELL("contents", INDIRECT("J"&amp;CELL("contents", AH$1)+5))</f>
        <v>1049738101</v>
      </c>
      <c r="AI27" cm="1">
        <f t="array" aca="1" ref="AI27" ca="1">CELL("contents", INDIRECT("J"&amp;CELL("contents", AI$1)+5))</f>
        <v>97360600</v>
      </c>
      <c r="AJ27" cm="1">
        <f t="array" aca="1" ref="AJ27" ca="1">CELL("contents", INDIRECT("J"&amp;CELL("contents", AJ$1)+5))</f>
        <v>1141563000</v>
      </c>
      <c r="AK27" cm="1">
        <f t="array" aca="1" ref="AK27" ca="1">CELL("contents", INDIRECT("J"&amp;CELL("contents", AK$1)+5))</f>
        <v>1242105801</v>
      </c>
      <c r="AL27" cm="1">
        <f t="array" aca="1" ref="AL27" ca="1">CELL("contents", INDIRECT("J"&amp;CELL("contents", AL$1)+5))</f>
        <v>1725028201</v>
      </c>
      <c r="AM27" cm="1">
        <f t="array" aca="1" ref="AM27" ca="1">CELL("contents", INDIRECT("J"&amp;CELL("contents", AM$1)+5))</f>
        <v>1637300000</v>
      </c>
      <c r="AN27" cm="1">
        <f t="array" aca="1" ref="AN27" ca="1">CELL("contents", INDIRECT("J"&amp;CELL("contents", AN$1)+5))</f>
        <v>1439415199</v>
      </c>
      <c r="AO27" cm="1">
        <f t="array" aca="1" ref="AO27" ca="1">CELL("contents", INDIRECT("J"&amp;CELL("contents", AO$1)+5))</f>
        <v>1621898400</v>
      </c>
      <c r="AP27" cm="1">
        <f t="array" aca="1" ref="AP27" ca="1">CELL("contents", INDIRECT("J"&amp;CELL("contents", AP$1)+5))</f>
        <v>2053606701</v>
      </c>
      <c r="AQ27" cm="1">
        <f t="array" aca="1" ref="AQ27" ca="1">CELL("contents", INDIRECT("J"&amp;CELL("contents", AQ$1)+5))</f>
        <v>1304650300</v>
      </c>
      <c r="AR27" cm="1">
        <f t="array" aca="1" ref="AR27" ca="1">CELL("contents", INDIRECT("J"&amp;CELL("contents", AR$1)+5))</f>
        <v>3009649299</v>
      </c>
      <c r="AS27" cm="1">
        <f t="array" aca="1" ref="AS27" ca="1">CELL("contents", INDIRECT("J"&amp;CELL("contents", AS$1)+5))</f>
        <v>4055063500</v>
      </c>
      <c r="AT27" cm="1">
        <f t="array" aca="1" ref="AT27" ca="1">CELL("contents", INDIRECT("J"&amp;CELL("contents", AT$1)+5))</f>
        <v>3868670600</v>
      </c>
      <c r="AU27" cm="1">
        <f t="array" aca="1" ref="AU27" ca="1">CELL("contents", INDIRECT("J"&amp;CELL("contents", AU$1)+5))</f>
        <v>4896690400</v>
      </c>
      <c r="AV27" cm="1">
        <f t="array" aca="1" ref="AV27" ca="1">CELL("contents", INDIRECT("J"&amp;CELL("contents", AV$1)+5))</f>
        <v>4430813899</v>
      </c>
      <c r="AW27" cm="1">
        <f t="array" aca="1" ref="AW27" ca="1">CELL("contents", INDIRECT("J"&amp;CELL("contents", AW$1)+5))</f>
        <v>3760806101</v>
      </c>
      <c r="AX27" cm="1">
        <f t="array" aca="1" ref="AX27" ca="1">CELL("contents", INDIRECT("J"&amp;CELL("contents", AX$1)+5))</f>
        <v>2635730600</v>
      </c>
      <c r="AY27" cm="1">
        <f t="array" aca="1" ref="AY27" ca="1">CELL("contents", INDIRECT("J"&amp;CELL("contents", AY$1)+5))</f>
        <v>6562174801</v>
      </c>
      <c r="AZ27" cm="1">
        <f t="array" aca="1" ref="AZ27" ca="1">CELL("contents", INDIRECT("J"&amp;CELL("contents", AZ$1)+5))</f>
        <v>6860292200</v>
      </c>
      <c r="BA27" cm="1">
        <f t="array" aca="1" ref="BA27" ca="1">CELL("contents", INDIRECT("J"&amp;CELL("contents", BA$1)+5))</f>
        <v>4784037400</v>
      </c>
      <c r="BB27" cm="1">
        <f t="array" aca="1" ref="BB27" ca="1">CELL("contents", INDIRECT("J"&amp;CELL("contents", BB$1)+5))</f>
        <v>5987192300</v>
      </c>
      <c r="BC27" cm="1">
        <f t="array" aca="1" ref="BC27" ca="1">CELL("contents", INDIRECT("J"&amp;CELL("contents", BC$1)+5))</f>
        <v>6747522500</v>
      </c>
      <c r="BD27" cm="1">
        <f t="array" aca="1" ref="BD27" ca="1">CELL("contents", INDIRECT("J"&amp;CELL("contents", BD$1)+5))</f>
        <v>9107638000</v>
      </c>
      <c r="BE27" cm="1">
        <f t="array" aca="1" ref="BE27" ca="1">CELL("contents", INDIRECT("J"&amp;CELL("contents", BE$1)+5))</f>
        <v>4894769100</v>
      </c>
      <c r="BF27" cm="1">
        <f t="array" aca="1" ref="BF27" ca="1">CELL("contents", INDIRECT("J"&amp;CELL("contents", BF$1)+5))</f>
        <v>2706813100</v>
      </c>
    </row>
    <row r="28" spans="1:58" x14ac:dyDescent="0.25">
      <c r="A28">
        <v>1.6E-2</v>
      </c>
      <c r="B28">
        <v>1.0128205128205101</v>
      </c>
      <c r="C28">
        <v>78241</v>
      </c>
      <c r="D28">
        <v>7.4275299968021805E-2</v>
      </c>
      <c r="E28">
        <v>0.17475957880795101</v>
      </c>
      <c r="F28">
        <v>0.18000236617219001</v>
      </c>
      <c r="G28" s="1">
        <v>6.9954802927607498E-4</v>
      </c>
      <c r="H28">
        <v>0.17403643777728001</v>
      </c>
      <c r="I28" s="1">
        <v>9.76571258202175E-4</v>
      </c>
      <c r="J28">
        <v>3265439000</v>
      </c>
      <c r="K28">
        <v>387949</v>
      </c>
      <c r="L28">
        <v>5495903899</v>
      </c>
      <c r="M28">
        <v>0.17444221656560799</v>
      </c>
      <c r="N28">
        <v>1.3150647978339401E-3</v>
      </c>
      <c r="O28">
        <v>0.17389792625098999</v>
      </c>
      <c r="P28">
        <v>1.1174726357072199E-3</v>
      </c>
      <c r="R28" t="s">
        <v>40</v>
      </c>
      <c r="S28" cm="1">
        <f t="array" aca="1" ref="S28" ca="1">CELL("contents", INDIRECT("J"&amp;CELL("contents", S$1)+6))</f>
        <v>266100</v>
      </c>
      <c r="T28" cm="1">
        <f t="array" aca="1" ref="T28" ca="1">CELL("contents", INDIRECT("J"&amp;CELL("contents", T$1)+6))</f>
        <v>3225596301</v>
      </c>
      <c r="U28" cm="1">
        <f t="array" aca="1" ref="U28" ca="1">CELL("contents", INDIRECT("J"&amp;CELL("contents", U$1)+6))</f>
        <v>144835901</v>
      </c>
      <c r="V28" cm="1">
        <f t="array" aca="1" ref="V28" ca="1">CELL("contents", INDIRECT("J"&amp;CELL("contents", V$1)+6))</f>
        <v>86344301</v>
      </c>
      <c r="W28" cm="1">
        <f t="array" aca="1" ref="W28" ca="1">CELL("contents", INDIRECT("J"&amp;CELL("contents", W$1)+6))</f>
        <v>86871000</v>
      </c>
      <c r="X28" cm="1">
        <f t="array" aca="1" ref="X28" ca="1">CELL("contents", INDIRECT("J"&amp;CELL("contents", X$1)+6))</f>
        <v>72280000</v>
      </c>
      <c r="Y28" cm="1">
        <f t="array" aca="1" ref="Y28" ca="1">CELL("contents", INDIRECT("J"&amp;CELL("contents", Y$1)+6))</f>
        <v>88128799</v>
      </c>
      <c r="Z28" cm="1">
        <f t="array" aca="1" ref="Z28" ca="1">CELL("contents", INDIRECT("J"&amp;CELL("contents", Z$1)+6))</f>
        <v>61366100</v>
      </c>
      <c r="AA28" cm="1">
        <f t="array" aca="1" ref="AA28" ca="1">CELL("contents", INDIRECT("J"&amp;CELL("contents", AA$1)+6))</f>
        <v>128199100</v>
      </c>
      <c r="AB28" cm="1">
        <f t="array" aca="1" ref="AB28" ca="1">CELL("contents", INDIRECT("J"&amp;CELL("contents", AB$1)+6))</f>
        <v>245237600</v>
      </c>
      <c r="AC28" cm="1">
        <f t="array" aca="1" ref="AC28" ca="1">CELL("contents", INDIRECT("J"&amp;CELL("contents", AC$1)+6))</f>
        <v>663133799</v>
      </c>
      <c r="AD28" cm="1">
        <f t="array" aca="1" ref="AD28" ca="1">CELL("contents", INDIRECT("J"&amp;CELL("contents", AD$1)+6))</f>
        <v>680186301</v>
      </c>
      <c r="AE28" cm="1">
        <f t="array" aca="1" ref="AE28" ca="1">CELL("contents", INDIRECT("J"&amp;CELL("contents", AE$1)+6))</f>
        <v>920210500</v>
      </c>
      <c r="AF28" cm="1">
        <f t="array" aca="1" ref="AF28" ca="1">CELL("contents", INDIRECT("J"&amp;CELL("contents", AF$1)+6))</f>
        <v>986314301</v>
      </c>
      <c r="AG28" cm="1">
        <f t="array" aca="1" ref="AG28" ca="1">CELL("contents", INDIRECT("J"&amp;CELL("contents", AG$1)+6))</f>
        <v>949964100</v>
      </c>
      <c r="AH28" cm="1">
        <f t="array" aca="1" ref="AH28" ca="1">CELL("contents", INDIRECT("J"&amp;CELL("contents", AH$1)+6))</f>
        <v>934602300</v>
      </c>
      <c r="AI28" cm="1">
        <f t="array" aca="1" ref="AI28" ca="1">CELL("contents", INDIRECT("J"&amp;CELL("contents", AI$1)+6))</f>
        <v>1508939801</v>
      </c>
      <c r="AJ28" cm="1">
        <f t="array" aca="1" ref="AJ28" ca="1">CELL("contents", INDIRECT("J"&amp;CELL("contents", AJ$1)+6))</f>
        <v>1057062801</v>
      </c>
      <c r="AK28" cm="1">
        <f t="array" aca="1" ref="AK28" ca="1">CELL("contents", INDIRECT("J"&amp;CELL("contents", AK$1)+6))</f>
        <v>1315173300</v>
      </c>
      <c r="AL28" cm="1">
        <f t="array" aca="1" ref="AL28" ca="1">CELL("contents", INDIRECT("J"&amp;CELL("contents", AL$1)+6))</f>
        <v>1403482900</v>
      </c>
      <c r="AM28" cm="1">
        <f t="array" aca="1" ref="AM28" ca="1">CELL("contents", INDIRECT("J"&amp;CELL("contents", AM$1)+6))</f>
        <v>1411884401</v>
      </c>
      <c r="AN28" cm="1">
        <f t="array" aca="1" ref="AN28" ca="1">CELL("contents", INDIRECT("J"&amp;CELL("contents", AN$1)+6))</f>
        <v>1871566601</v>
      </c>
      <c r="AO28" cm="1">
        <f t="array" aca="1" ref="AO28" ca="1">CELL("contents", INDIRECT("J"&amp;CELL("contents", AO$1)+6))</f>
        <v>1750795899</v>
      </c>
      <c r="AP28" cm="1">
        <f t="array" aca="1" ref="AP28" ca="1">CELL("contents", INDIRECT("J"&amp;CELL("contents", AP$1)+6))</f>
        <v>1036751400</v>
      </c>
      <c r="AQ28" cm="1">
        <f t="array" aca="1" ref="AQ28" ca="1">CELL("contents", INDIRECT("J"&amp;CELL("contents", AQ$1)+6))</f>
        <v>2180037000</v>
      </c>
      <c r="AR28" cm="1">
        <f t="array" aca="1" ref="AR28" ca="1">CELL("contents", INDIRECT("J"&amp;CELL("contents", AR$1)+6))</f>
        <v>2450266600</v>
      </c>
      <c r="AS28" cm="1">
        <f t="array" aca="1" ref="AS28" ca="1">CELL("contents", INDIRECT("J"&amp;CELL("contents", AS$1)+6))</f>
        <v>1364826200</v>
      </c>
      <c r="AT28" cm="1">
        <f t="array" aca="1" ref="AT28" ca="1">CELL("contents", INDIRECT("J"&amp;CELL("contents", AT$1)+6))</f>
        <v>3864720301</v>
      </c>
      <c r="AU28" cm="1">
        <f t="array" aca="1" ref="AU28" ca="1">CELL("contents", INDIRECT("J"&amp;CELL("contents", AU$1)+6))</f>
        <v>4867169100</v>
      </c>
      <c r="AV28" cm="1">
        <f t="array" aca="1" ref="AV28" ca="1">CELL("contents", INDIRECT("J"&amp;CELL("contents", AV$1)+6))</f>
        <v>4402821901</v>
      </c>
      <c r="AW28" cm="1">
        <f t="array" aca="1" ref="AW28" ca="1">CELL("contents", INDIRECT("J"&amp;CELL("contents", AW$1)+6))</f>
        <v>3736504201</v>
      </c>
      <c r="AX28" cm="1">
        <f t="array" aca="1" ref="AX28" ca="1">CELL("contents", INDIRECT("J"&amp;CELL("contents", AX$1)+6))</f>
        <v>2617590699</v>
      </c>
      <c r="AY28" cm="1">
        <f t="array" aca="1" ref="AY28" ca="1">CELL("contents", INDIRECT("J"&amp;CELL("contents", AY$1)+6))</f>
        <v>6594676200</v>
      </c>
      <c r="AZ28" cm="1">
        <f t="array" aca="1" ref="AZ28" ca="1">CELL("contents", INDIRECT("J"&amp;CELL("contents", AZ$1)+6))</f>
        <v>6909545700</v>
      </c>
      <c r="BA28" cm="1">
        <f t="array" aca="1" ref="BA28" ca="1">CELL("contents", INDIRECT("J"&amp;CELL("contents", BA$1)+6))</f>
        <v>6030888101</v>
      </c>
      <c r="BB28" cm="1">
        <f t="array" aca="1" ref="BB28" ca="1">CELL("contents", INDIRECT("J"&amp;CELL("contents", BB$1)+6))</f>
        <v>6030996801</v>
      </c>
      <c r="BC28" cm="1">
        <f t="array" aca="1" ref="BC28" ca="1">CELL("contents", INDIRECT("J"&amp;CELL("contents", BC$1)+6))</f>
        <v>6752176500</v>
      </c>
      <c r="BD28" cm="1">
        <f t="array" aca="1" ref="BD28" ca="1">CELL("contents", INDIRECT("J"&amp;CELL("contents", BD$1)+6))</f>
        <v>9052778601</v>
      </c>
      <c r="BE28" cm="1">
        <f t="array" aca="1" ref="BE28" ca="1">CELL("contents", INDIRECT("J"&amp;CELL("contents", BE$1)+6))</f>
        <v>1244112800</v>
      </c>
      <c r="BF28" cm="1">
        <f t="array" aca="1" ref="BF28" ca="1">CELL("contents", INDIRECT("J"&amp;CELL("contents", BF$1)+6))</f>
        <v>4892506600</v>
      </c>
    </row>
    <row r="29" spans="1:58" x14ac:dyDescent="0.25">
      <c r="A29">
        <v>8.0000000000000002E-3</v>
      </c>
      <c r="B29">
        <v>1.0128205128205101</v>
      </c>
      <c r="C29">
        <v>78482</v>
      </c>
      <c r="D29">
        <v>7.4431282325318093E-2</v>
      </c>
      <c r="E29">
        <v>0.17472659161140799</v>
      </c>
      <c r="F29">
        <v>0.17996838935975101</v>
      </c>
      <c r="G29" s="1">
        <v>7.0549947040182595E-4</v>
      </c>
      <c r="H29">
        <v>0.17402796367003001</v>
      </c>
      <c r="I29" s="1">
        <v>9.8501136912784704E-4</v>
      </c>
      <c r="J29">
        <v>3234749800</v>
      </c>
      <c r="K29">
        <v>387949</v>
      </c>
      <c r="L29">
        <v>5495903899</v>
      </c>
      <c r="M29">
        <v>0.17444221656560799</v>
      </c>
      <c r="N29">
        <v>1.3150647978339401E-3</v>
      </c>
      <c r="O29">
        <v>0.17389792625098999</v>
      </c>
      <c r="P29">
        <v>1.1174726357072199E-3</v>
      </c>
      <c r="R29" t="s">
        <v>41</v>
      </c>
      <c r="S29" cm="1">
        <f t="array" aca="1" ref="S29" ca="1">CELL("contents", INDIRECT("J"&amp;CELL("contents", S$1)+7))</f>
        <v>264599</v>
      </c>
      <c r="T29" cm="1">
        <f t="array" aca="1" ref="T29" ca="1">CELL("contents", INDIRECT("J"&amp;CELL("contents", T$1)+7))</f>
        <v>3265439000</v>
      </c>
      <c r="U29" cm="1">
        <f t="array" aca="1" ref="U29" ca="1">CELL("contents", INDIRECT("J"&amp;CELL("contents", U$1)+7))</f>
        <v>139356000</v>
      </c>
      <c r="V29" cm="1">
        <f t="array" aca="1" ref="V29" ca="1">CELL("contents", INDIRECT("J"&amp;CELL("contents", V$1)+7))</f>
        <v>90969800</v>
      </c>
      <c r="W29" cm="1">
        <f t="array" aca="1" ref="W29" ca="1">CELL("contents", INDIRECT("J"&amp;CELL("contents", W$1)+7))</f>
        <v>69953800</v>
      </c>
      <c r="X29" cm="1">
        <f t="array" aca="1" ref="X29" ca="1">CELL("contents", INDIRECT("J"&amp;CELL("contents", X$1)+7))</f>
        <v>102721700</v>
      </c>
      <c r="Y29" cm="1">
        <f t="array" aca="1" ref="Y29" ca="1">CELL("contents", INDIRECT("J"&amp;CELL("contents", Y$1)+7))</f>
        <v>81332700</v>
      </c>
      <c r="Z29" cm="1">
        <f t="array" aca="1" ref="Z29" ca="1">CELL("contents", INDIRECT("J"&amp;CELL("contents", Z$1)+7))</f>
        <v>65776500</v>
      </c>
      <c r="AA29" cm="1">
        <f t="array" aca="1" ref="AA29" ca="1">CELL("contents", INDIRECT("J"&amp;CELL("contents", AA$1)+7))</f>
        <v>64727001</v>
      </c>
      <c r="AB29" cm="1">
        <f t="array" aca="1" ref="AB29" ca="1">CELL("contents", INDIRECT("J"&amp;CELL("contents", AB$1)+7))</f>
        <v>61914601</v>
      </c>
      <c r="AC29" cm="1">
        <f t="array" aca="1" ref="AC29" ca="1">CELL("contents", INDIRECT("J"&amp;CELL("contents", AC$1)+7))</f>
        <v>53797700</v>
      </c>
      <c r="AD29" cm="1">
        <f t="array" aca="1" ref="AD29" ca="1">CELL("contents", INDIRECT("J"&amp;CELL("contents", AD$1)+7))</f>
        <v>84395600</v>
      </c>
      <c r="AE29" cm="1">
        <f t="array" aca="1" ref="AE29" ca="1">CELL("contents", INDIRECT("J"&amp;CELL("contents", AE$1)+7))</f>
        <v>461123200</v>
      </c>
      <c r="AF29" cm="1">
        <f t="array" aca="1" ref="AF29" ca="1">CELL("contents", INDIRECT("J"&amp;CELL("contents", AF$1)+7))</f>
        <v>641334900</v>
      </c>
      <c r="AG29" cm="1">
        <f t="array" aca="1" ref="AG29" ca="1">CELL("contents", INDIRECT("J"&amp;CELL("contents", AG$1)+7))</f>
        <v>731641800</v>
      </c>
      <c r="AH29" cm="1">
        <f t="array" aca="1" ref="AH29" ca="1">CELL("contents", INDIRECT("J"&amp;CELL("contents", AH$1)+7))</f>
        <v>837441800</v>
      </c>
      <c r="AI29" cm="1">
        <f t="array" aca="1" ref="AI29" ca="1">CELL("contents", INDIRECT("J"&amp;CELL("contents", AI$1)+7))</f>
        <v>1102110000</v>
      </c>
      <c r="AJ29" cm="1">
        <f t="array" aca="1" ref="AJ29" ca="1">CELL("contents", INDIRECT("J"&amp;CELL("contents", AJ$1)+7))</f>
        <v>1280818300</v>
      </c>
      <c r="AK29" cm="1">
        <f t="array" aca="1" ref="AK29" ca="1">CELL("contents", INDIRECT("J"&amp;CELL("contents", AK$1)+7))</f>
        <v>1091051300</v>
      </c>
      <c r="AL29" cm="1">
        <f t="array" aca="1" ref="AL29" ca="1">CELL("contents", INDIRECT("J"&amp;CELL("contents", AL$1)+7))</f>
        <v>1243077900</v>
      </c>
      <c r="AM29" cm="1">
        <f t="array" aca="1" ref="AM29" ca="1">CELL("contents", INDIRECT("J"&amp;CELL("contents", AM$1)+7))</f>
        <v>1905894301</v>
      </c>
      <c r="AN29" cm="1">
        <f t="array" aca="1" ref="AN29" ca="1">CELL("contents", INDIRECT("J"&amp;CELL("contents", AN$1)+7))</f>
        <v>2075089000</v>
      </c>
      <c r="AO29" cm="1">
        <f t="array" aca="1" ref="AO29" ca="1">CELL("contents", INDIRECT("J"&amp;CELL("contents", AO$1)+7))</f>
        <v>1630439599</v>
      </c>
      <c r="AP29" cm="1">
        <f t="array" aca="1" ref="AP29" ca="1">CELL("contents", INDIRECT("J"&amp;CELL("contents", AP$1)+7))</f>
        <v>2130990900</v>
      </c>
      <c r="AQ29" cm="1">
        <f t="array" aca="1" ref="AQ29" ca="1">CELL("contents", INDIRECT("J"&amp;CELL("contents", AQ$1)+7))</f>
        <v>1931221899</v>
      </c>
      <c r="AR29" cm="1">
        <f t="array" aca="1" ref="AR29" ca="1">CELL("contents", INDIRECT("J"&amp;CELL("contents", AR$1)+7))</f>
        <v>1654303700</v>
      </c>
      <c r="AS29" cm="1">
        <f t="array" aca="1" ref="AS29" ca="1">CELL("contents", INDIRECT("J"&amp;CELL("contents", AS$1)+7))</f>
        <v>1746876200</v>
      </c>
      <c r="AT29" cm="1">
        <f t="array" aca="1" ref="AT29" ca="1">CELL("contents", INDIRECT("J"&amp;CELL("contents", AT$1)+7))</f>
        <v>4541151400</v>
      </c>
      <c r="AU29" cm="1">
        <f t="array" aca="1" ref="AU29" ca="1">CELL("contents", INDIRECT("J"&amp;CELL("contents", AU$1)+7))</f>
        <v>1179690400</v>
      </c>
      <c r="AV29" cm="1">
        <f t="array" aca="1" ref="AV29" ca="1">CELL("contents", INDIRECT("J"&amp;CELL("contents", AV$1)+7))</f>
        <v>969052800</v>
      </c>
      <c r="AW29" cm="1">
        <f t="array" aca="1" ref="AW29" ca="1">CELL("contents", INDIRECT("J"&amp;CELL("contents", AW$1)+7))</f>
        <v>1327759600</v>
      </c>
      <c r="AX29" cm="1">
        <f t="array" aca="1" ref="AX29" ca="1">CELL("contents", INDIRECT("J"&amp;CELL("contents", AX$1)+7))</f>
        <v>4237267400</v>
      </c>
      <c r="AY29" cm="1">
        <f t="array" aca="1" ref="AY29" ca="1">CELL("contents", INDIRECT("J"&amp;CELL("contents", AY$1)+7))</f>
        <v>1703114801</v>
      </c>
      <c r="AZ29" cm="1">
        <f t="array" aca="1" ref="AZ29" ca="1">CELL("contents", INDIRECT("J"&amp;CELL("contents", AZ$1)+7))</f>
        <v>1000041899</v>
      </c>
      <c r="BA29" cm="1">
        <f t="array" aca="1" ref="BA29" ca="1">CELL("contents", INDIRECT("J"&amp;CELL("contents", BA$1)+7))</f>
        <v>3473470100</v>
      </c>
      <c r="BB29" cm="1">
        <f t="array" aca="1" ref="BB29" ca="1">CELL("contents", INDIRECT("J"&amp;CELL("contents", BB$1)+7))</f>
        <v>2788973800</v>
      </c>
      <c r="BC29" cm="1">
        <f t="array" aca="1" ref="BC29" ca="1">CELL("contents", INDIRECT("J"&amp;CELL("contents", BC$1)+7))</f>
        <v>3109359200</v>
      </c>
      <c r="BD29" cm="1">
        <f t="array" aca="1" ref="BD29" ca="1">CELL("contents", INDIRECT("J"&amp;CELL("contents", BD$1)+7))</f>
        <v>4101361300</v>
      </c>
      <c r="BE29" cm="1">
        <f t="array" aca="1" ref="BE29" ca="1">CELL("contents", INDIRECT("J"&amp;CELL("contents", BE$1)+7))</f>
        <v>7166163801</v>
      </c>
      <c r="BF29" cm="1">
        <f t="array" aca="1" ref="BF29" ca="1">CELL("contents", INDIRECT("J"&amp;CELL("contents", BF$1)+7))</f>
        <v>9676811300</v>
      </c>
    </row>
    <row r="30" spans="1:58" x14ac:dyDescent="0.25">
      <c r="A30">
        <v>4.0000000000000001E-3</v>
      </c>
      <c r="B30">
        <v>1.0128205128205101</v>
      </c>
      <c r="C30">
        <v>66014</v>
      </c>
      <c r="D30">
        <v>7.4225498853763006E-2</v>
      </c>
      <c r="E30">
        <v>0.17460824406019701</v>
      </c>
      <c r="F30">
        <v>0.17984649138200301</v>
      </c>
      <c r="G30">
        <v>1.0953880025440701E-3</v>
      </c>
      <c r="H30">
        <v>0.173977033981149</v>
      </c>
      <c r="I30">
        <v>1.0371444039232701E-3</v>
      </c>
      <c r="J30">
        <v>2785326200</v>
      </c>
      <c r="K30">
        <v>387949</v>
      </c>
      <c r="L30">
        <v>5495903899</v>
      </c>
      <c r="M30">
        <v>0.17444221656560799</v>
      </c>
      <c r="N30">
        <v>1.3150647978339401E-3</v>
      </c>
      <c r="O30">
        <v>0.17389792625098999</v>
      </c>
      <c r="P30">
        <v>1.1174726357072199E-3</v>
      </c>
      <c r="R30" t="s">
        <v>42</v>
      </c>
      <c r="S30" cm="1">
        <f t="array" aca="1" ref="S30" ca="1">CELL("contents", INDIRECT("J"&amp;CELL("contents", S$1)+8))</f>
        <v>284301</v>
      </c>
      <c r="T30" cm="1">
        <f t="array" aca="1" ref="T30" ca="1">CELL("contents", INDIRECT("J"&amp;CELL("contents", T$1)+8))</f>
        <v>3234749800</v>
      </c>
      <c r="U30" cm="1">
        <f t="array" aca="1" ref="U30" ca="1">CELL("contents", INDIRECT("J"&amp;CELL("contents", U$1)+8))</f>
        <v>140280100</v>
      </c>
      <c r="V30" cm="1">
        <f t="array" aca="1" ref="V30" ca="1">CELL("contents", INDIRECT("J"&amp;CELL("contents", V$1)+8))</f>
        <v>83992500</v>
      </c>
      <c r="W30" cm="1">
        <f t="array" aca="1" ref="W30" ca="1">CELL("contents", INDIRECT("J"&amp;CELL("contents", W$1)+8))</f>
        <v>86699600</v>
      </c>
      <c r="X30" cm="1">
        <f t="array" aca="1" ref="X30" ca="1">CELL("contents", INDIRECT("J"&amp;CELL("contents", X$1)+8))</f>
        <v>102831400</v>
      </c>
      <c r="Y30" cm="1">
        <f t="array" aca="1" ref="Y30" ca="1">CELL("contents", INDIRECT("J"&amp;CELL("contents", Y$1)+8))</f>
        <v>68237901</v>
      </c>
      <c r="Z30" cm="1">
        <f t="array" aca="1" ref="Z30" ca="1">CELL("contents", INDIRECT("J"&amp;CELL("contents", Z$1)+8))</f>
        <v>66663099</v>
      </c>
      <c r="AA30" cm="1">
        <f t="array" aca="1" ref="AA30" ca="1">CELL("contents", INDIRECT("J"&amp;CELL("contents", AA$1)+8))</f>
        <v>59635000</v>
      </c>
      <c r="AB30" cm="1">
        <f t="array" aca="1" ref="AB30" ca="1">CELL("contents", INDIRECT("J"&amp;CELL("contents", AB$1)+8))</f>
        <v>123598600</v>
      </c>
      <c r="AC30" cm="1">
        <f t="array" aca="1" ref="AC30" ca="1">CELL("contents", INDIRECT("J"&amp;CELL("contents", AC$1)+8))</f>
        <v>172709900</v>
      </c>
      <c r="AD30" cm="1">
        <f t="array" aca="1" ref="AD30" ca="1">CELL("contents", INDIRECT("J"&amp;CELL("contents", AD$1)+8))</f>
        <v>308580499</v>
      </c>
      <c r="AE30" cm="1">
        <f t="array" aca="1" ref="AE30" ca="1">CELL("contents", INDIRECT("J"&amp;CELL("contents", AE$1)+8))</f>
        <v>338262700</v>
      </c>
      <c r="AF30" cm="1">
        <f t="array" aca="1" ref="AF30" ca="1">CELL("contents", INDIRECT("J"&amp;CELL("contents", AF$1)+8))</f>
        <v>209863001</v>
      </c>
      <c r="AG30" cm="1">
        <f t="array" aca="1" ref="AG30" ca="1">CELL("contents", INDIRECT("J"&amp;CELL("contents", AG$1)+8))</f>
        <v>622843500</v>
      </c>
      <c r="AH30" cm="1">
        <f t="array" aca="1" ref="AH30" ca="1">CELL("contents", INDIRECT("J"&amp;CELL("contents", AH$1)+8))</f>
        <v>217724100</v>
      </c>
      <c r="AI30" cm="1">
        <f t="array" aca="1" ref="AI30" ca="1">CELL("contents", INDIRECT("J"&amp;CELL("contents", AI$1)+8))</f>
        <v>588826400</v>
      </c>
      <c r="AJ30" cm="1">
        <f t="array" aca="1" ref="AJ30" ca="1">CELL("contents", INDIRECT("J"&amp;CELL("contents", AJ$1)+8))</f>
        <v>653154900</v>
      </c>
      <c r="AK30" cm="1">
        <f t="array" aca="1" ref="AK30" ca="1">CELL("contents", INDIRECT("J"&amp;CELL("contents", AK$1)+8))</f>
        <v>1365631600</v>
      </c>
      <c r="AL30" cm="1">
        <f t="array" aca="1" ref="AL30" ca="1">CELL("contents", INDIRECT("J"&amp;CELL("contents", AL$1)+8))</f>
        <v>1297867100</v>
      </c>
      <c r="AM30" cm="1">
        <f t="array" aca="1" ref="AM30" ca="1">CELL("contents", INDIRECT("J"&amp;CELL("contents", AM$1)+8))</f>
        <v>1485326699</v>
      </c>
      <c r="AN30" cm="1">
        <f t="array" aca="1" ref="AN30" ca="1">CELL("contents", INDIRECT("J"&amp;CELL("contents", AN$1)+8))</f>
        <v>1622989901</v>
      </c>
      <c r="AO30" cm="1">
        <f t="array" aca="1" ref="AO30" ca="1">CELL("contents", INDIRECT("J"&amp;CELL("contents", AO$1)+8))</f>
        <v>2240612400</v>
      </c>
      <c r="AP30" cm="1">
        <f t="array" aca="1" ref="AP30" ca="1">CELL("contents", INDIRECT("J"&amp;CELL("contents", AP$1)+8))</f>
        <v>1061306800</v>
      </c>
      <c r="AQ30" cm="1">
        <f t="array" aca="1" ref="AQ30" ca="1">CELL("contents", INDIRECT("J"&amp;CELL("contents", AQ$1)+8))</f>
        <v>659113200</v>
      </c>
      <c r="AR30" cm="1">
        <f t="array" aca="1" ref="AR30" ca="1">CELL("contents", INDIRECT("J"&amp;CELL("contents", AR$1)+8))</f>
        <v>484639701</v>
      </c>
      <c r="AS30" cm="1">
        <f t="array" aca="1" ref="AS30" ca="1">CELL("contents", INDIRECT("J"&amp;CELL("contents", AS$1)+8))</f>
        <v>1794824900</v>
      </c>
      <c r="AT30" cm="1">
        <f t="array" aca="1" ref="AT30" ca="1">CELL("contents", INDIRECT("J"&amp;CELL("contents", AT$1)+8))</f>
        <v>2414975999</v>
      </c>
      <c r="AU30" cm="1">
        <f t="array" aca="1" ref="AU30" ca="1">CELL("contents", INDIRECT("J"&amp;CELL("contents", AU$1)+8))</f>
        <v>2332454700</v>
      </c>
      <c r="AV30" cm="1">
        <f t="array" aca="1" ref="AV30" ca="1">CELL("contents", INDIRECT("J"&amp;CELL("contents", AV$1)+8))</f>
        <v>3555246699</v>
      </c>
      <c r="AW30" cm="1">
        <f t="array" aca="1" ref="AW30" ca="1">CELL("contents", INDIRECT("J"&amp;CELL("contents", AW$1)+8))</f>
        <v>2533485599</v>
      </c>
      <c r="AX30" cm="1">
        <f t="array" aca="1" ref="AX30" ca="1">CELL("contents", INDIRECT("J"&amp;CELL("contents", AX$1)+8))</f>
        <v>2840397600</v>
      </c>
      <c r="AY30" cm="1">
        <f t="array" aca="1" ref="AY30" ca="1">CELL("contents", INDIRECT("J"&amp;CELL("contents", AY$1)+8))</f>
        <v>5516065300</v>
      </c>
      <c r="AZ30" cm="1">
        <f t="array" aca="1" ref="AZ30" ca="1">CELL("contents", INDIRECT("J"&amp;CELL("contents", AZ$1)+8))</f>
        <v>4132117400</v>
      </c>
      <c r="BA30" cm="1">
        <f t="array" aca="1" ref="BA30" ca="1">CELL("contents", INDIRECT("J"&amp;CELL("contents", BA$1)+8))</f>
        <v>4019122800</v>
      </c>
      <c r="BB30" cm="1">
        <f t="array" aca="1" ref="BB30" ca="1">CELL("contents", INDIRECT("J"&amp;CELL("contents", BB$1)+8))</f>
        <v>1578333999</v>
      </c>
      <c r="BC30" cm="1">
        <f t="array" aca="1" ref="BC30" ca="1">CELL("contents", INDIRECT("J"&amp;CELL("contents", BC$1)+8))</f>
        <v>1513770000</v>
      </c>
      <c r="BD30" cm="1">
        <f t="array" aca="1" ref="BD30" ca="1">CELL("contents", INDIRECT("J"&amp;CELL("contents", BD$1)+8))</f>
        <v>6579333900</v>
      </c>
      <c r="BE30" cm="1">
        <f t="array" aca="1" ref="BE30" ca="1">CELL("contents", INDIRECT("J"&amp;CELL("contents", BE$1)+8))</f>
        <v>5502204301</v>
      </c>
      <c r="BF30" cm="1">
        <f t="array" aca="1" ref="BF30" ca="1">CELL("contents", INDIRECT("J"&amp;CELL("contents", BF$1)+8))</f>
        <v>7457630599</v>
      </c>
    </row>
    <row r="31" spans="1:58" x14ac:dyDescent="0.25">
      <c r="A31">
        <v>2E-3</v>
      </c>
      <c r="B31">
        <v>1.0128205128205101</v>
      </c>
      <c r="C31">
        <v>78782</v>
      </c>
      <c r="D31">
        <v>7.4461508170969207E-2</v>
      </c>
      <c r="E31">
        <v>0.17446245601347399</v>
      </c>
      <c r="F31">
        <v>0.179696329693879</v>
      </c>
      <c r="G31" s="1">
        <v>6.9750087638320503E-4</v>
      </c>
      <c r="H31">
        <v>0.17403998786429001</v>
      </c>
      <c r="I31" s="1">
        <v>9.7289425253867202E-4</v>
      </c>
      <c r="J31">
        <v>3228485800</v>
      </c>
      <c r="K31">
        <v>387949</v>
      </c>
      <c r="L31">
        <v>5495903899</v>
      </c>
      <c r="M31">
        <v>0.17444221656560799</v>
      </c>
      <c r="N31">
        <v>1.3150647978339401E-3</v>
      </c>
      <c r="O31">
        <v>0.17389792625098999</v>
      </c>
      <c r="P31">
        <v>1.1174726357072199E-3</v>
      </c>
      <c r="R31" t="s">
        <v>43</v>
      </c>
      <c r="S31" cm="1">
        <f t="array" aca="1" ref="S31" ca="1">CELL("contents", INDIRECT("J"&amp;CELL("contents", S$1)+9))</f>
        <v>264801</v>
      </c>
      <c r="T31" cm="1">
        <f t="array" aca="1" ref="T31" ca="1">CELL("contents", INDIRECT("J"&amp;CELL("contents", T$1)+9))</f>
        <v>2785326200</v>
      </c>
      <c r="U31" cm="1">
        <f t="array" aca="1" ref="U31" ca="1">CELL("contents", INDIRECT("J"&amp;CELL("contents", U$1)+9))</f>
        <v>177320999</v>
      </c>
      <c r="V31" cm="1">
        <f t="array" aca="1" ref="V31" ca="1">CELL("contents", INDIRECT("J"&amp;CELL("contents", V$1)+9))</f>
        <v>96301100</v>
      </c>
      <c r="W31" cm="1">
        <f t="array" aca="1" ref="W31" ca="1">CELL("contents", INDIRECT("J"&amp;CELL("contents", W$1)+9))</f>
        <v>88680100</v>
      </c>
      <c r="X31" cm="1">
        <f t="array" aca="1" ref="X31" ca="1">CELL("contents", INDIRECT("J"&amp;CELL("contents", X$1)+9))</f>
        <v>84118900</v>
      </c>
      <c r="Y31" cm="1">
        <f t="array" aca="1" ref="Y31" ca="1">CELL("contents", INDIRECT("J"&amp;CELL("contents", Y$1)+9))</f>
        <v>79551100</v>
      </c>
      <c r="Z31" cm="1">
        <f t="array" aca="1" ref="Z31" ca="1">CELL("contents", INDIRECT("J"&amp;CELL("contents", Z$1)+9))</f>
        <v>78343700</v>
      </c>
      <c r="AA31" cm="1">
        <f t="array" aca="1" ref="AA31" ca="1">CELL("contents", INDIRECT("J"&amp;CELL("contents", AA$1)+9))</f>
        <v>149541500</v>
      </c>
      <c r="AB31" cm="1">
        <f t="array" aca="1" ref="AB31" ca="1">CELL("contents", INDIRECT("J"&amp;CELL("contents", AB$1)+9))</f>
        <v>149277100</v>
      </c>
      <c r="AC31" cm="1">
        <f t="array" aca="1" ref="AC31" ca="1">CELL("contents", INDIRECT("J"&amp;CELL("contents", AC$1)+9))</f>
        <v>274967300</v>
      </c>
      <c r="AD31" cm="1">
        <f t="array" aca="1" ref="AD31" ca="1">CELL("contents", INDIRECT("J"&amp;CELL("contents", AD$1)+9))</f>
        <v>64332501</v>
      </c>
      <c r="AE31" cm="1">
        <f t="array" aca="1" ref="AE31" ca="1">CELL("contents", INDIRECT("J"&amp;CELL("contents", AE$1)+9))</f>
        <v>710679600</v>
      </c>
      <c r="AF31" cm="1">
        <f t="array" aca="1" ref="AF31" ca="1">CELL("contents", INDIRECT("J"&amp;CELL("contents", AF$1)+9))</f>
        <v>57739799</v>
      </c>
      <c r="AG31" cm="1">
        <f t="array" aca="1" ref="AG31" ca="1">CELL("contents", INDIRECT("J"&amp;CELL("contents", AG$1)+9))</f>
        <v>570306301</v>
      </c>
      <c r="AH31" cm="1">
        <f t="array" aca="1" ref="AH31" ca="1">CELL("contents", INDIRECT("J"&amp;CELL("contents", AH$1)+9))</f>
        <v>890315401</v>
      </c>
      <c r="AI31" cm="1">
        <f t="array" aca="1" ref="AI31" ca="1">CELL("contents", INDIRECT("J"&amp;CELL("contents", AI$1)+9))</f>
        <v>685897899</v>
      </c>
      <c r="AJ31" cm="1">
        <f t="array" aca="1" ref="AJ31" ca="1">CELL("contents", INDIRECT("J"&amp;CELL("contents", AJ$1)+9))</f>
        <v>962428500</v>
      </c>
      <c r="AK31" cm="1">
        <f t="array" aca="1" ref="AK31" ca="1">CELL("contents", INDIRECT("J"&amp;CELL("contents", AK$1)+9))</f>
        <v>552851201</v>
      </c>
      <c r="AL31" cm="1">
        <f t="array" aca="1" ref="AL31" ca="1">CELL("contents", INDIRECT("J"&amp;CELL("contents", AL$1)+9))</f>
        <v>1367271300</v>
      </c>
      <c r="AM31" cm="1">
        <f t="array" aca="1" ref="AM31" ca="1">CELL("contents", INDIRECT("J"&amp;CELL("contents", AM$1)+9))</f>
        <v>1372343000</v>
      </c>
      <c r="AN31" cm="1">
        <f t="array" aca="1" ref="AN31" ca="1">CELL("contents", INDIRECT("J"&amp;CELL("contents", AN$1)+9))</f>
        <v>1961224001</v>
      </c>
      <c r="AO31" cm="1">
        <f t="array" aca="1" ref="AO31" ca="1">CELL("contents", INDIRECT("J"&amp;CELL("contents", AO$1)+9))</f>
        <v>1432218700</v>
      </c>
      <c r="AP31" cm="1">
        <f t="array" aca="1" ref="AP31" ca="1">CELL("contents", INDIRECT("J"&amp;CELL("contents", AP$1)+9))</f>
        <v>1681335599</v>
      </c>
      <c r="AQ31" cm="1">
        <f t="array" aca="1" ref="AQ31" ca="1">CELL("contents", INDIRECT("J"&amp;CELL("contents", AQ$1)+9))</f>
        <v>1958849500</v>
      </c>
      <c r="AR31" cm="1">
        <f t="array" aca="1" ref="AR31" ca="1">CELL("contents", INDIRECT("J"&amp;CELL("contents", AR$1)+9))</f>
        <v>2459728800</v>
      </c>
      <c r="AS31" cm="1">
        <f t="array" aca="1" ref="AS31" ca="1">CELL("contents", INDIRECT("J"&amp;CELL("contents", AS$1)+9))</f>
        <v>1814985000</v>
      </c>
      <c r="AT31" cm="1">
        <f t="array" aca="1" ref="AT31" ca="1">CELL("contents", INDIRECT("J"&amp;CELL("contents", AT$1)+9))</f>
        <v>1424673700</v>
      </c>
      <c r="AU31" cm="1">
        <f t="array" aca="1" ref="AU31" ca="1">CELL("contents", INDIRECT("J"&amp;CELL("contents", AU$1)+9))</f>
        <v>2521264601</v>
      </c>
      <c r="AV31" cm="1">
        <f t="array" aca="1" ref="AV31" ca="1">CELL("contents", INDIRECT("J"&amp;CELL("contents", AV$1)+9))</f>
        <v>453969700</v>
      </c>
      <c r="AW31" cm="1">
        <f t="array" aca="1" ref="AW31" ca="1">CELL("contents", INDIRECT("J"&amp;CELL("contents", AW$1)+9))</f>
        <v>3689435700</v>
      </c>
      <c r="AX31" cm="1">
        <f t="array" aca="1" ref="AX31" ca="1">CELL("contents", INDIRECT("J"&amp;CELL("contents", AX$1)+9))</f>
        <v>2953409401</v>
      </c>
      <c r="AY31" cm="1">
        <f t="array" aca="1" ref="AY31" ca="1">CELL("contents", INDIRECT("J"&amp;CELL("contents", AY$1)+9))</f>
        <v>2699932301</v>
      </c>
      <c r="AZ31" cm="1">
        <f t="array" aca="1" ref="AZ31" ca="1">CELL("contents", INDIRECT("J"&amp;CELL("contents", AZ$1)+9))</f>
        <v>2931956300</v>
      </c>
      <c r="BA31" cm="1">
        <f t="array" aca="1" ref="BA31" ca="1">CELL("contents", INDIRECT("J"&amp;CELL("contents", BA$1)+9))</f>
        <v>3698763399</v>
      </c>
      <c r="BB31" cm="1">
        <f t="array" aca="1" ref="BB31" ca="1">CELL("contents", INDIRECT("J"&amp;CELL("contents", BB$1)+9))</f>
        <v>5042777500</v>
      </c>
      <c r="BC31" cm="1">
        <f t="array" aca="1" ref="BC31" ca="1">CELL("contents", INDIRECT("J"&amp;CELL("contents", BC$1)+9))</f>
        <v>2089504500</v>
      </c>
      <c r="BD31" cm="1">
        <f t="array" aca="1" ref="BD31" ca="1">CELL("contents", INDIRECT("J"&amp;CELL("contents", BD$1)+9))</f>
        <v>4523066001</v>
      </c>
      <c r="BE31" cm="1">
        <f t="array" aca="1" ref="BE31" ca="1">CELL("contents", INDIRECT("J"&amp;CELL("contents", BE$1)+9))</f>
        <v>4029672500</v>
      </c>
      <c r="BF31" cm="1">
        <f t="array" aca="1" ref="BF31" ca="1">CELL("contents", INDIRECT("J"&amp;CELL("contents", BF$1)+9))</f>
        <v>7250668999</v>
      </c>
    </row>
    <row r="32" spans="1:58" x14ac:dyDescent="0.25">
      <c r="A32">
        <v>1E-3</v>
      </c>
      <c r="B32">
        <v>1.0128205128205101</v>
      </c>
      <c r="C32">
        <v>66385</v>
      </c>
      <c r="D32">
        <v>7.4126972059757407E-2</v>
      </c>
      <c r="E32">
        <v>0.17458379348197001</v>
      </c>
      <c r="F32">
        <v>0.17982130728642901</v>
      </c>
      <c r="G32">
        <v>1.1017002291623299E-3</v>
      </c>
      <c r="H32">
        <v>0.17397784057681701</v>
      </c>
      <c r="I32">
        <v>1.0364841172884299E-3</v>
      </c>
      <c r="J32">
        <v>2800219799</v>
      </c>
      <c r="K32">
        <v>387949</v>
      </c>
      <c r="L32">
        <v>5495903899</v>
      </c>
      <c r="M32">
        <v>0.17444221656560799</v>
      </c>
      <c r="N32">
        <v>1.3150647978339401E-3</v>
      </c>
      <c r="O32">
        <v>0.17389792625098999</v>
      </c>
      <c r="P32">
        <v>1.1174726357072199E-3</v>
      </c>
      <c r="R32" t="s">
        <v>44</v>
      </c>
      <c r="S32" cm="1">
        <f t="array" aca="1" ref="S32" ca="1">CELL("contents", INDIRECT("J"&amp;CELL("contents", S$1)+10))</f>
        <v>308500</v>
      </c>
      <c r="T32" cm="1">
        <f t="array" aca="1" ref="T32" ca="1">CELL("contents", INDIRECT("J"&amp;CELL("contents", T$1)+10))</f>
        <v>3228485800</v>
      </c>
      <c r="U32" cm="1">
        <f t="array" aca="1" ref="U32" ca="1">CELL("contents", INDIRECT("J"&amp;CELL("contents", U$1)+10))</f>
        <v>121563699</v>
      </c>
      <c r="V32" cm="1">
        <f t="array" aca="1" ref="V32" ca="1">CELL("contents", INDIRECT("J"&amp;CELL("contents", V$1)+10))</f>
        <v>112990700</v>
      </c>
      <c r="W32" cm="1">
        <f t="array" aca="1" ref="W32" ca="1">CELL("contents", INDIRECT("J"&amp;CELL("contents", W$1)+10))</f>
        <v>86592000</v>
      </c>
      <c r="X32" cm="1">
        <f t="array" aca="1" ref="X32" ca="1">CELL("contents", INDIRECT("J"&amp;CELL("contents", X$1)+10))</f>
        <v>77061500</v>
      </c>
      <c r="Y32" cm="1">
        <f t="array" aca="1" ref="Y32" ca="1">CELL("contents", INDIRECT("J"&amp;CELL("contents", Y$1)+10))</f>
        <v>68291400</v>
      </c>
      <c r="Z32" cm="1">
        <f t="array" aca="1" ref="Z32" ca="1">CELL("contents", INDIRECT("J"&amp;CELL("contents", Z$1)+10))</f>
        <v>76113600</v>
      </c>
      <c r="AA32" cm="1">
        <f t="array" aca="1" ref="AA32" ca="1">CELL("contents", INDIRECT("J"&amp;CELL("contents", AA$1)+10))</f>
        <v>50986900</v>
      </c>
      <c r="AB32" cm="1">
        <f t="array" aca="1" ref="AB32" ca="1">CELL("contents", INDIRECT("J"&amp;CELL("contents", AB$1)+10))</f>
        <v>131785600</v>
      </c>
      <c r="AC32" cm="1">
        <f t="array" aca="1" ref="AC32" ca="1">CELL("contents", INDIRECT("J"&amp;CELL("contents", AC$1)+10))</f>
        <v>120519700</v>
      </c>
      <c r="AD32" cm="1">
        <f t="array" aca="1" ref="AD32" ca="1">CELL("contents", INDIRECT("J"&amp;CELL("contents", AD$1)+10))</f>
        <v>111590199</v>
      </c>
      <c r="AE32" cm="1">
        <f t="array" aca="1" ref="AE32" ca="1">CELL("contents", INDIRECT("J"&amp;CELL("contents", AE$1)+10))</f>
        <v>118494500</v>
      </c>
      <c r="AF32" cm="1">
        <f t="array" aca="1" ref="AF32" ca="1">CELL("contents", INDIRECT("J"&amp;CELL("contents", AF$1)+10))</f>
        <v>380929700</v>
      </c>
      <c r="AG32" cm="1">
        <f t="array" aca="1" ref="AG32" ca="1">CELL("contents", INDIRECT("J"&amp;CELL("contents", AG$1)+10))</f>
        <v>119778401</v>
      </c>
      <c r="AH32" cm="1">
        <f t="array" aca="1" ref="AH32" ca="1">CELL("contents", INDIRECT("J"&amp;CELL("contents", AH$1)+10))</f>
        <v>480066699</v>
      </c>
      <c r="AI32" cm="1">
        <f t="array" aca="1" ref="AI32" ca="1">CELL("contents", INDIRECT("J"&amp;CELL("contents", AI$1)+10))</f>
        <v>1050325800</v>
      </c>
      <c r="AJ32" cm="1">
        <f t="array" aca="1" ref="AJ32" ca="1">CELL("contents", INDIRECT("J"&amp;CELL("contents", AJ$1)+10))</f>
        <v>955743200</v>
      </c>
      <c r="AK32" cm="1">
        <f t="array" aca="1" ref="AK32" ca="1">CELL("contents", INDIRECT("J"&amp;CELL("contents", AK$1)+10))</f>
        <v>516416300</v>
      </c>
      <c r="AL32" cm="1">
        <f t="array" aca="1" ref="AL32" ca="1">CELL("contents", INDIRECT("J"&amp;CELL("contents", AL$1)+10))</f>
        <v>1227957201</v>
      </c>
      <c r="AM32" cm="1">
        <f t="array" aca="1" ref="AM32" ca="1">CELL("contents", INDIRECT("J"&amp;CELL("contents", AM$1)+10))</f>
        <v>951984800</v>
      </c>
      <c r="AN32" cm="1">
        <f t="array" aca="1" ref="AN32" ca="1">CELL("contents", INDIRECT("J"&amp;CELL("contents", AN$1)+10))</f>
        <v>1445741500</v>
      </c>
      <c r="AO32" cm="1">
        <f t="array" aca="1" ref="AO32" ca="1">CELL("contents", INDIRECT("J"&amp;CELL("contents", AO$1)+10))</f>
        <v>2493437100</v>
      </c>
      <c r="AP32" cm="1">
        <f t="array" aca="1" ref="AP32" ca="1">CELL("contents", INDIRECT("J"&amp;CELL("contents", AP$1)+10))</f>
        <v>2490024601</v>
      </c>
      <c r="AQ32" cm="1">
        <f t="array" aca="1" ref="AQ32" ca="1">CELL("contents", INDIRECT("J"&amp;CELL("contents", AQ$1)+10))</f>
        <v>2386828900</v>
      </c>
      <c r="AR32" cm="1">
        <f t="array" aca="1" ref="AR32" ca="1">CELL("contents", INDIRECT("J"&amp;CELL("contents", AR$1)+10))</f>
        <v>1842557600</v>
      </c>
      <c r="AS32" cm="1">
        <f t="array" aca="1" ref="AS32" ca="1">CELL("contents", INDIRECT("J"&amp;CELL("contents", AS$1)+10))</f>
        <v>2038116899</v>
      </c>
      <c r="AT32" cm="1">
        <f t="array" aca="1" ref="AT32" ca="1">CELL("contents", INDIRECT("J"&amp;CELL("contents", AT$1)+10))</f>
        <v>3097177100</v>
      </c>
      <c r="AU32" cm="1">
        <f t="array" aca="1" ref="AU32" ca="1">CELL("contents", INDIRECT("J"&amp;CELL("contents", AU$1)+10))</f>
        <v>2988286601</v>
      </c>
      <c r="AV32" cm="1">
        <f t="array" aca="1" ref="AV32" ca="1">CELL("contents", INDIRECT("J"&amp;CELL("contents", AV$1)+10))</f>
        <v>2596052500</v>
      </c>
      <c r="AW32" cm="1">
        <f t="array" aca="1" ref="AW32" ca="1">CELL("contents", INDIRECT("J"&amp;CELL("contents", AW$1)+10))</f>
        <v>3248367401</v>
      </c>
      <c r="AX32" cm="1">
        <f t="array" aca="1" ref="AX32" ca="1">CELL("contents", INDIRECT("J"&amp;CELL("contents", AX$1)+10))</f>
        <v>5060461400</v>
      </c>
      <c r="AY32" cm="1">
        <f t="array" aca="1" ref="AY32" ca="1">CELL("contents", INDIRECT("J"&amp;CELL("contents", AY$1)+10))</f>
        <v>3057334200</v>
      </c>
      <c r="AZ32" cm="1">
        <f t="array" aca="1" ref="AZ32" ca="1">CELL("contents", INDIRECT("J"&amp;CELL("contents", AZ$1)+10))</f>
        <v>5438352199</v>
      </c>
      <c r="BA32" cm="1">
        <f t="array" aca="1" ref="BA32" ca="1">CELL("contents", INDIRECT("J"&amp;CELL("contents", BA$1)+10))</f>
        <v>3619352601</v>
      </c>
      <c r="BB32" cm="1">
        <f t="array" aca="1" ref="BB32" ca="1">CELL("contents", INDIRECT("J"&amp;CELL("contents", BB$1)+10))</f>
        <v>2808814600</v>
      </c>
      <c r="BC32" cm="1">
        <f t="array" aca="1" ref="BC32" ca="1">CELL("contents", INDIRECT("J"&amp;CELL("contents", BC$1)+10))</f>
        <v>1782354601</v>
      </c>
      <c r="BD32" cm="1">
        <f t="array" aca="1" ref="BD32" ca="1">CELL("contents", INDIRECT("J"&amp;CELL("contents", BD$1)+10))</f>
        <v>3523153699</v>
      </c>
      <c r="BE32" cm="1">
        <f t="array" aca="1" ref="BE32" ca="1">CELL("contents", INDIRECT("J"&amp;CELL("contents", BE$1)+10))</f>
        <v>1812657000</v>
      </c>
      <c r="BF32" cm="1">
        <f t="array" aca="1" ref="BF32" ca="1">CELL("contents", INDIRECT("J"&amp;CELL("contents", BF$1)+10))</f>
        <v>6124674299</v>
      </c>
    </row>
    <row r="33" spans="1:58" x14ac:dyDescent="0.25">
      <c r="A33" s="1">
        <v>5.0000000000000001E-4</v>
      </c>
      <c r="B33">
        <v>1.0128205128205101</v>
      </c>
      <c r="C33">
        <v>66471</v>
      </c>
      <c r="D33">
        <v>7.4416701772546903E-2</v>
      </c>
      <c r="E33">
        <v>0.17430917875641599</v>
      </c>
      <c r="F33">
        <v>0.17953845411910899</v>
      </c>
      <c r="G33" s="1">
        <v>7.9717592017672302E-4</v>
      </c>
      <c r="H33">
        <v>0.174058939559705</v>
      </c>
      <c r="I33" s="1">
        <v>9.5359846505063098E-4</v>
      </c>
      <c r="J33">
        <v>2785311800</v>
      </c>
      <c r="K33">
        <v>387949</v>
      </c>
      <c r="L33">
        <v>5495903899</v>
      </c>
      <c r="M33">
        <v>0.17444221656560799</v>
      </c>
      <c r="N33">
        <v>1.3150647978339401E-3</v>
      </c>
      <c r="O33">
        <v>0.17389792625098999</v>
      </c>
      <c r="P33">
        <v>1.1174726357072199E-3</v>
      </c>
      <c r="R33" t="s">
        <v>45</v>
      </c>
      <c r="S33" cm="1">
        <f t="array" aca="1" ref="S33" ca="1">CELL("contents", INDIRECT("J"&amp;CELL("contents", S$1)+11))</f>
        <v>279099</v>
      </c>
      <c r="T33" cm="1">
        <f t="array" aca="1" ref="T33" ca="1">CELL("contents", INDIRECT("J"&amp;CELL("contents", T$1)+11))</f>
        <v>2800219799</v>
      </c>
      <c r="U33" cm="1">
        <f t="array" aca="1" ref="U33" ca="1">CELL("contents", INDIRECT("J"&amp;CELL("contents", U$1)+11))</f>
        <v>139421400</v>
      </c>
      <c r="V33" cm="1">
        <f t="array" aca="1" ref="V33" ca="1">CELL("contents", INDIRECT("J"&amp;CELL("contents", V$1)+11))</f>
        <v>111225100</v>
      </c>
      <c r="W33" cm="1">
        <f t="array" aca="1" ref="W33" ca="1">CELL("contents", INDIRECT("J"&amp;CELL("contents", W$1)+11))</f>
        <v>87335000</v>
      </c>
      <c r="X33" cm="1">
        <f t="array" aca="1" ref="X33" ca="1">CELL("contents", INDIRECT("J"&amp;CELL("contents", X$1)+11))</f>
        <v>87279899</v>
      </c>
      <c r="Y33" cm="1">
        <f t="array" aca="1" ref="Y33" ca="1">CELL("contents", INDIRECT("J"&amp;CELL("contents", Y$1)+11))</f>
        <v>85957900</v>
      </c>
      <c r="Z33" cm="1">
        <f t="array" aca="1" ref="Z33" ca="1">CELL("contents", INDIRECT("J"&amp;CELL("contents", Z$1)+11))</f>
        <v>61125500</v>
      </c>
      <c r="AA33" cm="1">
        <f t="array" aca="1" ref="AA33" ca="1">CELL("contents", INDIRECT("J"&amp;CELL("contents", AA$1)+11))</f>
        <v>71016401</v>
      </c>
      <c r="AB33" cm="1">
        <f t="array" aca="1" ref="AB33" ca="1">CELL("contents", INDIRECT("J"&amp;CELL("contents", AB$1)+11))</f>
        <v>191392299</v>
      </c>
      <c r="AC33" cm="1">
        <f t="array" aca="1" ref="AC33" ca="1">CELL("contents", INDIRECT("J"&amp;CELL("contents", AC$1)+11))</f>
        <v>237270000</v>
      </c>
      <c r="AD33" cm="1">
        <f t="array" aca="1" ref="AD33" ca="1">CELL("contents", INDIRECT("J"&amp;CELL("contents", AD$1)+11))</f>
        <v>83249800</v>
      </c>
      <c r="AE33" cm="1">
        <f t="array" aca="1" ref="AE33" ca="1">CELL("contents", INDIRECT("J"&amp;CELL("contents", AE$1)+11))</f>
        <v>455055400</v>
      </c>
      <c r="AF33" cm="1">
        <f t="array" aca="1" ref="AF33" ca="1">CELL("contents", INDIRECT("J"&amp;CELL("contents", AF$1)+11))</f>
        <v>519359501</v>
      </c>
      <c r="AG33" cm="1">
        <f t="array" aca="1" ref="AG33" ca="1">CELL("contents", INDIRECT("J"&amp;CELL("contents", AG$1)+11))</f>
        <v>363346300</v>
      </c>
      <c r="AH33" cm="1">
        <f t="array" aca="1" ref="AH33" ca="1">CELL("contents", INDIRECT("J"&amp;CELL("contents", AH$1)+11))</f>
        <v>903956300</v>
      </c>
      <c r="AI33" cm="1">
        <f t="array" aca="1" ref="AI33" ca="1">CELL("contents", INDIRECT("J"&amp;CELL("contents", AI$1)+11))</f>
        <v>619948601</v>
      </c>
      <c r="AJ33" cm="1">
        <f t="array" aca="1" ref="AJ33" ca="1">CELL("contents", INDIRECT("J"&amp;CELL("contents", AJ$1)+11))</f>
        <v>131822201</v>
      </c>
      <c r="AK33" cm="1">
        <f t="array" aca="1" ref="AK33" ca="1">CELL("contents", INDIRECT("J"&amp;CELL("contents", AK$1)+11))</f>
        <v>1178157800</v>
      </c>
      <c r="AL33" cm="1">
        <f t="array" aca="1" ref="AL33" ca="1">CELL("contents", INDIRECT("J"&amp;CELL("contents", AL$1)+11))</f>
        <v>1131089600</v>
      </c>
      <c r="AM33" cm="1">
        <f t="array" aca="1" ref="AM33" ca="1">CELL("contents", INDIRECT("J"&amp;CELL("contents", AM$1)+11))</f>
        <v>1783250300</v>
      </c>
      <c r="AN33" cm="1">
        <f t="array" aca="1" ref="AN33" ca="1">CELL("contents", INDIRECT("J"&amp;CELL("contents", AN$1)+11))</f>
        <v>1968974501</v>
      </c>
      <c r="AO33" cm="1">
        <f t="array" aca="1" ref="AO33" ca="1">CELL("contents", INDIRECT("J"&amp;CELL("contents", AO$1)+11))</f>
        <v>1082069300</v>
      </c>
      <c r="AP33" cm="1">
        <f t="array" aca="1" ref="AP33" ca="1">CELL("contents", INDIRECT("J"&amp;CELL("contents", AP$1)+11))</f>
        <v>3120423799</v>
      </c>
      <c r="AQ33" cm="1">
        <f t="array" aca="1" ref="AQ33" ca="1">CELL("contents", INDIRECT("J"&amp;CELL("contents", AQ$1)+11))</f>
        <v>2018593101</v>
      </c>
      <c r="AR33" cm="1">
        <f t="array" aca="1" ref="AR33" ca="1">CELL("contents", INDIRECT("J"&amp;CELL("contents", AR$1)+11))</f>
        <v>2460563700</v>
      </c>
      <c r="AS33" cm="1">
        <f t="array" aca="1" ref="AS33" ca="1">CELL("contents", INDIRECT("J"&amp;CELL("contents", AS$1)+11))</f>
        <v>1002937400</v>
      </c>
      <c r="AT33" cm="1">
        <f t="array" aca="1" ref="AT33" ca="1">CELL("contents", INDIRECT("J"&amp;CELL("contents", AT$1)+11))</f>
        <v>2826220000</v>
      </c>
      <c r="AU33" cm="1">
        <f t="array" aca="1" ref="AU33" ca="1">CELL("contents", INDIRECT("J"&amp;CELL("contents", AU$1)+11))</f>
        <v>2878786401</v>
      </c>
      <c r="AV33" cm="1">
        <f t="array" aca="1" ref="AV33" ca="1">CELL("contents", INDIRECT("J"&amp;CELL("contents", AV$1)+11))</f>
        <v>3433722101</v>
      </c>
      <c r="AW33" cm="1">
        <f t="array" aca="1" ref="AW33" ca="1">CELL("contents", INDIRECT("J"&amp;CELL("contents", AW$1)+11))</f>
        <v>3430699000</v>
      </c>
      <c r="AX33" cm="1">
        <f t="array" aca="1" ref="AX33" ca="1">CELL("contents", INDIRECT("J"&amp;CELL("contents", AX$1)+11))</f>
        <v>4047867601</v>
      </c>
      <c r="AY33" cm="1">
        <f t="array" aca="1" ref="AY33" ca="1">CELL("contents", INDIRECT("J"&amp;CELL("contents", AY$1)+11))</f>
        <v>3412369300</v>
      </c>
      <c r="AZ33" cm="1">
        <f t="array" aca="1" ref="AZ33" ca="1">CELL("contents", INDIRECT("J"&amp;CELL("contents", AZ$1)+11))</f>
        <v>3397454601</v>
      </c>
      <c r="BA33" cm="1">
        <f t="array" aca="1" ref="BA33" ca="1">CELL("contents", INDIRECT("J"&amp;CELL("contents", BA$1)+11))</f>
        <v>5715467601</v>
      </c>
      <c r="BB33" cm="1">
        <f t="array" aca="1" ref="BB33" ca="1">CELL("contents", INDIRECT("J"&amp;CELL("contents", BB$1)+11))</f>
        <v>3382431900</v>
      </c>
      <c r="BC33" cm="1">
        <f t="array" aca="1" ref="BC33" ca="1">CELL("contents", INDIRECT("J"&amp;CELL("contents", BC$1)+11))</f>
        <v>4367444799</v>
      </c>
      <c r="BD33" cm="1">
        <f t="array" aca="1" ref="BD33" ca="1">CELL("contents", INDIRECT("J"&amp;CELL("contents", BD$1)+11))</f>
        <v>4481469900</v>
      </c>
      <c r="BE33" cm="1">
        <f t="array" aca="1" ref="BE33" ca="1">CELL("contents", INDIRECT("J"&amp;CELL("contents", BE$1)+11))</f>
        <v>3501091199</v>
      </c>
      <c r="BF33" cm="1">
        <f t="array" aca="1" ref="BF33" ca="1">CELL("contents", INDIRECT("J"&amp;CELL("contents", BF$1)+11))</f>
        <v>7736497099</v>
      </c>
    </row>
    <row r="34" spans="1:58" x14ac:dyDescent="0.25">
      <c r="A34" s="1">
        <v>2.5000000000000001E-4</v>
      </c>
      <c r="B34">
        <v>1.0128205128205101</v>
      </c>
      <c r="C34">
        <v>65742</v>
      </c>
      <c r="D34">
        <v>7.4449236865083604E-2</v>
      </c>
      <c r="E34">
        <v>0.17449193833371299</v>
      </c>
      <c r="F34">
        <v>0.179726696483724</v>
      </c>
      <c r="G34">
        <v>1.00455590812525E-3</v>
      </c>
      <c r="H34">
        <v>0.174015130854418</v>
      </c>
      <c r="I34" s="1">
        <v>9.9826190837650907E-4</v>
      </c>
      <c r="J34">
        <v>2749011299</v>
      </c>
      <c r="K34">
        <v>387949</v>
      </c>
      <c r="L34">
        <v>5495903899</v>
      </c>
      <c r="M34">
        <v>0.17444221656560799</v>
      </c>
      <c r="N34">
        <v>1.3150647978339401E-3</v>
      </c>
      <c r="O34">
        <v>0.17389792625098999</v>
      </c>
      <c r="P34">
        <v>1.1174726357072199E-3</v>
      </c>
      <c r="R34" t="s">
        <v>46</v>
      </c>
      <c r="S34" cm="1">
        <f t="array" aca="1" ref="S34" ca="1">CELL("contents", INDIRECT("J"&amp;CELL("contents", S$1)+12))</f>
        <v>283899</v>
      </c>
      <c r="T34" cm="1">
        <f t="array" aca="1" ref="T34" ca="1">CELL("contents", INDIRECT("J"&amp;CELL("contents", T$1)+12))</f>
        <v>2785311800</v>
      </c>
      <c r="U34" cm="1">
        <f t="array" aca="1" ref="U34" ca="1">CELL("contents", INDIRECT("J"&amp;CELL("contents", U$1)+12))</f>
        <v>136999101</v>
      </c>
      <c r="V34" cm="1">
        <f t="array" aca="1" ref="V34" ca="1">CELL("contents", INDIRECT("J"&amp;CELL("contents", V$1)+12))</f>
        <v>110263900</v>
      </c>
      <c r="W34" cm="1">
        <f t="array" aca="1" ref="W34" ca="1">CELL("contents", INDIRECT("J"&amp;CELL("contents", W$1)+12))</f>
        <v>88921200</v>
      </c>
      <c r="X34" cm="1">
        <f t="array" aca="1" ref="X34" ca="1">CELL("contents", INDIRECT("J"&amp;CELL("contents", X$1)+12))</f>
        <v>81717800</v>
      </c>
      <c r="Y34" cm="1">
        <f t="array" aca="1" ref="Y34" ca="1">CELL("contents", INDIRECT("J"&amp;CELL("contents", Y$1)+12))</f>
        <v>105914000</v>
      </c>
      <c r="Z34" cm="1">
        <f t="array" aca="1" ref="Z34" ca="1">CELL("contents", INDIRECT("J"&amp;CELL("contents", Z$1)+12))</f>
        <v>102567200</v>
      </c>
      <c r="AA34" cm="1">
        <f t="array" aca="1" ref="AA34" ca="1">CELL("contents", INDIRECT("J"&amp;CELL("contents", AA$1)+12))</f>
        <v>97464301</v>
      </c>
      <c r="AB34" cm="1">
        <f t="array" aca="1" ref="AB34" ca="1">CELL("contents", INDIRECT("J"&amp;CELL("contents", AB$1)+12))</f>
        <v>115512800</v>
      </c>
      <c r="AC34" cm="1">
        <f t="array" aca="1" ref="AC34" ca="1">CELL("contents", INDIRECT("J"&amp;CELL("contents", AC$1)+12))</f>
        <v>135343401</v>
      </c>
      <c r="AD34" cm="1">
        <f t="array" aca="1" ref="AD34" ca="1">CELL("contents", INDIRECT("J"&amp;CELL("contents", AD$1)+12))</f>
        <v>153945399</v>
      </c>
      <c r="AE34" cm="1">
        <f t="array" aca="1" ref="AE34" ca="1">CELL("contents", INDIRECT("J"&amp;CELL("contents", AE$1)+12))</f>
        <v>115973399</v>
      </c>
      <c r="AF34" cm="1">
        <f t="array" aca="1" ref="AF34" ca="1">CELL("contents", INDIRECT("J"&amp;CELL("contents", AF$1)+12))</f>
        <v>157405300</v>
      </c>
      <c r="AG34" cm="1">
        <f t="array" aca="1" ref="AG34" ca="1">CELL("contents", INDIRECT("J"&amp;CELL("contents", AG$1)+12))</f>
        <v>99679300</v>
      </c>
      <c r="AH34" cm="1">
        <f t="array" aca="1" ref="AH34" ca="1">CELL("contents", INDIRECT("J"&amp;CELL("contents", AH$1)+12))</f>
        <v>101153600</v>
      </c>
      <c r="AI34" cm="1">
        <f t="array" aca="1" ref="AI34" ca="1">CELL("contents", INDIRECT("J"&amp;CELL("contents", AI$1)+12))</f>
        <v>124364900</v>
      </c>
      <c r="AJ34" cm="1">
        <f t="array" aca="1" ref="AJ34" ca="1">CELL("contents", INDIRECT("J"&amp;CELL("contents", AJ$1)+12))</f>
        <v>538634800</v>
      </c>
      <c r="AK34" cm="1">
        <f t="array" aca="1" ref="AK34" ca="1">CELL("contents", INDIRECT("J"&amp;CELL("contents", AK$1)+12))</f>
        <v>1830134799</v>
      </c>
      <c r="AL34" cm="1">
        <f t="array" aca="1" ref="AL34" ca="1">CELL("contents", INDIRECT("J"&amp;CELL("contents", AL$1)+12))</f>
        <v>1923787900</v>
      </c>
      <c r="AM34" cm="1">
        <f t="array" aca="1" ref="AM34" ca="1">CELL("contents", INDIRECT("J"&amp;CELL("contents", AM$1)+12))</f>
        <v>1613488700</v>
      </c>
      <c r="AN34" cm="1">
        <f t="array" aca="1" ref="AN34" ca="1">CELL("contents", INDIRECT("J"&amp;CELL("contents", AN$1)+12))</f>
        <v>1608190700</v>
      </c>
      <c r="AO34" cm="1">
        <f t="array" aca="1" ref="AO34" ca="1">CELL("contents", INDIRECT("J"&amp;CELL("contents", AO$1)+12))</f>
        <v>1911327300</v>
      </c>
      <c r="AP34" cm="1">
        <f t="array" aca="1" ref="AP34" ca="1">CELL("contents", INDIRECT("J"&amp;CELL("contents", AP$1)+12))</f>
        <v>2019331099</v>
      </c>
      <c r="AQ34" cm="1">
        <f t="array" aca="1" ref="AQ34" ca="1">CELL("contents", INDIRECT("J"&amp;CELL("contents", AQ$1)+12))</f>
        <v>2496509900</v>
      </c>
      <c r="AR34" cm="1">
        <f t="array" aca="1" ref="AR34" ca="1">CELL("contents", INDIRECT("J"&amp;CELL("contents", AR$1)+12))</f>
        <v>2342923800</v>
      </c>
      <c r="AS34" cm="1">
        <f t="array" aca="1" ref="AS34" ca="1">CELL("contents", INDIRECT("J"&amp;CELL("contents", AS$1)+12))</f>
        <v>3306029301</v>
      </c>
      <c r="AT34" cm="1">
        <f t="array" aca="1" ref="AT34" ca="1">CELL("contents", INDIRECT("J"&amp;CELL("contents", AT$1)+12))</f>
        <v>1627291301</v>
      </c>
      <c r="AU34" cm="1">
        <f t="array" aca="1" ref="AU34" ca="1">CELL("contents", INDIRECT("J"&amp;CELL("contents", AU$1)+12))</f>
        <v>3368961000</v>
      </c>
      <c r="AV34" cm="1">
        <f t="array" aca="1" ref="AV34" ca="1">CELL("contents", INDIRECT("J"&amp;CELL("contents", AV$1)+12))</f>
        <v>2829001000</v>
      </c>
      <c r="AW34" cm="1">
        <f t="array" aca="1" ref="AW34" ca="1">CELL("contents", INDIRECT("J"&amp;CELL("contents", AW$1)+12))</f>
        <v>3526677900</v>
      </c>
      <c r="AX34" cm="1">
        <f t="array" aca="1" ref="AX34" ca="1">CELL("contents", INDIRECT("J"&amp;CELL("contents", AX$1)+12))</f>
        <v>3505006700</v>
      </c>
      <c r="AY34" cm="1">
        <f t="array" aca="1" ref="AY34" ca="1">CELL("contents", INDIRECT("J"&amp;CELL("contents", AY$1)+12))</f>
        <v>4075447000</v>
      </c>
      <c r="AZ34" cm="1">
        <f t="array" aca="1" ref="AZ34" ca="1">CELL("contents", INDIRECT("J"&amp;CELL("contents", AZ$1)+12))</f>
        <v>1305225701</v>
      </c>
      <c r="BA34" cm="1">
        <f t="array" aca="1" ref="BA34" ca="1">CELL("contents", INDIRECT("J"&amp;CELL("contents", BA$1)+12))</f>
        <v>4721400800</v>
      </c>
      <c r="BB34" cm="1">
        <f t="array" aca="1" ref="BB34" ca="1">CELL("contents", INDIRECT("J"&amp;CELL("contents", BB$1)+12))</f>
        <v>3999195000</v>
      </c>
      <c r="BC34" cm="1">
        <f t="array" aca="1" ref="BC34" ca="1">CELL("contents", INDIRECT("J"&amp;CELL("contents", BC$1)+12))</f>
        <v>4345894800</v>
      </c>
      <c r="BD34" cm="1">
        <f t="array" aca="1" ref="BD34" ca="1">CELL("contents", INDIRECT("J"&amp;CELL("contents", BD$1)+12))</f>
        <v>6043345700</v>
      </c>
      <c r="BE34" cm="1">
        <f t="array" aca="1" ref="BE34" ca="1">CELL("contents", INDIRECT("J"&amp;CELL("contents", BE$1)+12))</f>
        <v>5917683600</v>
      </c>
      <c r="BF34" cm="1">
        <f t="array" aca="1" ref="BF34" ca="1">CELL("contents", INDIRECT("J"&amp;CELL("contents", BF$1)+12))</f>
        <v>4777813301</v>
      </c>
    </row>
    <row r="35" spans="1:58" x14ac:dyDescent="0.25">
      <c r="A35" s="1">
        <v>1.25E-4</v>
      </c>
      <c r="B35">
        <v>1.0128205128205101</v>
      </c>
      <c r="C35">
        <v>67091</v>
      </c>
      <c r="D35">
        <v>7.4439830845797694E-2</v>
      </c>
      <c r="E35">
        <v>0.17427999843014799</v>
      </c>
      <c r="F35">
        <v>0.17950839838305199</v>
      </c>
      <c r="G35" s="1">
        <v>8.0252129008034901E-4</v>
      </c>
      <c r="H35">
        <v>0.17406029430143899</v>
      </c>
      <c r="I35" s="1">
        <v>9.5225103218939296E-4</v>
      </c>
      <c r="J35">
        <v>2800073201</v>
      </c>
      <c r="K35">
        <v>387949</v>
      </c>
      <c r="L35">
        <v>5495903899</v>
      </c>
      <c r="M35">
        <v>0.17444221656560799</v>
      </c>
      <c r="N35">
        <v>1.3150647978339401E-3</v>
      </c>
      <c r="O35">
        <v>0.17389792625098999</v>
      </c>
      <c r="P35">
        <v>1.1174726357072199E-3</v>
      </c>
      <c r="R35" t="s">
        <v>47</v>
      </c>
      <c r="S35" cm="1">
        <f t="array" aca="1" ref="S35" ca="1">CELL("contents", INDIRECT("J"&amp;CELL("contents", S$1)+13))</f>
        <v>273200</v>
      </c>
      <c r="T35" cm="1">
        <f t="array" aca="1" ref="T35" ca="1">CELL("contents", INDIRECT("J"&amp;CELL("contents", T$1)+13))</f>
        <v>2749011299</v>
      </c>
      <c r="U35" cm="1">
        <f t="array" aca="1" ref="U35" ca="1">CELL("contents", INDIRECT("J"&amp;CELL("contents", U$1)+13))</f>
        <v>145717600</v>
      </c>
      <c r="V35" cm="1">
        <f t="array" aca="1" ref="V35" ca="1">CELL("contents", INDIRECT("J"&amp;CELL("contents", V$1)+13))</f>
        <v>108397700</v>
      </c>
      <c r="W35" cm="1">
        <f t="array" aca="1" ref="W35" ca="1">CELL("contents", INDIRECT("J"&amp;CELL("contents", W$1)+13))</f>
        <v>77419600</v>
      </c>
      <c r="X35" cm="1">
        <f t="array" aca="1" ref="X35" ca="1">CELL("contents", INDIRECT("J"&amp;CELL("contents", X$1)+13))</f>
        <v>92360700</v>
      </c>
      <c r="Y35" cm="1">
        <f t="array" aca="1" ref="Y35" ca="1">CELL("contents", INDIRECT("J"&amp;CELL("contents", Y$1)+13))</f>
        <v>87567399</v>
      </c>
      <c r="Z35" cm="1">
        <f t="array" aca="1" ref="Z35" ca="1">CELL("contents", INDIRECT("J"&amp;CELL("contents", Z$1)+13))</f>
        <v>124776901</v>
      </c>
      <c r="AA35" cm="1">
        <f t="array" aca="1" ref="AA35" ca="1">CELL("contents", INDIRECT("J"&amp;CELL("contents", AA$1)+13))</f>
        <v>94493100</v>
      </c>
      <c r="AB35" cm="1">
        <f t="array" aca="1" ref="AB35" ca="1">CELL("contents", INDIRECT("J"&amp;CELL("contents", AB$1)+13))</f>
        <v>126836800</v>
      </c>
      <c r="AC35" cm="1">
        <f t="array" aca="1" ref="AC35" ca="1">CELL("contents", INDIRECT("J"&amp;CELL("contents", AC$1)+13))</f>
        <v>202263800</v>
      </c>
      <c r="AD35" cm="1">
        <f t="array" aca="1" ref="AD35" ca="1">CELL("contents", INDIRECT("J"&amp;CELL("contents", AD$1)+13))</f>
        <v>246104800</v>
      </c>
      <c r="AE35" cm="1">
        <f t="array" aca="1" ref="AE35" ca="1">CELL("contents", INDIRECT("J"&amp;CELL("contents", AE$1)+13))</f>
        <v>558903600</v>
      </c>
      <c r="AF35" cm="1">
        <f t="array" aca="1" ref="AF35" ca="1">CELL("contents", INDIRECT("J"&amp;CELL("contents", AF$1)+13))</f>
        <v>640550100</v>
      </c>
      <c r="AG35" cm="1">
        <f t="array" aca="1" ref="AG35" ca="1">CELL("contents", INDIRECT("J"&amp;CELL("contents", AG$1)+13))</f>
        <v>731949901</v>
      </c>
      <c r="AH35" cm="1">
        <f t="array" aca="1" ref="AH35" ca="1">CELL("contents", INDIRECT("J"&amp;CELL("contents", AH$1)+13))</f>
        <v>959838000</v>
      </c>
      <c r="AI35" cm="1">
        <f t="array" aca="1" ref="AI35" ca="1">CELL("contents", INDIRECT("J"&amp;CELL("contents", AI$1)+13))</f>
        <v>1013669400</v>
      </c>
      <c r="AJ35" cm="1">
        <f t="array" aca="1" ref="AJ35" ca="1">CELL("contents", INDIRECT("J"&amp;CELL("contents", AJ$1)+13))</f>
        <v>1026142801</v>
      </c>
      <c r="AK35" cm="1">
        <f t="array" aca="1" ref="AK35" ca="1">CELL("contents", INDIRECT("J"&amp;CELL("contents", AK$1)+13))</f>
        <v>1456955599</v>
      </c>
      <c r="AL35" cm="1">
        <f t="array" aca="1" ref="AL35" ca="1">CELL("contents", INDIRECT("J"&amp;CELL("contents", AL$1)+13))</f>
        <v>1304603599</v>
      </c>
      <c r="AM35" cm="1">
        <f t="array" aca="1" ref="AM35" ca="1">CELL("contents", INDIRECT("J"&amp;CELL("contents", AM$1)+13))</f>
        <v>1463680200</v>
      </c>
      <c r="AN35" cm="1">
        <f t="array" aca="1" ref="AN35" ca="1">CELL("contents", INDIRECT("J"&amp;CELL("contents", AN$1)+13))</f>
        <v>1641650900</v>
      </c>
      <c r="AO35" cm="1">
        <f t="array" aca="1" ref="AO35" ca="1">CELL("contents", INDIRECT("J"&amp;CELL("contents", AO$1)+13))</f>
        <v>1672916300</v>
      </c>
      <c r="AP35" cm="1">
        <f t="array" aca="1" ref="AP35" ca="1">CELL("contents", INDIRECT("J"&amp;CELL("contents", AP$1)+13))</f>
        <v>1683006000</v>
      </c>
      <c r="AQ35" cm="1">
        <f t="array" aca="1" ref="AQ35" ca="1">CELL("contents", INDIRECT("J"&amp;CELL("contents", AQ$1)+13))</f>
        <v>1265716000</v>
      </c>
      <c r="AR35" cm="1">
        <f t="array" aca="1" ref="AR35" ca="1">CELL("contents", INDIRECT("J"&amp;CELL("contents", AR$1)+13))</f>
        <v>2107726200</v>
      </c>
      <c r="AS35" cm="1">
        <f t="array" aca="1" ref="AS35" ca="1">CELL("contents", INDIRECT("J"&amp;CELL("contents", AS$1)+13))</f>
        <v>2448623600</v>
      </c>
      <c r="AT35" cm="1">
        <f t="array" aca="1" ref="AT35" ca="1">CELL("contents", INDIRECT("J"&amp;CELL("contents", AT$1)+13))</f>
        <v>2550153300</v>
      </c>
      <c r="AU35" cm="1">
        <f t="array" aca="1" ref="AU35" ca="1">CELL("contents", INDIRECT("J"&amp;CELL("contents", AU$1)+13))</f>
        <v>2762164500</v>
      </c>
      <c r="AV35" cm="1">
        <f t="array" aca="1" ref="AV35" ca="1">CELL("contents", INDIRECT("J"&amp;CELL("contents", AV$1)+13))</f>
        <v>3768627600</v>
      </c>
      <c r="AW35" cm="1">
        <f t="array" aca="1" ref="AW35" ca="1">CELL("contents", INDIRECT("J"&amp;CELL("contents", AW$1)+13))</f>
        <v>2197601199</v>
      </c>
      <c r="AX35" cm="1">
        <f t="array" aca="1" ref="AX35" ca="1">CELL("contents", INDIRECT("J"&amp;CELL("contents", AX$1)+13))</f>
        <v>3062826200</v>
      </c>
      <c r="AY35" cm="1">
        <f t="array" aca="1" ref="AY35" ca="1">CELL("contents", INDIRECT("J"&amp;CELL("contents", AY$1)+13))</f>
        <v>5219486699</v>
      </c>
      <c r="AZ35" cm="1">
        <f t="array" aca="1" ref="AZ35" ca="1">CELL("contents", INDIRECT("J"&amp;CELL("contents", AZ$1)+13))</f>
        <v>3490387699</v>
      </c>
      <c r="BA35" cm="1">
        <f t="array" aca="1" ref="BA35" ca="1">CELL("contents", INDIRECT("J"&amp;CELL("contents", BA$1)+13))</f>
        <v>5041629199</v>
      </c>
      <c r="BB35" cm="1">
        <f t="array" aca="1" ref="BB35" ca="1">CELL("contents", INDIRECT("J"&amp;CELL("contents", BB$1)+13))</f>
        <v>4086452900</v>
      </c>
      <c r="BC35" cm="1">
        <f t="array" aca="1" ref="BC35" ca="1">CELL("contents", INDIRECT("J"&amp;CELL("contents", BC$1)+13))</f>
        <v>4366240400</v>
      </c>
      <c r="BD35" cm="1">
        <f t="array" aca="1" ref="BD35" ca="1">CELL("contents", INDIRECT("J"&amp;CELL("contents", BD$1)+13))</f>
        <v>5165110800</v>
      </c>
      <c r="BE35" cm="1">
        <f t="array" aca="1" ref="BE35" ca="1">CELL("contents", INDIRECT("J"&amp;CELL("contents", BE$1)+13))</f>
        <v>4957144000</v>
      </c>
      <c r="BF35" cm="1">
        <f t="array" aca="1" ref="BF35" ca="1">CELL("contents", INDIRECT("J"&amp;CELL("contents", BF$1)+13))</f>
        <v>6073345800</v>
      </c>
    </row>
    <row r="36" spans="1:58" x14ac:dyDescent="0.25">
      <c r="A36" s="1">
        <v>6.2500000000000001E-5</v>
      </c>
      <c r="B36">
        <v>1.0128205128205101</v>
      </c>
      <c r="C36">
        <v>76424</v>
      </c>
      <c r="D36">
        <v>6.9513746809662297E-2</v>
      </c>
      <c r="E36">
        <v>0.174660333590449</v>
      </c>
      <c r="F36">
        <v>0.179900143598163</v>
      </c>
      <c r="G36" s="1">
        <v>7.0643446420337597E-4</v>
      </c>
      <c r="H36">
        <v>0.174027383115997</v>
      </c>
      <c r="I36" s="1">
        <v>9.8580820629762798E-4</v>
      </c>
      <c r="J36">
        <v>3145649801</v>
      </c>
      <c r="K36">
        <v>387949</v>
      </c>
      <c r="L36">
        <v>5495903899</v>
      </c>
      <c r="M36">
        <v>0.17444221656560799</v>
      </c>
      <c r="N36">
        <v>1.3150647978339401E-3</v>
      </c>
      <c r="O36">
        <v>0.17389792625098999</v>
      </c>
      <c r="P36">
        <v>1.1174726357072199E-3</v>
      </c>
      <c r="R36" t="s">
        <v>48</v>
      </c>
      <c r="S36" cm="1">
        <f t="array" aca="1" ref="S36" ca="1">CELL("contents", INDIRECT("J"&amp;CELL("contents", S$1)+14))</f>
        <v>282900</v>
      </c>
      <c r="T36" cm="1">
        <f t="array" aca="1" ref="T36" ca="1">CELL("contents", INDIRECT("J"&amp;CELL("contents", T$1)+14))</f>
        <v>2800073201</v>
      </c>
      <c r="U36" cm="1">
        <f t="array" aca="1" ref="U36" ca="1">CELL("contents", INDIRECT("J"&amp;CELL("contents", U$1)+14))</f>
        <v>141563901</v>
      </c>
      <c r="V36" cm="1">
        <f t="array" aca="1" ref="V36" ca="1">CELL("contents", INDIRECT("J"&amp;CELL("contents", V$1)+14))</f>
        <v>93897999</v>
      </c>
      <c r="W36" cm="1">
        <f t="array" aca="1" ref="W36" ca="1">CELL("contents", INDIRECT("J"&amp;CELL("contents", W$1)+14))</f>
        <v>94599999</v>
      </c>
      <c r="X36" cm="1">
        <f t="array" aca="1" ref="X36" ca="1">CELL("contents", INDIRECT("J"&amp;CELL("contents", X$1)+14))</f>
        <v>80552200</v>
      </c>
      <c r="Y36" cm="1">
        <f t="array" aca="1" ref="Y36" ca="1">CELL("contents", INDIRECT("J"&amp;CELL("contents", Y$1)+14))</f>
        <v>87827200</v>
      </c>
      <c r="Z36" cm="1">
        <f t="array" aca="1" ref="Z36" ca="1">CELL("contents", INDIRECT("J"&amp;CELL("contents", Z$1)+14))</f>
        <v>142722799</v>
      </c>
      <c r="AA36" cm="1">
        <f t="array" aca="1" ref="AA36" ca="1">CELL("contents", INDIRECT("J"&amp;CELL("contents", AA$1)+14))</f>
        <v>118603600</v>
      </c>
      <c r="AB36" cm="1">
        <f t="array" aca="1" ref="AB36" ca="1">CELL("contents", INDIRECT("J"&amp;CELL("contents", AB$1)+14))</f>
        <v>171129201</v>
      </c>
      <c r="AC36" cm="1">
        <f t="array" aca="1" ref="AC36" ca="1">CELL("contents", INDIRECT("J"&amp;CELL("contents", AC$1)+14))</f>
        <v>199365500</v>
      </c>
      <c r="AD36" cm="1">
        <f t="array" aca="1" ref="AD36" ca="1">CELL("contents", INDIRECT("J"&amp;CELL("contents", AD$1)+14))</f>
        <v>345031801</v>
      </c>
      <c r="AE36" cm="1">
        <f t="array" aca="1" ref="AE36" ca="1">CELL("contents", INDIRECT("J"&amp;CELL("contents", AE$1)+14))</f>
        <v>576190799</v>
      </c>
      <c r="AF36" cm="1">
        <f t="array" aca="1" ref="AF36" ca="1">CELL("contents", INDIRECT("J"&amp;CELL("contents", AF$1)+14))</f>
        <v>454899400</v>
      </c>
      <c r="AG36" cm="1">
        <f t="array" aca="1" ref="AG36" ca="1">CELL("contents", INDIRECT("J"&amp;CELL("contents", AG$1)+14))</f>
        <v>776556900</v>
      </c>
      <c r="AH36" cm="1">
        <f t="array" aca="1" ref="AH36" ca="1">CELL("contents", INDIRECT("J"&amp;CELL("contents", AH$1)+14))</f>
        <v>883340899</v>
      </c>
      <c r="AI36" cm="1">
        <f t="array" aca="1" ref="AI36" ca="1">CELL("contents", INDIRECT("J"&amp;CELL("contents", AI$1)+14))</f>
        <v>1281370400</v>
      </c>
      <c r="AJ36" cm="1">
        <f t="array" aca="1" ref="AJ36" ca="1">CELL("contents", INDIRECT("J"&amp;CELL("contents", AJ$1)+14))</f>
        <v>1111152099</v>
      </c>
      <c r="AK36" cm="1">
        <f t="array" aca="1" ref="AK36" ca="1">CELL("contents", INDIRECT("J"&amp;CELL("contents", AK$1)+14))</f>
        <v>651686500</v>
      </c>
      <c r="AL36" cm="1">
        <f t="array" aca="1" ref="AL36" ca="1">CELL("contents", INDIRECT("J"&amp;CELL("contents", AL$1)+14))</f>
        <v>1756448399</v>
      </c>
      <c r="AM36" cm="1">
        <f t="array" aca="1" ref="AM36" ca="1">CELL("contents", INDIRECT("J"&amp;CELL("contents", AM$1)+14))</f>
        <v>1373020300</v>
      </c>
      <c r="AN36" cm="1">
        <f t="array" aca="1" ref="AN36" ca="1">CELL("contents", INDIRECT("J"&amp;CELL("contents", AN$1)+14))</f>
        <v>1655965100</v>
      </c>
      <c r="AO36" cm="1">
        <f t="array" aca="1" ref="AO36" ca="1">CELL("contents", INDIRECT("J"&amp;CELL("contents", AO$1)+14))</f>
        <v>1654585900</v>
      </c>
      <c r="AP36" cm="1">
        <f t="array" aca="1" ref="AP36" ca="1">CELL("contents", INDIRECT("J"&amp;CELL("contents", AP$1)+14))</f>
        <v>643983100</v>
      </c>
      <c r="AQ36" cm="1">
        <f t="array" aca="1" ref="AQ36" ca="1">CELL("contents", INDIRECT("J"&amp;CELL("contents", AQ$1)+14))</f>
        <v>261364900</v>
      </c>
      <c r="AR36" cm="1">
        <f t="array" aca="1" ref="AR36" ca="1">CELL("contents", INDIRECT("J"&amp;CELL("contents", AR$1)+14))</f>
        <v>2415834299</v>
      </c>
      <c r="AS36" cm="1">
        <f t="array" aca="1" ref="AS36" ca="1">CELL("contents", INDIRECT("J"&amp;CELL("contents", AS$1)+14))</f>
        <v>2140980700</v>
      </c>
      <c r="AT36" cm="1">
        <f t="array" aca="1" ref="AT36" ca="1">CELL("contents", INDIRECT("J"&amp;CELL("contents", AT$1)+14))</f>
        <v>2761556200</v>
      </c>
      <c r="AU36" cm="1">
        <f t="array" aca="1" ref="AU36" ca="1">CELL("contents", INDIRECT("J"&amp;CELL("contents", AU$1)+14))</f>
        <v>2538976599</v>
      </c>
      <c r="AV36" cm="1">
        <f t="array" aca="1" ref="AV36" ca="1">CELL("contents", INDIRECT("J"&amp;CELL("contents", AV$1)+14))</f>
        <v>2706795700</v>
      </c>
      <c r="AW36" cm="1">
        <f t="array" aca="1" ref="AW36" ca="1">CELL("contents", INDIRECT("J"&amp;CELL("contents", AW$1)+14))</f>
        <v>2932765800</v>
      </c>
      <c r="AX36" cm="1">
        <f t="array" aca="1" ref="AX36" ca="1">CELL("contents", INDIRECT("J"&amp;CELL("contents", AX$1)+14))</f>
        <v>2489309201</v>
      </c>
      <c r="AY36" cm="1">
        <f t="array" aca="1" ref="AY36" ca="1">CELL("contents", INDIRECT("J"&amp;CELL("contents", AY$1)+14))</f>
        <v>3552247200</v>
      </c>
      <c r="AZ36" cm="1">
        <f t="array" aca="1" ref="AZ36" ca="1">CELL("contents", INDIRECT("J"&amp;CELL("contents", AZ$1)+14))</f>
        <v>3599893700</v>
      </c>
      <c r="BA36" cm="1">
        <f t="array" aca="1" ref="BA36" ca="1">CELL("contents", INDIRECT("J"&amp;CELL("contents", BA$1)+14))</f>
        <v>4252046800</v>
      </c>
      <c r="BB36" cm="1">
        <f t="array" aca="1" ref="BB36" ca="1">CELL("contents", INDIRECT("J"&amp;CELL("contents", BB$1)+14))</f>
        <v>4332872301</v>
      </c>
      <c r="BC36" cm="1">
        <f t="array" aca="1" ref="BC36" ca="1">CELL("contents", INDIRECT("J"&amp;CELL("contents", BC$1)+14))</f>
        <v>5498812000</v>
      </c>
      <c r="BD36" cm="1">
        <f t="array" aca="1" ref="BD36" ca="1">CELL("contents", INDIRECT("J"&amp;CELL("contents", BD$1)+14))</f>
        <v>724914499</v>
      </c>
      <c r="BE36" cm="1">
        <f t="array" aca="1" ref="BE36" ca="1">CELL("contents", INDIRECT("J"&amp;CELL("contents", BE$1)+14))</f>
        <v>1104104601</v>
      </c>
      <c r="BF36" cm="1">
        <f t="array" aca="1" ref="BF36" ca="1">CELL("contents", INDIRECT("J"&amp;CELL("contents", BF$1)+14))</f>
        <v>5807726200</v>
      </c>
    </row>
    <row r="37" spans="1:58" x14ac:dyDescent="0.25">
      <c r="A37" s="1">
        <v>3.1250000000000001E-5</v>
      </c>
      <c r="B37">
        <v>1.0128205128205101</v>
      </c>
      <c r="C37">
        <v>66297</v>
      </c>
      <c r="D37">
        <v>7.4460552594884793E-2</v>
      </c>
      <c r="E37">
        <v>0.174467963524051</v>
      </c>
      <c r="F37">
        <v>0.17970200242977299</v>
      </c>
      <c r="G37">
        <v>1.13908886308297E-3</v>
      </c>
      <c r="H37">
        <v>0.173966589595555</v>
      </c>
      <c r="I37">
        <v>1.0477452814570199E-3</v>
      </c>
      <c r="J37">
        <v>2844544000</v>
      </c>
      <c r="K37">
        <v>387949</v>
      </c>
      <c r="L37">
        <v>5495903899</v>
      </c>
      <c r="M37">
        <v>0.17444221656560799</v>
      </c>
      <c r="N37">
        <v>1.3150647978339401E-3</v>
      </c>
      <c r="O37">
        <v>0.17389792625098999</v>
      </c>
      <c r="P37">
        <v>1.1174726357072199E-3</v>
      </c>
      <c r="R37" t="s">
        <v>49</v>
      </c>
      <c r="S37" cm="1">
        <f t="array" aca="1" ref="S37" ca="1">CELL("contents", INDIRECT("J"&amp;CELL("contents", S$1)+15))</f>
        <v>263801</v>
      </c>
      <c r="T37" cm="1">
        <f t="array" aca="1" ref="T37" ca="1">CELL("contents", INDIRECT("J"&amp;CELL("contents", T$1)+15))</f>
        <v>3145649801</v>
      </c>
      <c r="U37" cm="1">
        <f t="array" aca="1" ref="U37" ca="1">CELL("contents", INDIRECT("J"&amp;CELL("contents", U$1)+15))</f>
        <v>151001099</v>
      </c>
      <c r="V37" cm="1">
        <f t="array" aca="1" ref="V37" ca="1">CELL("contents", INDIRECT("J"&amp;CELL("contents", V$1)+15))</f>
        <v>126883600</v>
      </c>
      <c r="W37" cm="1">
        <f t="array" aca="1" ref="W37" ca="1">CELL("contents", INDIRECT("J"&amp;CELL("contents", W$1)+15))</f>
        <v>93906700</v>
      </c>
      <c r="X37" cm="1">
        <f t="array" aca="1" ref="X37" ca="1">CELL("contents", INDIRECT("J"&amp;CELL("contents", X$1)+15))</f>
        <v>95393101</v>
      </c>
      <c r="Y37" cm="1">
        <f t="array" aca="1" ref="Y37" ca="1">CELL("contents", INDIRECT("J"&amp;CELL("contents", Y$1)+15))</f>
        <v>105125300</v>
      </c>
      <c r="Z37" cm="1">
        <f t="array" aca="1" ref="Z37" ca="1">CELL("contents", INDIRECT("J"&amp;CELL("contents", Z$1)+15))</f>
        <v>83282300</v>
      </c>
      <c r="AA37" cm="1">
        <f t="array" aca="1" ref="AA37" ca="1">CELL("contents", INDIRECT("J"&amp;CELL("contents", AA$1)+15))</f>
        <v>109361901</v>
      </c>
      <c r="AB37" cm="1">
        <f t="array" aca="1" ref="AB37" ca="1">CELL("contents", INDIRECT("J"&amp;CELL("contents", AB$1)+15))</f>
        <v>156408001</v>
      </c>
      <c r="AC37" cm="1">
        <f t="array" aca="1" ref="AC37" ca="1">CELL("contents", INDIRECT("J"&amp;CELL("contents", AC$1)+15))</f>
        <v>135314499</v>
      </c>
      <c r="AD37" cm="1">
        <f t="array" aca="1" ref="AD37" ca="1">CELL("contents", INDIRECT("J"&amp;CELL("contents", AD$1)+15))</f>
        <v>146019100</v>
      </c>
      <c r="AE37" cm="1">
        <f t="array" aca="1" ref="AE37" ca="1">CELL("contents", INDIRECT("J"&amp;CELL("contents", AE$1)+15))</f>
        <v>235728700</v>
      </c>
      <c r="AF37" cm="1">
        <f t="array" aca="1" ref="AF37" ca="1">CELL("contents", INDIRECT("J"&amp;CELL("contents", AF$1)+15))</f>
        <v>728318101</v>
      </c>
      <c r="AG37" cm="1">
        <f t="array" aca="1" ref="AG37" ca="1">CELL("contents", INDIRECT("J"&amp;CELL("contents", AG$1)+15))</f>
        <v>775550400</v>
      </c>
      <c r="AH37" cm="1">
        <f t="array" aca="1" ref="AH37" ca="1">CELL("contents", INDIRECT("J"&amp;CELL("contents", AH$1)+15))</f>
        <v>463619199</v>
      </c>
      <c r="AI37" cm="1">
        <f t="array" aca="1" ref="AI37" ca="1">CELL("contents", INDIRECT("J"&amp;CELL("contents", AI$1)+15))</f>
        <v>1022481100</v>
      </c>
      <c r="AJ37" cm="1">
        <f t="array" aca="1" ref="AJ37" ca="1">CELL("contents", INDIRECT("J"&amp;CELL("contents", AJ$1)+15))</f>
        <v>913002001</v>
      </c>
      <c r="AK37" cm="1">
        <f t="array" aca="1" ref="AK37" ca="1">CELL("contents", INDIRECT("J"&amp;CELL("contents", AK$1)+15))</f>
        <v>1127584700</v>
      </c>
      <c r="AL37" cm="1">
        <f t="array" aca="1" ref="AL37" ca="1">CELL("contents", INDIRECT("J"&amp;CELL("contents", AL$1)+15))</f>
        <v>1192853301</v>
      </c>
      <c r="AM37" cm="1">
        <f t="array" aca="1" ref="AM37" ca="1">CELL("contents", INDIRECT("J"&amp;CELL("contents", AM$1)+15))</f>
        <v>1290386801</v>
      </c>
      <c r="AN37" cm="1">
        <f t="array" aca="1" ref="AN37" ca="1">CELL("contents", INDIRECT("J"&amp;CELL("contents", AN$1)+15))</f>
        <v>1533468299</v>
      </c>
      <c r="AO37" cm="1">
        <f t="array" aca="1" ref="AO37" ca="1">CELL("contents", INDIRECT("J"&amp;CELL("contents", AO$1)+15))</f>
        <v>1819519299</v>
      </c>
      <c r="AP37" cm="1">
        <f t="array" aca="1" ref="AP37" ca="1">CELL("contents", INDIRECT("J"&amp;CELL("contents", AP$1)+15))</f>
        <v>290740800</v>
      </c>
      <c r="AQ37" cm="1">
        <f t="array" aca="1" ref="AQ37" ca="1">CELL("contents", INDIRECT("J"&amp;CELL("contents", AQ$1)+15))</f>
        <v>1536093000</v>
      </c>
      <c r="AR37" cm="1">
        <f t="array" aca="1" ref="AR37" ca="1">CELL("contents", INDIRECT("J"&amp;CELL("contents", AR$1)+15))</f>
        <v>1853597700</v>
      </c>
      <c r="AS37" cm="1">
        <f t="array" aca="1" ref="AS37" ca="1">CELL("contents", INDIRECT("J"&amp;CELL("contents", AS$1)+15))</f>
        <v>476384401</v>
      </c>
      <c r="AT37" cm="1">
        <f t="array" aca="1" ref="AT37" ca="1">CELL("contents", INDIRECT("J"&amp;CELL("contents", AT$1)+15))</f>
        <v>1937699200</v>
      </c>
      <c r="AU37" cm="1">
        <f t="array" aca="1" ref="AU37" ca="1">CELL("contents", INDIRECT("J"&amp;CELL("contents", AU$1)+15))</f>
        <v>303442301</v>
      </c>
      <c r="AV37" cm="1">
        <f t="array" aca="1" ref="AV37" ca="1">CELL("contents", INDIRECT("J"&amp;CELL("contents", AV$1)+15))</f>
        <v>2792557900</v>
      </c>
      <c r="AW37" cm="1">
        <f t="array" aca="1" ref="AW37" ca="1">CELL("contents", INDIRECT("J"&amp;CELL("contents", AW$1)+15))</f>
        <v>210594301</v>
      </c>
      <c r="AX37" cm="1">
        <f t="array" aca="1" ref="AX37" ca="1">CELL("contents", INDIRECT("J"&amp;CELL("contents", AX$1)+15))</f>
        <v>1084229500</v>
      </c>
      <c r="AY37" cm="1">
        <f t="array" aca="1" ref="AY37" ca="1">CELL("contents", INDIRECT("J"&amp;CELL("contents", AY$1)+15))</f>
        <v>3279927299</v>
      </c>
      <c r="AZ37" cm="1">
        <f t="array" aca="1" ref="AZ37" ca="1">CELL("contents", INDIRECT("J"&amp;CELL("contents", AZ$1)+15))</f>
        <v>3890502100</v>
      </c>
      <c r="BA37" cm="1">
        <f t="array" aca="1" ref="BA37" ca="1">CELL("contents", INDIRECT("J"&amp;CELL("contents", BA$1)+15))</f>
        <v>3431123600</v>
      </c>
      <c r="BB37" cm="1">
        <f t="array" aca="1" ref="BB37" ca="1">CELL("contents", INDIRECT("J"&amp;CELL("contents", BB$1)+15))</f>
        <v>4752928300</v>
      </c>
      <c r="BC37" cm="1">
        <f t="array" aca="1" ref="BC37" ca="1">CELL("contents", INDIRECT("J"&amp;CELL("contents", BC$1)+15))</f>
        <v>4351992600</v>
      </c>
      <c r="BD37" cm="1">
        <f t="array" aca="1" ref="BD37" ca="1">CELL("contents", INDIRECT("J"&amp;CELL("contents", BD$1)+15))</f>
        <v>5904527901</v>
      </c>
      <c r="BE37" cm="1">
        <f t="array" aca="1" ref="BE37" ca="1">CELL("contents", INDIRECT("J"&amp;CELL("contents", BE$1)+15))</f>
        <v>4650322099</v>
      </c>
      <c r="BF37" cm="1">
        <f t="array" aca="1" ref="BF37" ca="1">CELL("contents", INDIRECT("J"&amp;CELL("contents", BF$1)+15))</f>
        <v>4591393700</v>
      </c>
    </row>
    <row r="38" spans="1:58" x14ac:dyDescent="0.25">
      <c r="A38" s="1">
        <v>1.5625E-5</v>
      </c>
      <c r="B38">
        <v>1.0128205128205101</v>
      </c>
      <c r="C38">
        <v>66931</v>
      </c>
      <c r="D38">
        <v>7.4503298069811402E-2</v>
      </c>
      <c r="E38">
        <v>0.174303353229535</v>
      </c>
      <c r="F38">
        <v>0.179532453826421</v>
      </c>
      <c r="G38" s="1">
        <v>7.9823539463408301E-4</v>
      </c>
      <c r="H38">
        <v>0.17405921281496101</v>
      </c>
      <c r="I38" s="1">
        <v>9.53351187638324E-4</v>
      </c>
      <c r="J38">
        <v>2783533800</v>
      </c>
      <c r="K38">
        <v>387949</v>
      </c>
      <c r="L38">
        <v>5495903899</v>
      </c>
      <c r="M38">
        <v>0.17444221656560799</v>
      </c>
      <c r="N38">
        <v>1.3150647978339401E-3</v>
      </c>
      <c r="O38">
        <v>0.17389792625098999</v>
      </c>
      <c r="P38">
        <v>1.1174726357072199E-3</v>
      </c>
      <c r="R38" t="s">
        <v>50</v>
      </c>
      <c r="S38" cm="1">
        <f t="array" aca="1" ref="S38" ca="1">CELL("contents", INDIRECT("J"&amp;CELL("contents", S$1)+16))</f>
        <v>262300</v>
      </c>
      <c r="T38" cm="1">
        <f t="array" aca="1" ref="T38" ca="1">CELL("contents", INDIRECT("J"&amp;CELL("contents", T$1)+16))</f>
        <v>2844544000</v>
      </c>
      <c r="U38" cm="1">
        <f t="array" aca="1" ref="U38" ca="1">CELL("contents", INDIRECT("J"&amp;CELL("contents", U$1)+16))</f>
        <v>156093001</v>
      </c>
      <c r="V38" cm="1">
        <f t="array" aca="1" ref="V38" ca="1">CELL("contents", INDIRECT("J"&amp;CELL("contents", V$1)+16))</f>
        <v>98132401</v>
      </c>
      <c r="W38" cm="1">
        <f t="array" aca="1" ref="W38" ca="1">CELL("contents", INDIRECT("J"&amp;CELL("contents", W$1)+16))</f>
        <v>93497099</v>
      </c>
      <c r="X38" cm="1">
        <f t="array" aca="1" ref="X38" ca="1">CELL("contents", INDIRECT("J"&amp;CELL("contents", X$1)+16))</f>
        <v>105467100</v>
      </c>
      <c r="Y38" cm="1">
        <f t="array" aca="1" ref="Y38" ca="1">CELL("contents", INDIRECT("J"&amp;CELL("contents", Y$1)+16))</f>
        <v>116462700</v>
      </c>
      <c r="Z38" cm="1">
        <f t="array" aca="1" ref="Z38" ca="1">CELL("contents", INDIRECT("J"&amp;CELL("contents", Z$1)+16))</f>
        <v>117046199</v>
      </c>
      <c r="AA38" cm="1">
        <f t="array" aca="1" ref="AA38" ca="1">CELL("contents", INDIRECT("J"&amp;CELL("contents", AA$1)+16))</f>
        <v>213384800</v>
      </c>
      <c r="AB38" cm="1">
        <f t="array" aca="1" ref="AB38" ca="1">CELL("contents", INDIRECT("J"&amp;CELL("contents", AB$1)+16))</f>
        <v>323742599</v>
      </c>
      <c r="AC38" cm="1">
        <f t="array" aca="1" ref="AC38" ca="1">CELL("contents", INDIRECT("J"&amp;CELL("contents", AC$1)+16))</f>
        <v>409339500</v>
      </c>
      <c r="AD38" cm="1">
        <f t="array" aca="1" ref="AD38" ca="1">CELL("contents", INDIRECT("J"&amp;CELL("contents", AD$1)+16))</f>
        <v>385437199</v>
      </c>
      <c r="AE38" cm="1">
        <f t="array" aca="1" ref="AE38" ca="1">CELL("contents", INDIRECT("J"&amp;CELL("contents", AE$1)+16))</f>
        <v>525618500</v>
      </c>
      <c r="AF38" cm="1">
        <f t="array" aca="1" ref="AF38" ca="1">CELL("contents", INDIRECT("J"&amp;CELL("contents", AF$1)+16))</f>
        <v>330015201</v>
      </c>
      <c r="AG38" cm="1">
        <f t="array" aca="1" ref="AG38" ca="1">CELL("contents", INDIRECT("J"&amp;CELL("contents", AG$1)+16))</f>
        <v>763054900</v>
      </c>
      <c r="AH38" cm="1">
        <f t="array" aca="1" ref="AH38" ca="1">CELL("contents", INDIRECT("J"&amp;CELL("contents", AH$1)+16))</f>
        <v>689521300</v>
      </c>
      <c r="AI38" cm="1">
        <f t="array" aca="1" ref="AI38" ca="1">CELL("contents", INDIRECT("J"&amp;CELL("contents", AI$1)+16))</f>
        <v>948413500</v>
      </c>
      <c r="AJ38" cm="1">
        <f t="array" aca="1" ref="AJ38" ca="1">CELL("contents", INDIRECT("J"&amp;CELL("contents", AJ$1)+16))</f>
        <v>1067459100</v>
      </c>
      <c r="AK38" cm="1">
        <f t="array" aca="1" ref="AK38" ca="1">CELL("contents", INDIRECT("J"&amp;CELL("contents", AK$1)+16))</f>
        <v>882935600</v>
      </c>
      <c r="AL38" cm="1">
        <f t="array" aca="1" ref="AL38" ca="1">CELL("contents", INDIRECT("J"&amp;CELL("contents", AL$1)+16))</f>
        <v>1392421600</v>
      </c>
      <c r="AM38" cm="1">
        <f t="array" aca="1" ref="AM38" ca="1">CELL("contents", INDIRECT("J"&amp;CELL("contents", AM$1)+16))</f>
        <v>1568775999</v>
      </c>
      <c r="AN38" cm="1">
        <f t="array" aca="1" ref="AN38" ca="1">CELL("contents", INDIRECT("J"&amp;CELL("contents", AN$1)+16))</f>
        <v>1539718100</v>
      </c>
      <c r="AO38" cm="1">
        <f t="array" aca="1" ref="AO38" ca="1">CELL("contents", INDIRECT("J"&amp;CELL("contents", AO$1)+16))</f>
        <v>1723406899</v>
      </c>
      <c r="AP38" cm="1">
        <f t="array" aca="1" ref="AP38" ca="1">CELL("contents", INDIRECT("J"&amp;CELL("contents", AP$1)+16))</f>
        <v>2131985300</v>
      </c>
      <c r="AQ38" cm="1">
        <f t="array" aca="1" ref="AQ38" ca="1">CELL("contents", INDIRECT("J"&amp;CELL("contents", AQ$1)+16))</f>
        <v>1608840600</v>
      </c>
      <c r="AR38" cm="1">
        <f t="array" aca="1" ref="AR38" ca="1">CELL("contents", INDIRECT("J"&amp;CELL("contents", AR$1)+16))</f>
        <v>2293735800</v>
      </c>
      <c r="AS38" cm="1">
        <f t="array" aca="1" ref="AS38" ca="1">CELL("contents", INDIRECT("J"&amp;CELL("contents", AS$1)+16))</f>
        <v>2231369600</v>
      </c>
      <c r="AT38" cm="1">
        <f t="array" aca="1" ref="AT38" ca="1">CELL("contents", INDIRECT("J"&amp;CELL("contents", AT$1)+16))</f>
        <v>2287384399</v>
      </c>
      <c r="AU38" cm="1">
        <f t="array" aca="1" ref="AU38" ca="1">CELL("contents", INDIRECT("J"&amp;CELL("contents", AU$1)+16))</f>
        <v>1791426701</v>
      </c>
      <c r="AV38" cm="1">
        <f t="array" aca="1" ref="AV38" ca="1">CELL("contents", INDIRECT("J"&amp;CELL("contents", AV$1)+16))</f>
        <v>2515802600</v>
      </c>
      <c r="AW38" cm="1">
        <f t="array" aca="1" ref="AW38" ca="1">CELL("contents", INDIRECT("J"&amp;CELL("contents", AW$1)+16))</f>
        <v>3128081101</v>
      </c>
      <c r="AX38" cm="1">
        <f t="array" aca="1" ref="AX38" ca="1">CELL("contents", INDIRECT("J"&amp;CELL("contents", AX$1)+16))</f>
        <v>3431117701</v>
      </c>
      <c r="AY38" cm="1">
        <f t="array" aca="1" ref="AY38" ca="1">CELL("contents", INDIRECT("J"&amp;CELL("contents", AY$1)+16))</f>
        <v>2428547201</v>
      </c>
      <c r="AZ38" cm="1">
        <f t="array" aca="1" ref="AZ38" ca="1">CELL("contents", INDIRECT("J"&amp;CELL("contents", AZ$1)+16))</f>
        <v>3966210100</v>
      </c>
      <c r="BA38" cm="1">
        <f t="array" aca="1" ref="BA38" ca="1">CELL("contents", INDIRECT("J"&amp;CELL("contents", BA$1)+16))</f>
        <v>1984269500</v>
      </c>
      <c r="BB38" cm="1">
        <f t="array" aca="1" ref="BB38" ca="1">CELL("contents", INDIRECT("J"&amp;CELL("contents", BB$1)+16))</f>
        <v>4093978100</v>
      </c>
      <c r="BC38" cm="1">
        <f t="array" aca="1" ref="BC38" ca="1">CELL("contents", INDIRECT("J"&amp;CELL("contents", BC$1)+16))</f>
        <v>5465470800</v>
      </c>
      <c r="BD38" cm="1">
        <f t="array" aca="1" ref="BD38" ca="1">CELL("contents", INDIRECT("J"&amp;CELL("contents", BD$1)+16))</f>
        <v>3540952501</v>
      </c>
      <c r="BE38" cm="1">
        <f t="array" aca="1" ref="BE38" ca="1">CELL("contents", INDIRECT("J"&amp;CELL("contents", BE$1)+16))</f>
        <v>4637411000</v>
      </c>
      <c r="BF38" cm="1">
        <f t="array" aca="1" ref="BF38" ca="1">CELL("contents", INDIRECT("J"&amp;CELL("contents", BF$1)+16))</f>
        <v>2715680900</v>
      </c>
    </row>
    <row r="39" spans="1:58" x14ac:dyDescent="0.25">
      <c r="A39" t="s">
        <v>0</v>
      </c>
      <c r="B39">
        <v>1.52564102564102</v>
      </c>
      <c r="C39">
        <v>21191</v>
      </c>
      <c r="D39">
        <v>7.4568798661497904E-2</v>
      </c>
      <c r="E39">
        <v>0.174359946823338</v>
      </c>
      <c r="F39">
        <v>0.179590745228038</v>
      </c>
      <c r="G39" s="1">
        <v>1.68503526421226E-4</v>
      </c>
      <c r="H39">
        <v>0.174796215575973</v>
      </c>
      <c r="I39" s="1">
        <v>3.1193206925260301E-4</v>
      </c>
      <c r="J39">
        <v>304922301</v>
      </c>
      <c r="R39" t="s">
        <v>51</v>
      </c>
      <c r="S39" cm="1">
        <f t="array" aca="1" ref="S39" ca="1">CELL("contents", INDIRECT("J"&amp;CELL("contents", S$1)+17))</f>
        <v>264901</v>
      </c>
      <c r="T39" cm="1">
        <f t="array" aca="1" ref="T39" ca="1">CELL("contents", INDIRECT("J"&amp;CELL("contents", T$1)+17))</f>
        <v>2783533800</v>
      </c>
      <c r="U39" cm="1">
        <f t="array" aca="1" ref="U39" ca="1">CELL("contents", INDIRECT("J"&amp;CELL("contents", U$1)+17))</f>
        <v>188731500</v>
      </c>
      <c r="V39" cm="1">
        <f t="array" aca="1" ref="V39" ca="1">CELL("contents", INDIRECT("J"&amp;CELL("contents", V$1)+17))</f>
        <v>102861900</v>
      </c>
      <c r="W39" cm="1">
        <f t="array" aca="1" ref="W39" ca="1">CELL("contents", INDIRECT("J"&amp;CELL("contents", W$1)+17))</f>
        <v>110328700</v>
      </c>
      <c r="X39" cm="1">
        <f t="array" aca="1" ref="X39" ca="1">CELL("contents", INDIRECT("J"&amp;CELL("contents", X$1)+17))</f>
        <v>121082499</v>
      </c>
      <c r="Y39" cm="1">
        <f t="array" aca="1" ref="Y39" ca="1">CELL("contents", INDIRECT("J"&amp;CELL("contents", Y$1)+17))</f>
        <v>144997100</v>
      </c>
      <c r="Z39" cm="1">
        <f t="array" aca="1" ref="Z39" ca="1">CELL("contents", INDIRECT("J"&amp;CELL("contents", Z$1)+17))</f>
        <v>177441700</v>
      </c>
      <c r="AA39" cm="1">
        <f t="array" aca="1" ref="AA39" ca="1">CELL("contents", INDIRECT("J"&amp;CELL("contents", AA$1)+17))</f>
        <v>156441800</v>
      </c>
      <c r="AB39" cm="1">
        <f t="array" aca="1" ref="AB39" ca="1">CELL("contents", INDIRECT("J"&amp;CELL("contents", AB$1)+17))</f>
        <v>158726900</v>
      </c>
      <c r="AC39" cm="1">
        <f t="array" aca="1" ref="AC39" ca="1">CELL("contents", INDIRECT("J"&amp;CELL("contents", AC$1)+17))</f>
        <v>422056201</v>
      </c>
      <c r="AD39" cm="1">
        <f t="array" aca="1" ref="AD39" ca="1">CELL("contents", INDIRECT("J"&amp;CELL("contents", AD$1)+17))</f>
        <v>211003199</v>
      </c>
      <c r="AE39" cm="1">
        <f t="array" aca="1" ref="AE39" ca="1">CELL("contents", INDIRECT("J"&amp;CELL("contents", AE$1)+17))</f>
        <v>505129700</v>
      </c>
      <c r="AF39" cm="1">
        <f t="array" aca="1" ref="AF39" ca="1">CELL("contents", INDIRECT("J"&amp;CELL("contents", AF$1)+17))</f>
        <v>616980900</v>
      </c>
      <c r="AG39" cm="1">
        <f t="array" aca="1" ref="AG39" ca="1">CELL("contents", INDIRECT("J"&amp;CELL("contents", AG$1)+17))</f>
        <v>764396201</v>
      </c>
      <c r="AH39" cm="1">
        <f t="array" aca="1" ref="AH39" ca="1">CELL("contents", INDIRECT("J"&amp;CELL("contents", AH$1)+17))</f>
        <v>850589999</v>
      </c>
      <c r="AI39" cm="1">
        <f t="array" aca="1" ref="AI39" ca="1">CELL("contents", INDIRECT("J"&amp;CELL("contents", AI$1)+17))</f>
        <v>947225100</v>
      </c>
      <c r="AJ39" cm="1">
        <f t="array" aca="1" ref="AJ39" ca="1">CELL("contents", INDIRECT("J"&amp;CELL("contents", AJ$1)+17))</f>
        <v>1096954401</v>
      </c>
      <c r="AK39" cm="1">
        <f t="array" aca="1" ref="AK39" ca="1">CELL("contents", INDIRECT("J"&amp;CELL("contents", AK$1)+17))</f>
        <v>1100442900</v>
      </c>
      <c r="AL39" cm="1">
        <f t="array" aca="1" ref="AL39" ca="1">CELL("contents", INDIRECT("J"&amp;CELL("contents", AL$1)+17))</f>
        <v>1199920200</v>
      </c>
      <c r="AM39" cm="1">
        <f t="array" aca="1" ref="AM39" ca="1">CELL("contents", INDIRECT("J"&amp;CELL("contents", AM$1)+17))</f>
        <v>1442987900</v>
      </c>
      <c r="AN39" cm="1">
        <f t="array" aca="1" ref="AN39" ca="1">CELL("contents", INDIRECT("J"&amp;CELL("contents", AN$1)+17))</f>
        <v>2015345600</v>
      </c>
      <c r="AO39" cm="1">
        <f t="array" aca="1" ref="AO39" ca="1">CELL("contents", INDIRECT("J"&amp;CELL("contents", AO$1)+17))</f>
        <v>1709722099</v>
      </c>
      <c r="AP39" cm="1">
        <f t="array" aca="1" ref="AP39" ca="1">CELL("contents", INDIRECT("J"&amp;CELL("contents", AP$1)+17))</f>
        <v>2155283700</v>
      </c>
      <c r="AQ39" cm="1">
        <f t="array" aca="1" ref="AQ39" ca="1">CELL("contents", INDIRECT("J"&amp;CELL("contents", AQ$1)+17))</f>
        <v>1637052400</v>
      </c>
      <c r="AR39" cm="1">
        <f t="array" aca="1" ref="AR39" ca="1">CELL("contents", INDIRECT("J"&amp;CELL("contents", AR$1)+17))</f>
        <v>2373821600</v>
      </c>
      <c r="AS39" cm="1">
        <f t="array" aca="1" ref="AS39" ca="1">CELL("contents", INDIRECT("J"&amp;CELL("contents", AS$1)+17))</f>
        <v>2476878899</v>
      </c>
      <c r="AT39" cm="1">
        <f t="array" aca="1" ref="AT39" ca="1">CELL("contents", INDIRECT("J"&amp;CELL("contents", AT$1)+17))</f>
        <v>2212089501</v>
      </c>
      <c r="AU39" cm="1">
        <f t="array" aca="1" ref="AU39" ca="1">CELL("contents", INDIRECT("J"&amp;CELL("contents", AU$1)+17))</f>
        <v>3027374600</v>
      </c>
      <c r="AV39" cm="1">
        <f t="array" aca="1" ref="AV39" ca="1">CELL("contents", INDIRECT("J"&amp;CELL("contents", AV$1)+17))</f>
        <v>2854048800</v>
      </c>
      <c r="AW39" cm="1">
        <f t="array" aca="1" ref="AW39" ca="1">CELL("contents", INDIRECT("J"&amp;CELL("contents", AW$1)+17))</f>
        <v>4000232700</v>
      </c>
      <c r="AX39" cm="1">
        <f t="array" aca="1" ref="AX39" ca="1">CELL("contents", INDIRECT("J"&amp;CELL("contents", AX$1)+17))</f>
        <v>2995869200</v>
      </c>
      <c r="AY39" cm="1">
        <f t="array" aca="1" ref="AY39" ca="1">CELL("contents", INDIRECT("J"&amp;CELL("contents", AY$1)+17))</f>
        <v>3147187101</v>
      </c>
      <c r="AZ39" cm="1">
        <f t="array" aca="1" ref="AZ39" ca="1">CELL("contents", INDIRECT("J"&amp;CELL("contents", AZ$1)+17))</f>
        <v>2996298500</v>
      </c>
      <c r="BA39" cm="1">
        <f t="array" aca="1" ref="BA39" ca="1">CELL("contents", INDIRECT("J"&amp;CELL("contents", BA$1)+17))</f>
        <v>2879298699</v>
      </c>
      <c r="BB39" cm="1">
        <f t="array" aca="1" ref="BB39" ca="1">CELL("contents", INDIRECT("J"&amp;CELL("contents", BB$1)+17))</f>
        <v>3792846200</v>
      </c>
      <c r="BC39" cm="1">
        <f t="array" aca="1" ref="BC39" ca="1">CELL("contents", INDIRECT("J"&amp;CELL("contents", BC$1)+17))</f>
        <v>4469045499</v>
      </c>
      <c r="BD39" cm="1">
        <f t="array" aca="1" ref="BD39" ca="1">CELL("contents", INDIRECT("J"&amp;CELL("contents", BD$1)+17))</f>
        <v>3256053300</v>
      </c>
      <c r="BE39" cm="1">
        <f t="array" aca="1" ref="BE39" ca="1">CELL("contents", INDIRECT("J"&amp;CELL("contents", BE$1)+17))</f>
        <v>4525971399</v>
      </c>
      <c r="BF39" cm="1">
        <f t="array" aca="1" ref="BF39" ca="1">CELL("contents", INDIRECT("J"&amp;CELL("contents", BF$1)+17))</f>
        <v>3662172200</v>
      </c>
    </row>
    <row r="40" spans="1:58" x14ac:dyDescent="0.25">
      <c r="A40">
        <v>1.024</v>
      </c>
      <c r="B40">
        <v>1.52564102564102</v>
      </c>
      <c r="C40">
        <v>3024</v>
      </c>
      <c r="D40">
        <v>7.4783418800875898E-2</v>
      </c>
      <c r="E40">
        <v>0.17432702762528801</v>
      </c>
      <c r="F40">
        <v>0.17955683845404699</v>
      </c>
      <c r="G40" s="1">
        <v>1.67471780898431E-4</v>
      </c>
      <c r="H40">
        <v>0.17479648541901499</v>
      </c>
      <c r="I40" s="1">
        <v>3.1164984371067202E-4</v>
      </c>
      <c r="J40">
        <v>119791700</v>
      </c>
      <c r="K40">
        <v>21191</v>
      </c>
      <c r="L40">
        <v>304922301</v>
      </c>
      <c r="M40">
        <v>0.174359946823338</v>
      </c>
      <c r="N40" s="1">
        <v>1.68503526421226E-4</v>
      </c>
      <c r="O40">
        <v>0.174796215575973</v>
      </c>
      <c r="P40" s="1">
        <v>3.1193206925260301E-4</v>
      </c>
    </row>
    <row r="41" spans="1:58" x14ac:dyDescent="0.25">
      <c r="A41">
        <v>0.51200000000000001</v>
      </c>
      <c r="B41">
        <v>1.52564102564102</v>
      </c>
      <c r="C41">
        <v>3024</v>
      </c>
      <c r="D41">
        <v>7.4783418800875898E-2</v>
      </c>
      <c r="E41">
        <v>0.17432702762528801</v>
      </c>
      <c r="F41">
        <v>0.17955683845404699</v>
      </c>
      <c r="G41" s="1">
        <v>1.67471780898431E-4</v>
      </c>
      <c r="H41">
        <v>0.17479648541901499</v>
      </c>
      <c r="I41" s="1">
        <v>3.1164984371067202E-4</v>
      </c>
      <c r="J41">
        <v>122261300</v>
      </c>
      <c r="K41">
        <v>21191</v>
      </c>
      <c r="L41">
        <v>304922301</v>
      </c>
      <c r="M41">
        <v>0.174359946823338</v>
      </c>
      <c r="N41" s="1">
        <v>1.68503526421226E-4</v>
      </c>
      <c r="O41">
        <v>0.174796215575973</v>
      </c>
      <c r="P41" s="1">
        <v>3.1193206925260301E-4</v>
      </c>
    </row>
    <row r="42" spans="1:58" x14ac:dyDescent="0.25">
      <c r="A42">
        <v>0.25600000000000001</v>
      </c>
      <c r="B42">
        <v>1.52564102564102</v>
      </c>
      <c r="C42">
        <v>3024</v>
      </c>
      <c r="D42">
        <v>7.4783418800875898E-2</v>
      </c>
      <c r="E42">
        <v>0.17432702762528801</v>
      </c>
      <c r="F42">
        <v>0.17955683845404699</v>
      </c>
      <c r="G42" s="1">
        <v>1.67471780898431E-4</v>
      </c>
      <c r="H42">
        <v>0.17479648541901499</v>
      </c>
      <c r="I42" s="1">
        <v>3.1164984371067202E-4</v>
      </c>
      <c r="J42">
        <v>132936000</v>
      </c>
      <c r="K42">
        <v>21191</v>
      </c>
      <c r="L42">
        <v>304922301</v>
      </c>
      <c r="M42">
        <v>0.174359946823338</v>
      </c>
      <c r="N42" s="1">
        <v>1.68503526421226E-4</v>
      </c>
      <c r="O42">
        <v>0.174796215575973</v>
      </c>
      <c r="P42" s="1">
        <v>3.1193206925260301E-4</v>
      </c>
    </row>
    <row r="43" spans="1:58" x14ac:dyDescent="0.25">
      <c r="A43">
        <v>0.128</v>
      </c>
      <c r="B43">
        <v>1.52564102564102</v>
      </c>
      <c r="C43">
        <v>3024</v>
      </c>
      <c r="D43">
        <v>7.4783418800875898E-2</v>
      </c>
      <c r="E43">
        <v>0.17432702762528801</v>
      </c>
      <c r="F43">
        <v>0.17955683845404699</v>
      </c>
      <c r="G43" s="1">
        <v>1.67471780898431E-4</v>
      </c>
      <c r="H43">
        <v>0.17479648541901499</v>
      </c>
      <c r="I43" s="1">
        <v>3.1164984371067202E-4</v>
      </c>
      <c r="J43">
        <v>133618399</v>
      </c>
      <c r="K43">
        <v>21191</v>
      </c>
      <c r="L43">
        <v>304922301</v>
      </c>
      <c r="M43">
        <v>0.174359946823338</v>
      </c>
      <c r="N43" s="1">
        <v>1.68503526421226E-4</v>
      </c>
      <c r="O43">
        <v>0.174796215575973</v>
      </c>
      <c r="P43" s="1">
        <v>3.1193206925260301E-4</v>
      </c>
    </row>
    <row r="44" spans="1:58" x14ac:dyDescent="0.25">
      <c r="A44">
        <v>6.4000000000000001E-2</v>
      </c>
      <c r="B44">
        <v>1.52564102564102</v>
      </c>
      <c r="C44">
        <v>3024</v>
      </c>
      <c r="D44">
        <v>7.4783418800875898E-2</v>
      </c>
      <c r="E44">
        <v>0.17432702762528801</v>
      </c>
      <c r="F44">
        <v>0.17955683845404699</v>
      </c>
      <c r="G44" s="1">
        <v>1.67471780898431E-4</v>
      </c>
      <c r="H44">
        <v>0.17479648541901499</v>
      </c>
      <c r="I44" s="1">
        <v>3.1164984371067202E-4</v>
      </c>
      <c r="J44">
        <v>124414900</v>
      </c>
      <c r="K44">
        <v>21191</v>
      </c>
      <c r="L44">
        <v>304922301</v>
      </c>
      <c r="M44">
        <v>0.174359946823338</v>
      </c>
      <c r="N44" s="1">
        <v>1.68503526421226E-4</v>
      </c>
      <c r="O44">
        <v>0.174796215575973</v>
      </c>
      <c r="P44" s="1">
        <v>3.1193206925260301E-4</v>
      </c>
    </row>
    <row r="45" spans="1:58" x14ac:dyDescent="0.25">
      <c r="A45">
        <v>3.2000000000000001E-2</v>
      </c>
      <c r="B45">
        <v>1.52564102564102</v>
      </c>
      <c r="C45">
        <v>3407</v>
      </c>
      <c r="D45">
        <v>7.4776661884309301E-2</v>
      </c>
      <c r="E45">
        <v>0.17430971689449901</v>
      </c>
      <c r="F45">
        <v>0.17953900840133399</v>
      </c>
      <c r="G45" s="1">
        <v>1.6782964096342899E-4</v>
      </c>
      <c r="H45">
        <v>0.17479623635306099</v>
      </c>
      <c r="I45" s="1">
        <v>3.1199893471363702E-4</v>
      </c>
      <c r="J45">
        <v>144835901</v>
      </c>
      <c r="K45">
        <v>21191</v>
      </c>
      <c r="L45">
        <v>304922301</v>
      </c>
      <c r="M45">
        <v>0.174359946823338</v>
      </c>
      <c r="N45" s="1">
        <v>1.68503526421226E-4</v>
      </c>
      <c r="O45">
        <v>0.174796215575973</v>
      </c>
      <c r="P45" s="1">
        <v>3.1193206925260301E-4</v>
      </c>
    </row>
    <row r="46" spans="1:58" x14ac:dyDescent="0.25">
      <c r="A46">
        <v>1.6E-2</v>
      </c>
      <c r="B46">
        <v>1.52564102564102</v>
      </c>
      <c r="C46">
        <v>3364</v>
      </c>
      <c r="D46">
        <v>7.4522483652088994E-2</v>
      </c>
      <c r="E46">
        <v>0.174454795983332</v>
      </c>
      <c r="F46">
        <v>0.17968843986283201</v>
      </c>
      <c r="G46" s="1">
        <v>1.67206288352345E-4</v>
      </c>
      <c r="H46">
        <v>0.174795909886032</v>
      </c>
      <c r="I46" s="1">
        <v>3.1234729344824502E-4</v>
      </c>
      <c r="J46">
        <v>139356000</v>
      </c>
      <c r="K46">
        <v>21191</v>
      </c>
      <c r="L46">
        <v>304922301</v>
      </c>
      <c r="M46">
        <v>0.174359946823338</v>
      </c>
      <c r="N46" s="1">
        <v>1.68503526421226E-4</v>
      </c>
      <c r="O46">
        <v>0.174796215575973</v>
      </c>
      <c r="P46" s="1">
        <v>3.1193206925260301E-4</v>
      </c>
    </row>
    <row r="47" spans="1:58" x14ac:dyDescent="0.25">
      <c r="A47">
        <v>8.0000000000000002E-3</v>
      </c>
      <c r="B47">
        <v>1.52564102564102</v>
      </c>
      <c r="C47">
        <v>3445</v>
      </c>
      <c r="D47">
        <v>7.4729801400388304E-2</v>
      </c>
      <c r="E47">
        <v>0.17439391051606501</v>
      </c>
      <c r="F47">
        <v>0.17962572783154701</v>
      </c>
      <c r="G47" s="1">
        <v>1.67093627401915E-4</v>
      </c>
      <c r="H47">
        <v>0.17479639965712601</v>
      </c>
      <c r="I47" s="1">
        <v>3.1161119277841199E-4</v>
      </c>
      <c r="J47">
        <v>140280100</v>
      </c>
      <c r="K47">
        <v>21191</v>
      </c>
      <c r="L47">
        <v>304922301</v>
      </c>
      <c r="M47">
        <v>0.174359946823338</v>
      </c>
      <c r="N47" s="1">
        <v>1.68503526421226E-4</v>
      </c>
      <c r="O47">
        <v>0.174796215575973</v>
      </c>
      <c r="P47" s="1">
        <v>3.1193206925260301E-4</v>
      </c>
    </row>
    <row r="48" spans="1:58" x14ac:dyDescent="0.25">
      <c r="A48">
        <v>4.0000000000000001E-3</v>
      </c>
      <c r="B48">
        <v>1.52564102564102</v>
      </c>
      <c r="C48">
        <v>4210</v>
      </c>
      <c r="D48">
        <v>7.4765071573155401E-2</v>
      </c>
      <c r="E48">
        <v>0.174392888871611</v>
      </c>
      <c r="F48">
        <v>0.17962467553775899</v>
      </c>
      <c r="G48" s="1">
        <v>1.67555529715618E-4</v>
      </c>
      <c r="H48">
        <v>0.174796279790778</v>
      </c>
      <c r="I48" s="1">
        <v>3.1191653510195903E-4</v>
      </c>
      <c r="J48">
        <v>177320999</v>
      </c>
      <c r="K48">
        <v>21191</v>
      </c>
      <c r="L48">
        <v>304922301</v>
      </c>
      <c r="M48">
        <v>0.174359946823338</v>
      </c>
      <c r="N48" s="1">
        <v>1.68503526421226E-4</v>
      </c>
      <c r="O48">
        <v>0.174796215575973</v>
      </c>
      <c r="P48" s="1">
        <v>3.1193206925260301E-4</v>
      </c>
    </row>
    <row r="49" spans="1:16" x14ac:dyDescent="0.25">
      <c r="A49">
        <v>2E-3</v>
      </c>
      <c r="B49">
        <v>1.52564102564102</v>
      </c>
      <c r="C49">
        <v>2853</v>
      </c>
      <c r="D49">
        <v>7.4625160384169595E-2</v>
      </c>
      <c r="E49">
        <v>0.17430097906084699</v>
      </c>
      <c r="F49">
        <v>0.179530008432672</v>
      </c>
      <c r="G49" s="1">
        <v>1.67744727913365E-4</v>
      </c>
      <c r="H49">
        <v>0.174796384650966</v>
      </c>
      <c r="I49" s="1">
        <v>3.1163738193416699E-4</v>
      </c>
      <c r="J49">
        <v>121563699</v>
      </c>
      <c r="K49">
        <v>21191</v>
      </c>
      <c r="L49">
        <v>304922301</v>
      </c>
      <c r="M49">
        <v>0.174359946823338</v>
      </c>
      <c r="N49" s="1">
        <v>1.68503526421226E-4</v>
      </c>
      <c r="O49">
        <v>0.174796215575973</v>
      </c>
      <c r="P49" s="1">
        <v>3.1193206925260301E-4</v>
      </c>
    </row>
    <row r="50" spans="1:16" x14ac:dyDescent="0.25">
      <c r="A50">
        <v>1E-3</v>
      </c>
      <c r="B50">
        <v>1.52564102564102</v>
      </c>
      <c r="C50">
        <v>3401</v>
      </c>
      <c r="D50">
        <v>7.3516778747638095E-2</v>
      </c>
      <c r="E50">
        <v>0.17430002022181701</v>
      </c>
      <c r="F50">
        <v>0.179529020828471</v>
      </c>
      <c r="G50" s="1">
        <v>1.67688606702409E-4</v>
      </c>
      <c r="H50">
        <v>0.17479614953511699</v>
      </c>
      <c r="I50" s="1">
        <v>3.1167487218085798E-4</v>
      </c>
      <c r="J50">
        <v>139421400</v>
      </c>
      <c r="K50">
        <v>21191</v>
      </c>
      <c r="L50">
        <v>304922301</v>
      </c>
      <c r="M50">
        <v>0.174359946823338</v>
      </c>
      <c r="N50" s="1">
        <v>1.68503526421226E-4</v>
      </c>
      <c r="O50">
        <v>0.174796215575973</v>
      </c>
      <c r="P50" s="1">
        <v>3.1193206925260301E-4</v>
      </c>
    </row>
    <row r="51" spans="1:16" x14ac:dyDescent="0.25">
      <c r="A51" s="1">
        <v>5.0000000000000001E-4</v>
      </c>
      <c r="B51">
        <v>1.52564102564102</v>
      </c>
      <c r="C51">
        <v>3429</v>
      </c>
      <c r="D51">
        <v>7.4533857374844498E-2</v>
      </c>
      <c r="E51">
        <v>0.17430869211900299</v>
      </c>
      <c r="F51">
        <v>0.17953795288257299</v>
      </c>
      <c r="G51" s="1">
        <v>1.6799658082178301E-4</v>
      </c>
      <c r="H51">
        <v>0.17479626940818699</v>
      </c>
      <c r="I51" s="1">
        <v>3.1169878832140101E-4</v>
      </c>
      <c r="J51">
        <v>136999101</v>
      </c>
      <c r="K51">
        <v>21191</v>
      </c>
      <c r="L51">
        <v>304922301</v>
      </c>
      <c r="M51">
        <v>0.174359946823338</v>
      </c>
      <c r="N51" s="1">
        <v>1.68503526421226E-4</v>
      </c>
      <c r="O51">
        <v>0.174796215575973</v>
      </c>
      <c r="P51" s="1">
        <v>3.1193206925260301E-4</v>
      </c>
    </row>
    <row r="52" spans="1:16" x14ac:dyDescent="0.25">
      <c r="A52" s="1">
        <v>2.5000000000000001E-4</v>
      </c>
      <c r="B52">
        <v>1.52564102564102</v>
      </c>
      <c r="C52">
        <v>3497</v>
      </c>
      <c r="D52">
        <v>7.4795093535771101E-2</v>
      </c>
      <c r="E52">
        <v>0.17441872651443699</v>
      </c>
      <c r="F52">
        <v>0.17965128830987001</v>
      </c>
      <c r="G52" s="1">
        <v>1.6710874398406699E-4</v>
      </c>
      <c r="H52">
        <v>0.17479611927882699</v>
      </c>
      <c r="I52" s="1">
        <v>3.1194099680202598E-4</v>
      </c>
      <c r="J52">
        <v>145717600</v>
      </c>
      <c r="K52">
        <v>21191</v>
      </c>
      <c r="L52">
        <v>304922301</v>
      </c>
      <c r="M52">
        <v>0.174359946823338</v>
      </c>
      <c r="N52" s="1">
        <v>1.68503526421226E-4</v>
      </c>
      <c r="O52">
        <v>0.174796215575973</v>
      </c>
      <c r="P52" s="1">
        <v>3.1193206925260301E-4</v>
      </c>
    </row>
    <row r="53" spans="1:16" x14ac:dyDescent="0.25">
      <c r="A53" s="1">
        <v>1.25E-4</v>
      </c>
      <c r="B53">
        <v>1.52564102564102</v>
      </c>
      <c r="C53">
        <v>3429</v>
      </c>
      <c r="D53">
        <v>7.4503269501024802E-2</v>
      </c>
      <c r="E53">
        <v>0.17429996646203799</v>
      </c>
      <c r="F53">
        <v>0.1795289654559</v>
      </c>
      <c r="G53" s="1">
        <v>1.6727378511363601E-4</v>
      </c>
      <c r="H53">
        <v>0.17479631244385099</v>
      </c>
      <c r="I53" s="1">
        <v>3.1203651576139E-4</v>
      </c>
      <c r="J53">
        <v>141563901</v>
      </c>
      <c r="K53">
        <v>21191</v>
      </c>
      <c r="L53">
        <v>304922301</v>
      </c>
      <c r="M53">
        <v>0.174359946823338</v>
      </c>
      <c r="N53" s="1">
        <v>1.68503526421226E-4</v>
      </c>
      <c r="O53">
        <v>0.174796215575973</v>
      </c>
      <c r="P53" s="1">
        <v>3.1193206925260301E-4</v>
      </c>
    </row>
    <row r="54" spans="1:16" x14ac:dyDescent="0.25">
      <c r="A54" s="1">
        <v>6.2500000000000001E-5</v>
      </c>
      <c r="B54">
        <v>1.52564102564102</v>
      </c>
      <c r="C54">
        <v>3639</v>
      </c>
      <c r="D54">
        <v>7.4754040800616706E-2</v>
      </c>
      <c r="E54">
        <v>0.17437553074367099</v>
      </c>
      <c r="F54">
        <v>0.17960679666598101</v>
      </c>
      <c r="G54" s="1">
        <v>1.6838246947381501E-4</v>
      </c>
      <c r="H54">
        <v>0.17479600309971399</v>
      </c>
      <c r="I54" s="1">
        <v>3.1225803247317898E-4</v>
      </c>
      <c r="J54">
        <v>151001099</v>
      </c>
      <c r="K54">
        <v>21191</v>
      </c>
      <c r="L54">
        <v>304922301</v>
      </c>
      <c r="M54">
        <v>0.174359946823338</v>
      </c>
      <c r="N54" s="1">
        <v>1.68503526421226E-4</v>
      </c>
      <c r="O54">
        <v>0.174796215575973</v>
      </c>
      <c r="P54" s="1">
        <v>3.1193206925260301E-4</v>
      </c>
    </row>
    <row r="55" spans="1:16" x14ac:dyDescent="0.25">
      <c r="A55" s="1">
        <v>3.1250000000000001E-5</v>
      </c>
      <c r="B55">
        <v>1.52564102564102</v>
      </c>
      <c r="C55">
        <v>3860</v>
      </c>
      <c r="D55">
        <v>7.4799594081546406E-2</v>
      </c>
      <c r="E55">
        <v>0.17448342837710701</v>
      </c>
      <c r="F55">
        <v>0.17971793122842</v>
      </c>
      <c r="G55" s="1">
        <v>1.6666687739935699E-4</v>
      </c>
      <c r="H55">
        <v>0.17479635378592001</v>
      </c>
      <c r="I55" s="1">
        <v>3.1149925473014802E-4</v>
      </c>
      <c r="J55">
        <v>156093001</v>
      </c>
      <c r="K55">
        <v>21191</v>
      </c>
      <c r="L55">
        <v>304922301</v>
      </c>
      <c r="M55">
        <v>0.174359946823338</v>
      </c>
      <c r="N55" s="1">
        <v>1.68503526421226E-4</v>
      </c>
      <c r="O55">
        <v>0.174796215575973</v>
      </c>
      <c r="P55" s="1">
        <v>3.1193206925260301E-4</v>
      </c>
    </row>
    <row r="56" spans="1:16" x14ac:dyDescent="0.25">
      <c r="A56" s="1">
        <v>1.5625E-5</v>
      </c>
      <c r="B56">
        <v>1.52564102564102</v>
      </c>
      <c r="C56">
        <v>4110</v>
      </c>
      <c r="D56">
        <v>7.4685128331995795E-2</v>
      </c>
      <c r="E56">
        <v>0.17437773208537799</v>
      </c>
      <c r="F56">
        <v>0.17960906404794</v>
      </c>
      <c r="G56" s="1">
        <v>1.6746398691916401E-4</v>
      </c>
      <c r="H56">
        <v>0.174796227416357</v>
      </c>
      <c r="I56" s="1">
        <v>3.11725599707953E-4</v>
      </c>
      <c r="J56">
        <v>188731500</v>
      </c>
      <c r="K56">
        <v>21191</v>
      </c>
      <c r="L56">
        <v>304922301</v>
      </c>
      <c r="M56">
        <v>0.174359946823338</v>
      </c>
      <c r="N56" s="1">
        <v>1.68503526421226E-4</v>
      </c>
      <c r="O56">
        <v>0.174796215575973</v>
      </c>
      <c r="P56" s="1">
        <v>3.1193206925260301E-4</v>
      </c>
    </row>
    <row r="57" spans="1:16" x14ac:dyDescent="0.25">
      <c r="A57" t="s">
        <v>0</v>
      </c>
      <c r="B57">
        <v>2.0384615384615299</v>
      </c>
      <c r="C57">
        <v>16583</v>
      </c>
      <c r="D57">
        <v>7.4451196065907693E-2</v>
      </c>
      <c r="E57">
        <v>0.17485550855777801</v>
      </c>
      <c r="F57">
        <v>0.18010117381451199</v>
      </c>
      <c r="G57" s="1">
        <v>8.6703543393684595E-5</v>
      </c>
      <c r="H57">
        <v>0.17489533671032301</v>
      </c>
      <c r="I57" s="1">
        <v>2.1486325284428E-4</v>
      </c>
      <c r="J57">
        <v>229101900</v>
      </c>
    </row>
    <row r="58" spans="1:16" x14ac:dyDescent="0.25">
      <c r="A58">
        <v>1.024</v>
      </c>
      <c r="B58">
        <v>2.0384615384615299</v>
      </c>
      <c r="C58">
        <v>2635</v>
      </c>
      <c r="D58">
        <v>6.8147727592822296E-2</v>
      </c>
      <c r="E58">
        <v>0.17437878623599301</v>
      </c>
      <c r="F58">
        <v>0.179610149823073</v>
      </c>
      <c r="G58" s="1">
        <v>8.7187742621008799E-5</v>
      </c>
      <c r="H58">
        <v>0.17489571806124701</v>
      </c>
      <c r="I58" s="1">
        <v>2.13872639793166E-4</v>
      </c>
      <c r="J58">
        <v>112781199</v>
      </c>
      <c r="K58">
        <v>16583</v>
      </c>
      <c r="L58">
        <v>229101900</v>
      </c>
      <c r="M58">
        <v>0.17485550855777801</v>
      </c>
      <c r="N58" s="1">
        <v>8.6703543393684595E-5</v>
      </c>
      <c r="O58">
        <v>0.17489533671032301</v>
      </c>
      <c r="P58" s="1">
        <v>2.1486325284428E-4</v>
      </c>
    </row>
    <row r="59" spans="1:16" x14ac:dyDescent="0.25">
      <c r="A59">
        <v>0.51200000000000001</v>
      </c>
      <c r="B59">
        <v>2.0384615384615299</v>
      </c>
      <c r="C59">
        <v>2635</v>
      </c>
      <c r="D59">
        <v>6.8147727592822296E-2</v>
      </c>
      <c r="E59">
        <v>0.17437878623599301</v>
      </c>
      <c r="F59">
        <v>0.179610149823073</v>
      </c>
      <c r="G59" s="1">
        <v>8.7187742621008799E-5</v>
      </c>
      <c r="H59">
        <v>0.17489571806124701</v>
      </c>
      <c r="I59" s="1">
        <v>2.13872639793166E-4</v>
      </c>
      <c r="J59">
        <v>106700200</v>
      </c>
      <c r="K59">
        <v>16583</v>
      </c>
      <c r="L59">
        <v>229101900</v>
      </c>
      <c r="M59">
        <v>0.17485550855777801</v>
      </c>
      <c r="N59" s="1">
        <v>8.6703543393684595E-5</v>
      </c>
      <c r="O59">
        <v>0.17489533671032301</v>
      </c>
      <c r="P59" s="1">
        <v>2.1486325284428E-4</v>
      </c>
    </row>
    <row r="60" spans="1:16" x14ac:dyDescent="0.25">
      <c r="A60">
        <v>0.25600000000000001</v>
      </c>
      <c r="B60">
        <v>2.0384615384615299</v>
      </c>
      <c r="C60">
        <v>2635</v>
      </c>
      <c r="D60">
        <v>6.8147727592822296E-2</v>
      </c>
      <c r="E60">
        <v>0.17437878623599301</v>
      </c>
      <c r="F60">
        <v>0.179610149823073</v>
      </c>
      <c r="G60" s="1">
        <v>8.7187742621008799E-5</v>
      </c>
      <c r="H60">
        <v>0.17489571806124701</v>
      </c>
      <c r="I60" s="1">
        <v>2.13872639793166E-4</v>
      </c>
      <c r="J60">
        <v>109420600</v>
      </c>
      <c r="K60">
        <v>16583</v>
      </c>
      <c r="L60">
        <v>229101900</v>
      </c>
      <c r="M60">
        <v>0.17485550855777801</v>
      </c>
      <c r="N60" s="1">
        <v>8.6703543393684595E-5</v>
      </c>
      <c r="O60">
        <v>0.17489533671032301</v>
      </c>
      <c r="P60" s="1">
        <v>2.1486325284428E-4</v>
      </c>
    </row>
    <row r="61" spans="1:16" x14ac:dyDescent="0.25">
      <c r="A61">
        <v>0.128</v>
      </c>
      <c r="B61">
        <v>2.0384615384615299</v>
      </c>
      <c r="C61">
        <v>2635</v>
      </c>
      <c r="D61">
        <v>6.8147727592822296E-2</v>
      </c>
      <c r="E61">
        <v>0.17437878623599301</v>
      </c>
      <c r="F61">
        <v>0.179610149823073</v>
      </c>
      <c r="G61" s="1">
        <v>8.7187742621008799E-5</v>
      </c>
      <c r="H61">
        <v>0.17489571806124701</v>
      </c>
      <c r="I61" s="1">
        <v>2.13872639793166E-4</v>
      </c>
      <c r="J61">
        <v>107425301</v>
      </c>
      <c r="K61">
        <v>16583</v>
      </c>
      <c r="L61">
        <v>229101900</v>
      </c>
      <c r="M61">
        <v>0.17485550855777801</v>
      </c>
      <c r="N61" s="1">
        <v>8.6703543393684595E-5</v>
      </c>
      <c r="O61">
        <v>0.17489533671032301</v>
      </c>
      <c r="P61" s="1">
        <v>2.1486325284428E-4</v>
      </c>
    </row>
    <row r="62" spans="1:16" x14ac:dyDescent="0.25">
      <c r="A62">
        <v>6.4000000000000001E-2</v>
      </c>
      <c r="B62">
        <v>2.0384615384615299</v>
      </c>
      <c r="C62">
        <v>2635</v>
      </c>
      <c r="D62">
        <v>6.8147727592822296E-2</v>
      </c>
      <c r="E62">
        <v>0.17437878623599301</v>
      </c>
      <c r="F62">
        <v>0.179610149823073</v>
      </c>
      <c r="G62" s="1">
        <v>8.7187742621008799E-5</v>
      </c>
      <c r="H62">
        <v>0.17489571806124701</v>
      </c>
      <c r="I62" s="1">
        <v>2.13872639793166E-4</v>
      </c>
      <c r="J62">
        <v>104583199</v>
      </c>
      <c r="K62">
        <v>16583</v>
      </c>
      <c r="L62">
        <v>229101900</v>
      </c>
      <c r="M62">
        <v>0.17485550855777801</v>
      </c>
      <c r="N62" s="1">
        <v>8.6703543393684595E-5</v>
      </c>
      <c r="O62">
        <v>0.17489533671032301</v>
      </c>
      <c r="P62" s="1">
        <v>2.1486325284428E-4</v>
      </c>
    </row>
    <row r="63" spans="1:16" x14ac:dyDescent="0.25">
      <c r="A63">
        <v>3.2000000000000001E-2</v>
      </c>
      <c r="B63">
        <v>2.0384615384615299</v>
      </c>
      <c r="C63">
        <v>2063</v>
      </c>
      <c r="D63">
        <v>7.4499554120292993E-2</v>
      </c>
      <c r="E63">
        <v>0.17438751682359799</v>
      </c>
      <c r="F63">
        <v>0.179619142328306</v>
      </c>
      <c r="G63" s="1">
        <v>8.7179001046877496E-5</v>
      </c>
      <c r="H63">
        <v>0.174895653758049</v>
      </c>
      <c r="I63" s="1">
        <v>2.1375251385075101E-4</v>
      </c>
      <c r="J63">
        <v>86344301</v>
      </c>
      <c r="K63">
        <v>16583</v>
      </c>
      <c r="L63">
        <v>229101900</v>
      </c>
      <c r="M63">
        <v>0.17485550855777801</v>
      </c>
      <c r="N63" s="1">
        <v>8.6703543393684595E-5</v>
      </c>
      <c r="O63">
        <v>0.17489533671032301</v>
      </c>
      <c r="P63" s="1">
        <v>2.1486325284428E-4</v>
      </c>
    </row>
    <row r="64" spans="1:16" x14ac:dyDescent="0.25">
      <c r="A64">
        <v>1.6E-2</v>
      </c>
      <c r="B64">
        <v>2.0384615384615299</v>
      </c>
      <c r="C64">
        <v>2199</v>
      </c>
      <c r="D64">
        <v>5.8908115926305099E-2</v>
      </c>
      <c r="E64">
        <v>0.17422311993766501</v>
      </c>
      <c r="F64">
        <v>0.17944981353579501</v>
      </c>
      <c r="G64" s="1">
        <v>8.7172095920989804E-5</v>
      </c>
      <c r="H64">
        <v>0.17489543577197</v>
      </c>
      <c r="I64" s="1">
        <v>2.1402595416483201E-4</v>
      </c>
      <c r="J64">
        <v>90969800</v>
      </c>
      <c r="K64">
        <v>16583</v>
      </c>
      <c r="L64">
        <v>229101900</v>
      </c>
      <c r="M64">
        <v>0.17485550855777801</v>
      </c>
      <c r="N64" s="1">
        <v>8.6703543393684595E-5</v>
      </c>
      <c r="O64">
        <v>0.17489533671032301</v>
      </c>
      <c r="P64" s="1">
        <v>2.1486325284428E-4</v>
      </c>
    </row>
    <row r="65" spans="1:16" x14ac:dyDescent="0.25">
      <c r="A65">
        <v>8.0000000000000002E-3</v>
      </c>
      <c r="B65">
        <v>2.0384615384615299</v>
      </c>
      <c r="C65">
        <v>1988</v>
      </c>
      <c r="D65">
        <v>7.4314067753820906E-2</v>
      </c>
      <c r="E65">
        <v>0.174389360552233</v>
      </c>
      <c r="F65">
        <v>0.1796210413688</v>
      </c>
      <c r="G65" s="1">
        <v>8.6594737500722498E-5</v>
      </c>
      <c r="H65">
        <v>0.174895464602454</v>
      </c>
      <c r="I65" s="1">
        <v>2.1446845145615701E-4</v>
      </c>
      <c r="J65">
        <v>83992500</v>
      </c>
      <c r="K65">
        <v>16583</v>
      </c>
      <c r="L65">
        <v>229101900</v>
      </c>
      <c r="M65">
        <v>0.17485550855777801</v>
      </c>
      <c r="N65" s="1">
        <v>8.6703543393684595E-5</v>
      </c>
      <c r="O65">
        <v>0.17489533671032301</v>
      </c>
      <c r="P65" s="1">
        <v>2.1486325284428E-4</v>
      </c>
    </row>
    <row r="66" spans="1:16" x14ac:dyDescent="0.25">
      <c r="A66">
        <v>4.0000000000000001E-3</v>
      </c>
      <c r="B66">
        <v>2.0384615384615299</v>
      </c>
      <c r="C66">
        <v>2437</v>
      </c>
      <c r="D66">
        <v>7.4521366123446897E-2</v>
      </c>
      <c r="E66">
        <v>0.17437071603193499</v>
      </c>
      <c r="F66">
        <v>0.17960183751289299</v>
      </c>
      <c r="G66" s="1">
        <v>8.7268578131349805E-5</v>
      </c>
      <c r="H66">
        <v>0.174895611379358</v>
      </c>
      <c r="I66" s="1">
        <v>2.1376826414668901E-4</v>
      </c>
      <c r="J66">
        <v>96301100</v>
      </c>
      <c r="K66">
        <v>16583</v>
      </c>
      <c r="L66">
        <v>229101900</v>
      </c>
      <c r="M66">
        <v>0.17485550855777801</v>
      </c>
      <c r="N66" s="1">
        <v>8.6703543393684595E-5</v>
      </c>
      <c r="O66">
        <v>0.17489533671032301</v>
      </c>
      <c r="P66" s="1">
        <v>2.1486325284428E-4</v>
      </c>
    </row>
    <row r="67" spans="1:16" x14ac:dyDescent="0.25">
      <c r="A67">
        <v>2E-3</v>
      </c>
      <c r="B67">
        <v>2.0384615384615299</v>
      </c>
      <c r="C67">
        <v>2768</v>
      </c>
      <c r="D67">
        <v>7.4776635894089505E-2</v>
      </c>
      <c r="E67">
        <v>0.17448265162116899</v>
      </c>
      <c r="F67">
        <v>0.17971713116980401</v>
      </c>
      <c r="G67" s="1">
        <v>8.6978942163640202E-5</v>
      </c>
      <c r="H67">
        <v>0.17489566022192901</v>
      </c>
      <c r="I67" s="1">
        <v>2.13952592223103E-4</v>
      </c>
      <c r="J67">
        <v>112990700</v>
      </c>
      <c r="K67">
        <v>16583</v>
      </c>
      <c r="L67">
        <v>229101900</v>
      </c>
      <c r="M67">
        <v>0.17485550855777801</v>
      </c>
      <c r="N67" s="1">
        <v>8.6703543393684595E-5</v>
      </c>
      <c r="O67">
        <v>0.17489533671032301</v>
      </c>
      <c r="P67" s="1">
        <v>2.1486325284428E-4</v>
      </c>
    </row>
    <row r="68" spans="1:16" x14ac:dyDescent="0.25">
      <c r="A68">
        <v>1E-3</v>
      </c>
      <c r="B68">
        <v>2.0384615384615299</v>
      </c>
      <c r="C68">
        <v>2782</v>
      </c>
      <c r="D68">
        <v>7.4740991968599499E-2</v>
      </c>
      <c r="E68">
        <v>0.17420645436580301</v>
      </c>
      <c r="F68">
        <v>0.17943264799677699</v>
      </c>
      <c r="G68" s="1">
        <v>8.6639822364731307E-5</v>
      </c>
      <c r="H68">
        <v>0.174895532352289</v>
      </c>
      <c r="I68" s="1">
        <v>2.1410384544898501E-4</v>
      </c>
      <c r="J68">
        <v>111225100</v>
      </c>
      <c r="K68">
        <v>16583</v>
      </c>
      <c r="L68">
        <v>229101900</v>
      </c>
      <c r="M68">
        <v>0.17485550855777801</v>
      </c>
      <c r="N68" s="1">
        <v>8.6703543393684595E-5</v>
      </c>
      <c r="O68">
        <v>0.17489533671032301</v>
      </c>
      <c r="P68" s="1">
        <v>2.1486325284428E-4</v>
      </c>
    </row>
    <row r="69" spans="1:16" x14ac:dyDescent="0.25">
      <c r="A69" s="1">
        <v>5.0000000000000001E-4</v>
      </c>
      <c r="B69">
        <v>2.0384615384615299</v>
      </c>
      <c r="C69">
        <v>2772</v>
      </c>
      <c r="D69">
        <v>7.4516963692161001E-2</v>
      </c>
      <c r="E69">
        <v>0.174403002943985</v>
      </c>
      <c r="F69">
        <v>0.17963509303230499</v>
      </c>
      <c r="G69" s="1">
        <v>8.6782512057376193E-5</v>
      </c>
      <c r="H69">
        <v>0.17489570091845599</v>
      </c>
      <c r="I69" s="1">
        <v>2.1360650469400301E-4</v>
      </c>
      <c r="J69">
        <v>110263900</v>
      </c>
      <c r="K69">
        <v>16583</v>
      </c>
      <c r="L69">
        <v>229101900</v>
      </c>
      <c r="M69">
        <v>0.17485550855777801</v>
      </c>
      <c r="N69" s="1">
        <v>8.6703543393684595E-5</v>
      </c>
      <c r="O69">
        <v>0.17489533671032301</v>
      </c>
      <c r="P69" s="1">
        <v>2.1486325284428E-4</v>
      </c>
    </row>
    <row r="70" spans="1:16" x14ac:dyDescent="0.25">
      <c r="A70" s="1">
        <v>2.5000000000000001E-4</v>
      </c>
      <c r="B70">
        <v>2.0384615384615299</v>
      </c>
      <c r="C70">
        <v>2713</v>
      </c>
      <c r="D70">
        <v>7.4514704850185604E-2</v>
      </c>
      <c r="E70">
        <v>0.174393186848399</v>
      </c>
      <c r="F70">
        <v>0.179624982453851</v>
      </c>
      <c r="G70" s="1">
        <v>8.7093862183029697E-5</v>
      </c>
      <c r="H70">
        <v>0.174895829108242</v>
      </c>
      <c r="I70" s="1">
        <v>2.13804825470161E-4</v>
      </c>
      <c r="J70">
        <v>108397700</v>
      </c>
      <c r="K70">
        <v>16583</v>
      </c>
      <c r="L70">
        <v>229101900</v>
      </c>
      <c r="M70">
        <v>0.17485550855777801</v>
      </c>
      <c r="N70" s="1">
        <v>8.6703543393684595E-5</v>
      </c>
      <c r="O70">
        <v>0.17489533671032301</v>
      </c>
      <c r="P70" s="1">
        <v>2.1486325284428E-4</v>
      </c>
    </row>
    <row r="71" spans="1:16" x14ac:dyDescent="0.25">
      <c r="A71" s="1">
        <v>1.25E-4</v>
      </c>
      <c r="B71">
        <v>2.0384615384615299</v>
      </c>
      <c r="C71">
        <v>2297</v>
      </c>
      <c r="D71">
        <v>7.4512947462789705E-2</v>
      </c>
      <c r="E71">
        <v>0.17403047781637099</v>
      </c>
      <c r="F71">
        <v>0.179251392150862</v>
      </c>
      <c r="G71" s="1">
        <v>8.7187412154188197E-5</v>
      </c>
      <c r="H71">
        <v>0.174895526536925</v>
      </c>
      <c r="I71" s="1">
        <v>2.1412109981919401E-4</v>
      </c>
      <c r="J71">
        <v>93897999</v>
      </c>
      <c r="K71">
        <v>16583</v>
      </c>
      <c r="L71">
        <v>229101900</v>
      </c>
      <c r="M71">
        <v>0.17485550855777801</v>
      </c>
      <c r="N71" s="1">
        <v>8.6703543393684595E-5</v>
      </c>
      <c r="O71">
        <v>0.17489533671032301</v>
      </c>
      <c r="P71" s="1">
        <v>2.1486325284428E-4</v>
      </c>
    </row>
    <row r="72" spans="1:16" x14ac:dyDescent="0.25">
      <c r="A72" s="1">
        <v>6.2500000000000001E-5</v>
      </c>
      <c r="B72">
        <v>2.0384615384615299</v>
      </c>
      <c r="C72">
        <v>3126</v>
      </c>
      <c r="D72">
        <v>7.4735246443689202E-2</v>
      </c>
      <c r="E72">
        <v>0.174314104605437</v>
      </c>
      <c r="F72">
        <v>0.1795435277436</v>
      </c>
      <c r="G72" s="1">
        <v>8.7307605608877197E-5</v>
      </c>
      <c r="H72">
        <v>0.174895679622879</v>
      </c>
      <c r="I72" s="1">
        <v>2.1417626382279299E-4</v>
      </c>
      <c r="J72">
        <v>126883600</v>
      </c>
      <c r="K72">
        <v>16583</v>
      </c>
      <c r="L72">
        <v>229101900</v>
      </c>
      <c r="M72">
        <v>0.17485550855777801</v>
      </c>
      <c r="N72" s="1">
        <v>8.6703543393684595E-5</v>
      </c>
      <c r="O72">
        <v>0.17489533671032301</v>
      </c>
      <c r="P72" s="1">
        <v>2.1486325284428E-4</v>
      </c>
    </row>
    <row r="73" spans="1:16" x14ac:dyDescent="0.25">
      <c r="A73" s="1">
        <v>3.1250000000000001E-5</v>
      </c>
      <c r="B73">
        <v>2.0384615384615299</v>
      </c>
      <c r="C73">
        <v>2364</v>
      </c>
      <c r="D73">
        <v>7.4708320637447104E-2</v>
      </c>
      <c r="E73">
        <v>0.17439351665238301</v>
      </c>
      <c r="F73">
        <v>0.17962532215195501</v>
      </c>
      <c r="G73" s="1">
        <v>8.73943903201279E-5</v>
      </c>
      <c r="H73">
        <v>0.17489562674969</v>
      </c>
      <c r="I73" s="1">
        <v>2.1384890632399401E-4</v>
      </c>
      <c r="J73">
        <v>98132401</v>
      </c>
      <c r="K73">
        <v>16583</v>
      </c>
      <c r="L73">
        <v>229101900</v>
      </c>
      <c r="M73">
        <v>0.17485550855777801</v>
      </c>
      <c r="N73" s="1">
        <v>8.6703543393684595E-5</v>
      </c>
      <c r="O73">
        <v>0.17489533671032301</v>
      </c>
      <c r="P73" s="1">
        <v>2.1486325284428E-4</v>
      </c>
    </row>
    <row r="74" spans="1:16" x14ac:dyDescent="0.25">
      <c r="A74" s="1">
        <v>1.5625E-5</v>
      </c>
      <c r="B74">
        <v>2.0384615384615299</v>
      </c>
      <c r="C74">
        <v>2317</v>
      </c>
      <c r="D74">
        <v>7.45276274208303E-2</v>
      </c>
      <c r="E74">
        <v>0.17449717708666501</v>
      </c>
      <c r="F74">
        <v>0.17973209239926499</v>
      </c>
      <c r="G74" s="1">
        <v>8.6654653055989698E-5</v>
      </c>
      <c r="H74">
        <v>0.17489559988249401</v>
      </c>
      <c r="I74" s="1">
        <v>2.1384175351960599E-4</v>
      </c>
      <c r="J74">
        <v>102861900</v>
      </c>
      <c r="K74">
        <v>16583</v>
      </c>
      <c r="L74">
        <v>229101900</v>
      </c>
      <c r="M74">
        <v>0.17485550855777801</v>
      </c>
      <c r="N74" s="1">
        <v>8.6703543393684595E-5</v>
      </c>
      <c r="O74">
        <v>0.17489533671032301</v>
      </c>
      <c r="P74" s="1">
        <v>2.1486325284428E-4</v>
      </c>
    </row>
    <row r="75" spans="1:16" x14ac:dyDescent="0.25">
      <c r="A75" t="s">
        <v>0</v>
      </c>
      <c r="B75">
        <v>2.5512820512820502</v>
      </c>
      <c r="C75">
        <v>16529</v>
      </c>
      <c r="D75">
        <v>7.4612972627844498E-2</v>
      </c>
      <c r="E75">
        <v>0.17473278014976901</v>
      </c>
      <c r="F75">
        <v>0.17997476355426201</v>
      </c>
      <c r="G75" s="1">
        <v>5.3363436328501803E-5</v>
      </c>
      <c r="H75">
        <v>0.174936454806188</v>
      </c>
      <c r="I75" s="1">
        <v>1.6415853919319099E-4</v>
      </c>
      <c r="J75">
        <v>225314500</v>
      </c>
    </row>
    <row r="76" spans="1:16" x14ac:dyDescent="0.25">
      <c r="A76">
        <v>1.024</v>
      </c>
      <c r="B76">
        <v>2.5512820512820502</v>
      </c>
      <c r="C76">
        <v>1778</v>
      </c>
      <c r="D76">
        <v>6.5929972453085003E-2</v>
      </c>
      <c r="E76">
        <v>0.17436206393794601</v>
      </c>
      <c r="F76">
        <v>0.179592925856085</v>
      </c>
      <c r="G76" s="1">
        <v>5.3278388629895897E-5</v>
      </c>
      <c r="H76">
        <v>0.17493644187275301</v>
      </c>
      <c r="I76" s="1">
        <v>1.63626356970827E-4</v>
      </c>
      <c r="J76">
        <v>71055700</v>
      </c>
      <c r="K76">
        <v>16529</v>
      </c>
      <c r="L76">
        <v>225314500</v>
      </c>
      <c r="M76">
        <v>0.17473278014976901</v>
      </c>
      <c r="N76" s="1">
        <v>5.3363436328501803E-5</v>
      </c>
      <c r="O76">
        <v>0.174936454806188</v>
      </c>
      <c r="P76" s="1">
        <v>1.6415853919319099E-4</v>
      </c>
    </row>
    <row r="77" spans="1:16" x14ac:dyDescent="0.25">
      <c r="A77">
        <v>0.51200000000000001</v>
      </c>
      <c r="B77">
        <v>2.5512820512820502</v>
      </c>
      <c r="C77">
        <v>1778</v>
      </c>
      <c r="D77">
        <v>6.5929972453085003E-2</v>
      </c>
      <c r="E77">
        <v>0.17436206393794601</v>
      </c>
      <c r="F77">
        <v>0.179592925856085</v>
      </c>
      <c r="G77" s="1">
        <v>5.3278388629895897E-5</v>
      </c>
      <c r="H77">
        <v>0.17493644187275301</v>
      </c>
      <c r="I77" s="1">
        <v>1.63626356970827E-4</v>
      </c>
      <c r="J77">
        <v>69930500</v>
      </c>
      <c r="K77">
        <v>16529</v>
      </c>
      <c r="L77">
        <v>225314500</v>
      </c>
      <c r="M77">
        <v>0.17473278014976901</v>
      </c>
      <c r="N77" s="1">
        <v>5.3363436328501803E-5</v>
      </c>
      <c r="O77">
        <v>0.174936454806188</v>
      </c>
      <c r="P77" s="1">
        <v>1.6415853919319099E-4</v>
      </c>
    </row>
    <row r="78" spans="1:16" x14ac:dyDescent="0.25">
      <c r="A78">
        <v>0.25600000000000001</v>
      </c>
      <c r="B78">
        <v>2.5512820512820502</v>
      </c>
      <c r="C78">
        <v>1778</v>
      </c>
      <c r="D78">
        <v>6.5929972453085003E-2</v>
      </c>
      <c r="E78">
        <v>0.17436206393794601</v>
      </c>
      <c r="F78">
        <v>0.179592925856085</v>
      </c>
      <c r="G78" s="1">
        <v>5.3278388629895897E-5</v>
      </c>
      <c r="H78">
        <v>0.17493644187275301</v>
      </c>
      <c r="I78" s="1">
        <v>1.63626356970827E-4</v>
      </c>
      <c r="J78">
        <v>71829400</v>
      </c>
      <c r="K78">
        <v>16529</v>
      </c>
      <c r="L78">
        <v>225314500</v>
      </c>
      <c r="M78">
        <v>0.17473278014976901</v>
      </c>
      <c r="N78" s="1">
        <v>5.3363436328501803E-5</v>
      </c>
      <c r="O78">
        <v>0.174936454806188</v>
      </c>
      <c r="P78" s="1">
        <v>1.6415853919319099E-4</v>
      </c>
    </row>
    <row r="79" spans="1:16" x14ac:dyDescent="0.25">
      <c r="A79">
        <v>0.128</v>
      </c>
      <c r="B79">
        <v>2.5512820512820502</v>
      </c>
      <c r="C79">
        <v>1947</v>
      </c>
      <c r="D79">
        <v>6.5348059104549897E-2</v>
      </c>
      <c r="E79">
        <v>0.17442712373140801</v>
      </c>
      <c r="F79">
        <v>0.17965993744334999</v>
      </c>
      <c r="G79" s="1">
        <v>5.3244299733523599E-5</v>
      </c>
      <c r="H79">
        <v>0.174936509427041</v>
      </c>
      <c r="I79" s="1">
        <v>1.6382109727577701E-4</v>
      </c>
      <c r="J79">
        <v>81378200</v>
      </c>
      <c r="K79">
        <v>16529</v>
      </c>
      <c r="L79">
        <v>225314500</v>
      </c>
      <c r="M79">
        <v>0.17473278014976901</v>
      </c>
      <c r="N79" s="1">
        <v>5.3363436328501803E-5</v>
      </c>
      <c r="O79">
        <v>0.174936454806188</v>
      </c>
      <c r="P79" s="1">
        <v>1.6415853919319099E-4</v>
      </c>
    </row>
    <row r="80" spans="1:16" x14ac:dyDescent="0.25">
      <c r="A80">
        <v>6.4000000000000001E-2</v>
      </c>
      <c r="B80">
        <v>2.5512820512820502</v>
      </c>
      <c r="C80">
        <v>2121</v>
      </c>
      <c r="D80">
        <v>6.5374806650868797E-2</v>
      </c>
      <c r="E80">
        <v>0.174530705296193</v>
      </c>
      <c r="F80">
        <v>0.17976662645507899</v>
      </c>
      <c r="G80" s="1">
        <v>5.3348041218426097E-5</v>
      </c>
      <c r="H80">
        <v>0.174936383049654</v>
      </c>
      <c r="I80" s="1">
        <v>1.63701426131436E-4</v>
      </c>
      <c r="J80">
        <v>84249901</v>
      </c>
      <c r="K80">
        <v>16529</v>
      </c>
      <c r="L80">
        <v>225314500</v>
      </c>
      <c r="M80">
        <v>0.17473278014976901</v>
      </c>
      <c r="N80" s="1">
        <v>5.3363436328501803E-5</v>
      </c>
      <c r="O80">
        <v>0.174936454806188</v>
      </c>
      <c r="P80" s="1">
        <v>1.6415853919319099E-4</v>
      </c>
    </row>
    <row r="81" spans="1:16" x14ac:dyDescent="0.25">
      <c r="A81">
        <v>3.2000000000000001E-2</v>
      </c>
      <c r="B81">
        <v>2.5512820512820502</v>
      </c>
      <c r="C81">
        <v>2193</v>
      </c>
      <c r="D81">
        <v>7.2384143235675102E-2</v>
      </c>
      <c r="E81">
        <v>0.174447874539992</v>
      </c>
      <c r="F81">
        <v>0.17968131077619201</v>
      </c>
      <c r="G81" s="1">
        <v>5.3345281929739698E-5</v>
      </c>
      <c r="H81">
        <v>0.17493651065483701</v>
      </c>
      <c r="I81" s="1">
        <v>1.6371825836726699E-4</v>
      </c>
      <c r="J81">
        <v>86871000</v>
      </c>
      <c r="K81">
        <v>16529</v>
      </c>
      <c r="L81">
        <v>225314500</v>
      </c>
      <c r="M81">
        <v>0.17473278014976901</v>
      </c>
      <c r="N81" s="1">
        <v>5.3363436328501803E-5</v>
      </c>
      <c r="O81">
        <v>0.174936454806188</v>
      </c>
      <c r="P81" s="1">
        <v>1.6415853919319099E-4</v>
      </c>
    </row>
    <row r="82" spans="1:16" x14ac:dyDescent="0.25">
      <c r="A82">
        <v>1.6E-2</v>
      </c>
      <c r="B82">
        <v>2.5512820512820502</v>
      </c>
      <c r="C82">
        <v>1776</v>
      </c>
      <c r="D82">
        <v>6.3803991738524302E-2</v>
      </c>
      <c r="E82">
        <v>0.1743182717715</v>
      </c>
      <c r="F82">
        <v>0.179547819924645</v>
      </c>
      <c r="G82" s="1">
        <v>5.3197190985954101E-5</v>
      </c>
      <c r="H82">
        <v>0.17493646390546</v>
      </c>
      <c r="I82" s="1">
        <v>1.6367651350420801E-4</v>
      </c>
      <c r="J82">
        <v>69953800</v>
      </c>
      <c r="K82">
        <v>16529</v>
      </c>
      <c r="L82">
        <v>225314500</v>
      </c>
      <c r="M82">
        <v>0.17473278014976901</v>
      </c>
      <c r="N82" s="1">
        <v>5.3363436328501803E-5</v>
      </c>
      <c r="O82">
        <v>0.174936454806188</v>
      </c>
      <c r="P82" s="1">
        <v>1.6415853919319099E-4</v>
      </c>
    </row>
    <row r="83" spans="1:16" x14ac:dyDescent="0.25">
      <c r="A83">
        <v>8.0000000000000002E-3</v>
      </c>
      <c r="B83">
        <v>2.5512820512820502</v>
      </c>
      <c r="C83">
        <v>2187</v>
      </c>
      <c r="D83">
        <v>7.4867476790503706E-2</v>
      </c>
      <c r="E83">
        <v>0.17429953876061899</v>
      </c>
      <c r="F83">
        <v>0.17952852492343799</v>
      </c>
      <c r="G83" s="1">
        <v>5.3127523786666798E-5</v>
      </c>
      <c r="H83">
        <v>0.17493649295880601</v>
      </c>
      <c r="I83" s="1">
        <v>1.63721545146061E-4</v>
      </c>
      <c r="J83">
        <v>86699600</v>
      </c>
      <c r="K83">
        <v>16529</v>
      </c>
      <c r="L83">
        <v>225314500</v>
      </c>
      <c r="M83">
        <v>0.17473278014976901</v>
      </c>
      <c r="N83" s="1">
        <v>5.3363436328501803E-5</v>
      </c>
      <c r="O83">
        <v>0.174936454806188</v>
      </c>
      <c r="P83" s="1">
        <v>1.6415853919319099E-4</v>
      </c>
    </row>
    <row r="84" spans="1:16" x14ac:dyDescent="0.25">
      <c r="A84">
        <v>4.0000000000000001E-3</v>
      </c>
      <c r="B84">
        <v>2.5512820512820502</v>
      </c>
      <c r="C84">
        <v>2195</v>
      </c>
      <c r="D84">
        <v>7.4722156230387804E-2</v>
      </c>
      <c r="E84">
        <v>0.17433059263094999</v>
      </c>
      <c r="F84">
        <v>0.179560510409879</v>
      </c>
      <c r="G84" s="1">
        <v>5.3247076396090097E-5</v>
      </c>
      <c r="H84">
        <v>0.17493639237724301</v>
      </c>
      <c r="I84" s="1">
        <v>1.63796786801189E-4</v>
      </c>
      <c r="J84">
        <v>88680100</v>
      </c>
      <c r="K84">
        <v>16529</v>
      </c>
      <c r="L84">
        <v>225314500</v>
      </c>
      <c r="M84">
        <v>0.17473278014976901</v>
      </c>
      <c r="N84" s="1">
        <v>5.3363436328501803E-5</v>
      </c>
      <c r="O84">
        <v>0.174936454806188</v>
      </c>
      <c r="P84" s="1">
        <v>1.6415853919319099E-4</v>
      </c>
    </row>
    <row r="85" spans="1:16" x14ac:dyDescent="0.25">
      <c r="A85">
        <v>2E-3</v>
      </c>
      <c r="B85">
        <v>2.5512820512820502</v>
      </c>
      <c r="C85">
        <v>2195</v>
      </c>
      <c r="D85">
        <v>7.4722156230387804E-2</v>
      </c>
      <c r="E85">
        <v>0.17433059263094999</v>
      </c>
      <c r="F85">
        <v>0.179560510409879</v>
      </c>
      <c r="G85" s="1">
        <v>5.3247076396090097E-5</v>
      </c>
      <c r="H85">
        <v>0.17493639237724301</v>
      </c>
      <c r="I85" s="1">
        <v>1.63796786801189E-4</v>
      </c>
      <c r="J85">
        <v>86592000</v>
      </c>
      <c r="K85">
        <v>16529</v>
      </c>
      <c r="L85">
        <v>225314500</v>
      </c>
      <c r="M85">
        <v>0.17473278014976901</v>
      </c>
      <c r="N85" s="1">
        <v>5.3363436328501803E-5</v>
      </c>
      <c r="O85">
        <v>0.174936454806188</v>
      </c>
      <c r="P85" s="1">
        <v>1.6415853919319099E-4</v>
      </c>
    </row>
    <row r="86" spans="1:16" x14ac:dyDescent="0.25">
      <c r="A86">
        <v>1E-3</v>
      </c>
      <c r="B86">
        <v>2.5512820512820502</v>
      </c>
      <c r="C86">
        <v>2195</v>
      </c>
      <c r="D86">
        <v>7.4722156230387804E-2</v>
      </c>
      <c r="E86">
        <v>0.17433059263094999</v>
      </c>
      <c r="F86">
        <v>0.179560510409879</v>
      </c>
      <c r="G86" s="1">
        <v>5.3247076396090097E-5</v>
      </c>
      <c r="H86">
        <v>0.17493639237724301</v>
      </c>
      <c r="I86" s="1">
        <v>1.63796786801189E-4</v>
      </c>
      <c r="J86">
        <v>87335000</v>
      </c>
      <c r="K86">
        <v>16529</v>
      </c>
      <c r="L86">
        <v>225314500</v>
      </c>
      <c r="M86">
        <v>0.17473278014976901</v>
      </c>
      <c r="N86" s="1">
        <v>5.3363436328501803E-5</v>
      </c>
      <c r="O86">
        <v>0.174936454806188</v>
      </c>
      <c r="P86" s="1">
        <v>1.6415853919319099E-4</v>
      </c>
    </row>
    <row r="87" spans="1:16" x14ac:dyDescent="0.25">
      <c r="A87" s="1">
        <v>5.0000000000000001E-4</v>
      </c>
      <c r="B87">
        <v>2.5512820512820502</v>
      </c>
      <c r="C87">
        <v>2235</v>
      </c>
      <c r="D87">
        <v>7.44631598393133E-2</v>
      </c>
      <c r="E87">
        <v>0.174553083820285</v>
      </c>
      <c r="F87">
        <v>0.17978967633489301</v>
      </c>
      <c r="G87" s="1">
        <v>5.3323786739167802E-5</v>
      </c>
      <c r="H87">
        <v>0.17493646337056801</v>
      </c>
      <c r="I87" s="1">
        <v>1.6383991040160199E-4</v>
      </c>
      <c r="J87">
        <v>88921200</v>
      </c>
      <c r="K87">
        <v>16529</v>
      </c>
      <c r="L87">
        <v>225314500</v>
      </c>
      <c r="M87">
        <v>0.17473278014976901</v>
      </c>
      <c r="N87" s="1">
        <v>5.3363436328501803E-5</v>
      </c>
      <c r="O87">
        <v>0.174936454806188</v>
      </c>
      <c r="P87" s="1">
        <v>1.6415853919319099E-4</v>
      </c>
    </row>
    <row r="88" spans="1:16" x14ac:dyDescent="0.25">
      <c r="A88" s="1">
        <v>2.5000000000000001E-4</v>
      </c>
      <c r="B88">
        <v>2.5512820512820502</v>
      </c>
      <c r="C88">
        <v>2023</v>
      </c>
      <c r="D88">
        <v>7.4886742043410198E-2</v>
      </c>
      <c r="E88">
        <v>0.174137339814114</v>
      </c>
      <c r="F88">
        <v>0.179361460008537</v>
      </c>
      <c r="G88" s="1">
        <v>5.3247673368839102E-5</v>
      </c>
      <c r="H88">
        <v>0.17493680459875899</v>
      </c>
      <c r="I88" s="1">
        <v>1.63238934477291E-4</v>
      </c>
      <c r="J88">
        <v>77419600</v>
      </c>
      <c r="K88">
        <v>16529</v>
      </c>
      <c r="L88">
        <v>225314500</v>
      </c>
      <c r="M88">
        <v>0.17473278014976901</v>
      </c>
      <c r="N88" s="1">
        <v>5.3363436328501803E-5</v>
      </c>
      <c r="O88">
        <v>0.174936454806188</v>
      </c>
      <c r="P88" s="1">
        <v>1.6415853919319099E-4</v>
      </c>
    </row>
    <row r="89" spans="1:16" x14ac:dyDescent="0.25">
      <c r="A89" s="1">
        <v>1.25E-4</v>
      </c>
      <c r="B89">
        <v>2.5512820512820502</v>
      </c>
      <c r="C89">
        <v>2282</v>
      </c>
      <c r="D89">
        <v>7.4882803233273704E-2</v>
      </c>
      <c r="E89">
        <v>0.17406846482271701</v>
      </c>
      <c r="F89">
        <v>0.17929051876739899</v>
      </c>
      <c r="G89" s="1">
        <v>5.3265433908988803E-5</v>
      </c>
      <c r="H89">
        <v>0.1749364888147</v>
      </c>
      <c r="I89" s="1">
        <v>1.6353020052701801E-4</v>
      </c>
      <c r="J89">
        <v>94599999</v>
      </c>
      <c r="K89">
        <v>16529</v>
      </c>
      <c r="L89">
        <v>225314500</v>
      </c>
      <c r="M89">
        <v>0.17473278014976901</v>
      </c>
      <c r="N89" s="1">
        <v>5.3363436328501803E-5</v>
      </c>
      <c r="O89">
        <v>0.174936454806188</v>
      </c>
      <c r="P89" s="1">
        <v>1.6415853919319099E-4</v>
      </c>
    </row>
    <row r="90" spans="1:16" x14ac:dyDescent="0.25">
      <c r="A90" s="1">
        <v>6.2500000000000001E-5</v>
      </c>
      <c r="B90">
        <v>2.5512820512820502</v>
      </c>
      <c r="C90">
        <v>2260</v>
      </c>
      <c r="D90">
        <v>7.4737428452120502E-2</v>
      </c>
      <c r="E90">
        <v>0.17473091398163901</v>
      </c>
      <c r="F90">
        <v>0.17997284140108799</v>
      </c>
      <c r="G90" s="1">
        <v>5.3171832893217302E-5</v>
      </c>
      <c r="H90">
        <v>0.174936529740607</v>
      </c>
      <c r="I90" s="1">
        <v>1.6352607976040899E-4</v>
      </c>
      <c r="J90">
        <v>93906700</v>
      </c>
      <c r="K90">
        <v>16529</v>
      </c>
      <c r="L90">
        <v>225314500</v>
      </c>
      <c r="M90">
        <v>0.17473278014976901</v>
      </c>
      <c r="N90" s="1">
        <v>5.3363436328501803E-5</v>
      </c>
      <c r="O90">
        <v>0.174936454806188</v>
      </c>
      <c r="P90" s="1">
        <v>1.6415853919319099E-4</v>
      </c>
    </row>
    <row r="91" spans="1:16" x14ac:dyDescent="0.25">
      <c r="A91" s="1">
        <v>3.1250000000000001E-5</v>
      </c>
      <c r="B91">
        <v>2.5512820512820502</v>
      </c>
      <c r="C91">
        <v>2270</v>
      </c>
      <c r="D91">
        <v>7.4772330659108405E-2</v>
      </c>
      <c r="E91">
        <v>0.17438105209583801</v>
      </c>
      <c r="F91">
        <v>0.17961248365871299</v>
      </c>
      <c r="G91" s="1">
        <v>5.3282812438881702E-5</v>
      </c>
      <c r="H91">
        <v>0.17493652671696799</v>
      </c>
      <c r="I91" s="1">
        <v>1.6378404761115399E-4</v>
      </c>
      <c r="J91">
        <v>93497099</v>
      </c>
      <c r="K91">
        <v>16529</v>
      </c>
      <c r="L91">
        <v>225314500</v>
      </c>
      <c r="M91">
        <v>0.17473278014976901</v>
      </c>
      <c r="N91" s="1">
        <v>5.3363436328501803E-5</v>
      </c>
      <c r="O91">
        <v>0.174936454806188</v>
      </c>
      <c r="P91" s="1">
        <v>1.6415853919319099E-4</v>
      </c>
    </row>
    <row r="92" spans="1:16" x14ac:dyDescent="0.25">
      <c r="A92" s="1">
        <v>1.5625E-5</v>
      </c>
      <c r="B92">
        <v>2.5512820512820502</v>
      </c>
      <c r="C92">
        <v>2381</v>
      </c>
      <c r="D92">
        <v>7.4689412168669506E-2</v>
      </c>
      <c r="E92">
        <v>0.17445596701826799</v>
      </c>
      <c r="F92">
        <v>0.17968964602881601</v>
      </c>
      <c r="G92" s="1">
        <v>5.3247238054665499E-5</v>
      </c>
      <c r="H92">
        <v>0.174936424483185</v>
      </c>
      <c r="I92" s="1">
        <v>1.6382674603763599E-4</v>
      </c>
      <c r="J92">
        <v>110328700</v>
      </c>
      <c r="K92">
        <v>16529</v>
      </c>
      <c r="L92">
        <v>225314500</v>
      </c>
      <c r="M92">
        <v>0.17473278014976901</v>
      </c>
      <c r="N92" s="1">
        <v>5.3363436328501803E-5</v>
      </c>
      <c r="O92">
        <v>0.174936454806188</v>
      </c>
      <c r="P92" s="1">
        <v>1.6415853919319099E-4</v>
      </c>
    </row>
    <row r="93" spans="1:16" x14ac:dyDescent="0.25">
      <c r="A93" t="s">
        <v>0</v>
      </c>
      <c r="B93">
        <v>3.0641025641025599</v>
      </c>
      <c r="C93">
        <v>23691</v>
      </c>
      <c r="D93">
        <v>7.3315089428233296E-2</v>
      </c>
      <c r="E93">
        <v>0.17470402157569401</v>
      </c>
      <c r="F93">
        <v>0.17994514222296501</v>
      </c>
      <c r="G93" s="1">
        <v>3.6735653795027997E-5</v>
      </c>
      <c r="H93">
        <v>0.17495666647616701</v>
      </c>
      <c r="I93" s="1">
        <v>1.35052279832302E-4</v>
      </c>
      <c r="J93">
        <v>317706000</v>
      </c>
    </row>
    <row r="94" spans="1:16" x14ac:dyDescent="0.25">
      <c r="A94">
        <v>1.024</v>
      </c>
      <c r="B94">
        <v>3.0641025641025599</v>
      </c>
      <c r="C94">
        <v>2447</v>
      </c>
      <c r="D94">
        <v>5.8846226263605701E-2</v>
      </c>
      <c r="E94">
        <v>0.17436612586154901</v>
      </c>
      <c r="F94">
        <v>0.179597109637395</v>
      </c>
      <c r="G94" s="1">
        <v>3.66445030576811E-5</v>
      </c>
      <c r="H94">
        <v>0.174956639477231</v>
      </c>
      <c r="I94" s="1">
        <v>1.3479778885895299E-4</v>
      </c>
      <c r="J94">
        <v>98243900</v>
      </c>
      <c r="K94">
        <v>23691</v>
      </c>
      <c r="L94">
        <v>317706000</v>
      </c>
      <c r="M94">
        <v>0.17470402157569401</v>
      </c>
      <c r="N94" s="1">
        <v>3.6735653795027997E-5</v>
      </c>
      <c r="O94">
        <v>0.17495666647616701</v>
      </c>
      <c r="P94" s="1">
        <v>1.35052279832302E-4</v>
      </c>
    </row>
    <row r="95" spans="1:16" x14ac:dyDescent="0.25">
      <c r="A95">
        <v>0.51200000000000001</v>
      </c>
      <c r="B95">
        <v>3.0641025641025599</v>
      </c>
      <c r="C95">
        <v>2447</v>
      </c>
      <c r="D95">
        <v>5.8846226263605701E-2</v>
      </c>
      <c r="E95">
        <v>0.17436612586154901</v>
      </c>
      <c r="F95">
        <v>0.179597109637395</v>
      </c>
      <c r="G95" s="1">
        <v>3.66445030576811E-5</v>
      </c>
      <c r="H95">
        <v>0.174956639477231</v>
      </c>
      <c r="I95" s="1">
        <v>1.3479778885895299E-4</v>
      </c>
      <c r="J95">
        <v>95249000</v>
      </c>
      <c r="K95">
        <v>23691</v>
      </c>
      <c r="L95">
        <v>317706000</v>
      </c>
      <c r="M95">
        <v>0.17470402157569401</v>
      </c>
      <c r="N95" s="1">
        <v>3.6735653795027997E-5</v>
      </c>
      <c r="O95">
        <v>0.17495666647616701</v>
      </c>
      <c r="P95" s="1">
        <v>1.35052279832302E-4</v>
      </c>
    </row>
    <row r="96" spans="1:16" x14ac:dyDescent="0.25">
      <c r="A96">
        <v>0.25600000000000001</v>
      </c>
      <c r="B96">
        <v>3.0641025641025599</v>
      </c>
      <c r="C96">
        <v>2447</v>
      </c>
      <c r="D96">
        <v>5.8846226263605701E-2</v>
      </c>
      <c r="E96">
        <v>0.17436612586154901</v>
      </c>
      <c r="F96">
        <v>0.179597109637395</v>
      </c>
      <c r="G96" s="1">
        <v>3.66445030576811E-5</v>
      </c>
      <c r="H96">
        <v>0.174956639477231</v>
      </c>
      <c r="I96" s="1">
        <v>1.3479778885895299E-4</v>
      </c>
      <c r="J96">
        <v>94431001</v>
      </c>
      <c r="K96">
        <v>23691</v>
      </c>
      <c r="L96">
        <v>317706000</v>
      </c>
      <c r="M96">
        <v>0.17470402157569401</v>
      </c>
      <c r="N96" s="1">
        <v>3.6735653795027997E-5</v>
      </c>
      <c r="O96">
        <v>0.17495666647616701</v>
      </c>
      <c r="P96" s="1">
        <v>1.35052279832302E-4</v>
      </c>
    </row>
    <row r="97" spans="1:16" x14ac:dyDescent="0.25">
      <c r="A97">
        <v>0.128</v>
      </c>
      <c r="B97">
        <v>3.0641025641025599</v>
      </c>
      <c r="C97">
        <v>1576</v>
      </c>
      <c r="D97">
        <v>6.5849495938703803E-2</v>
      </c>
      <c r="E97">
        <v>0.17445624799319001</v>
      </c>
      <c r="F97">
        <v>0.179689935432986</v>
      </c>
      <c r="G97" s="1">
        <v>3.66119559644384E-5</v>
      </c>
      <c r="H97">
        <v>0.174956635537556</v>
      </c>
      <c r="I97" s="1">
        <v>1.3475341161581E-4</v>
      </c>
      <c r="J97">
        <v>64943300</v>
      </c>
      <c r="K97">
        <v>23691</v>
      </c>
      <c r="L97">
        <v>317706000</v>
      </c>
      <c r="M97">
        <v>0.17470402157569401</v>
      </c>
      <c r="N97" s="1">
        <v>3.6735653795027997E-5</v>
      </c>
      <c r="O97">
        <v>0.17495666647616701</v>
      </c>
      <c r="P97" s="1">
        <v>1.35052279832302E-4</v>
      </c>
    </row>
    <row r="98" spans="1:16" x14ac:dyDescent="0.25">
      <c r="A98">
        <v>6.4000000000000001E-2</v>
      </c>
      <c r="B98">
        <v>3.0641025641025599</v>
      </c>
      <c r="C98">
        <v>2416</v>
      </c>
      <c r="D98">
        <v>6.6451708380329294E-2</v>
      </c>
      <c r="E98">
        <v>0.17434802874059499</v>
      </c>
      <c r="F98">
        <v>0.17957846960281201</v>
      </c>
      <c r="G98" s="1">
        <v>3.6620678832754899E-5</v>
      </c>
      <c r="H98">
        <v>0.17495665302692601</v>
      </c>
      <c r="I98" s="1">
        <v>1.3469059068083701E-4</v>
      </c>
      <c r="J98">
        <v>93610501</v>
      </c>
      <c r="K98">
        <v>23691</v>
      </c>
      <c r="L98">
        <v>317706000</v>
      </c>
      <c r="M98">
        <v>0.17470402157569401</v>
      </c>
      <c r="N98" s="1">
        <v>3.6735653795027997E-5</v>
      </c>
      <c r="O98">
        <v>0.17495666647616701</v>
      </c>
      <c r="P98" s="1">
        <v>1.35052279832302E-4</v>
      </c>
    </row>
    <row r="99" spans="1:16" x14ac:dyDescent="0.25">
      <c r="A99">
        <v>3.2000000000000001E-2</v>
      </c>
      <c r="B99">
        <v>3.0641025641025599</v>
      </c>
      <c r="C99">
        <v>1696</v>
      </c>
      <c r="D99">
        <v>7.2312224006617104E-2</v>
      </c>
      <c r="E99">
        <v>0.174627027305467</v>
      </c>
      <c r="F99">
        <v>0.179865838124631</v>
      </c>
      <c r="G99" s="1">
        <v>3.6641667755465902E-5</v>
      </c>
      <c r="H99">
        <v>0.174956653459994</v>
      </c>
      <c r="I99" s="1">
        <v>1.34637509853855E-4</v>
      </c>
      <c r="J99">
        <v>72280000</v>
      </c>
      <c r="K99">
        <v>23691</v>
      </c>
      <c r="L99">
        <v>317706000</v>
      </c>
      <c r="M99">
        <v>0.17470402157569401</v>
      </c>
      <c r="N99" s="1">
        <v>3.6735653795027997E-5</v>
      </c>
      <c r="O99">
        <v>0.17495666647616701</v>
      </c>
      <c r="P99" s="1">
        <v>1.35052279832302E-4</v>
      </c>
    </row>
    <row r="100" spans="1:16" x14ac:dyDescent="0.25">
      <c r="A100">
        <v>1.6E-2</v>
      </c>
      <c r="B100">
        <v>3.0641025641025599</v>
      </c>
      <c r="C100">
        <v>2486</v>
      </c>
      <c r="D100">
        <v>6.5731195238285897E-2</v>
      </c>
      <c r="E100">
        <v>0.17447157648424</v>
      </c>
      <c r="F100">
        <v>0.17970572377876701</v>
      </c>
      <c r="G100" s="1">
        <v>3.6643600626939902E-5</v>
      </c>
      <c r="H100">
        <v>0.174956645061561</v>
      </c>
      <c r="I100" s="1">
        <v>1.34536567551911E-4</v>
      </c>
      <c r="J100">
        <v>102721700</v>
      </c>
      <c r="K100">
        <v>23691</v>
      </c>
      <c r="L100">
        <v>317706000</v>
      </c>
      <c r="M100">
        <v>0.17470402157569401</v>
      </c>
      <c r="N100" s="1">
        <v>3.6735653795027997E-5</v>
      </c>
      <c r="O100">
        <v>0.17495666647616701</v>
      </c>
      <c r="P100" s="1">
        <v>1.35052279832302E-4</v>
      </c>
    </row>
    <row r="101" spans="1:16" x14ac:dyDescent="0.25">
      <c r="A101">
        <v>8.0000000000000002E-3</v>
      </c>
      <c r="B101">
        <v>3.0641025641025599</v>
      </c>
      <c r="C101">
        <v>2486</v>
      </c>
      <c r="D101">
        <v>6.5731195238285897E-2</v>
      </c>
      <c r="E101">
        <v>0.17447157648424</v>
      </c>
      <c r="F101">
        <v>0.17970572377876701</v>
      </c>
      <c r="G101" s="1">
        <v>3.6643600626939902E-5</v>
      </c>
      <c r="H101">
        <v>0.174956645061561</v>
      </c>
      <c r="I101" s="1">
        <v>1.34536567551911E-4</v>
      </c>
      <c r="J101">
        <v>102831400</v>
      </c>
      <c r="K101">
        <v>23691</v>
      </c>
      <c r="L101">
        <v>317706000</v>
      </c>
      <c r="M101">
        <v>0.17470402157569401</v>
      </c>
      <c r="N101" s="1">
        <v>3.6735653795027997E-5</v>
      </c>
      <c r="O101">
        <v>0.17495666647616701</v>
      </c>
      <c r="P101" s="1">
        <v>1.35052279832302E-4</v>
      </c>
    </row>
    <row r="102" spans="1:16" x14ac:dyDescent="0.25">
      <c r="A102">
        <v>4.0000000000000001E-3</v>
      </c>
      <c r="B102">
        <v>3.0641025641025599</v>
      </c>
      <c r="C102">
        <v>2082</v>
      </c>
      <c r="D102">
        <v>7.4417292951658998E-2</v>
      </c>
      <c r="E102">
        <v>0.17440466062662199</v>
      </c>
      <c r="F102">
        <v>0.17963680044542099</v>
      </c>
      <c r="G102" s="1">
        <v>3.6603194299877899E-5</v>
      </c>
      <c r="H102">
        <v>0.17495666351230801</v>
      </c>
      <c r="I102" s="1">
        <v>1.3470295648975001E-4</v>
      </c>
      <c r="J102">
        <v>84118900</v>
      </c>
      <c r="K102">
        <v>23691</v>
      </c>
      <c r="L102">
        <v>317706000</v>
      </c>
      <c r="M102">
        <v>0.17470402157569401</v>
      </c>
      <c r="N102" s="1">
        <v>3.6735653795027997E-5</v>
      </c>
      <c r="O102">
        <v>0.17495666647616701</v>
      </c>
      <c r="P102" s="1">
        <v>1.35052279832302E-4</v>
      </c>
    </row>
    <row r="103" spans="1:16" x14ac:dyDescent="0.25">
      <c r="A103">
        <v>2E-3</v>
      </c>
      <c r="B103">
        <v>3.0641025641025599</v>
      </c>
      <c r="C103">
        <v>1918</v>
      </c>
      <c r="D103">
        <v>7.4697163951474896E-2</v>
      </c>
      <c r="E103">
        <v>0.17433756345618401</v>
      </c>
      <c r="F103">
        <v>0.17956769035987</v>
      </c>
      <c r="G103" s="1">
        <v>3.6643963525206901E-5</v>
      </c>
      <c r="H103">
        <v>0.17495665275166999</v>
      </c>
      <c r="I103" s="1">
        <v>1.34626447782881E-4</v>
      </c>
      <c r="J103">
        <v>77061500</v>
      </c>
      <c r="K103">
        <v>23691</v>
      </c>
      <c r="L103">
        <v>317706000</v>
      </c>
      <c r="M103">
        <v>0.17470402157569401</v>
      </c>
      <c r="N103" s="1">
        <v>3.6735653795027997E-5</v>
      </c>
      <c r="O103">
        <v>0.17495666647616701</v>
      </c>
      <c r="P103" s="1">
        <v>1.35052279832302E-4</v>
      </c>
    </row>
    <row r="104" spans="1:16" x14ac:dyDescent="0.25">
      <c r="A104">
        <v>1E-3</v>
      </c>
      <c r="B104">
        <v>3.0641025641025599</v>
      </c>
      <c r="C104">
        <v>2080</v>
      </c>
      <c r="D104">
        <v>7.4572258546019204E-2</v>
      </c>
      <c r="E104">
        <v>0.17452628887673599</v>
      </c>
      <c r="F104">
        <v>0.179762077543038</v>
      </c>
      <c r="G104" s="1">
        <v>3.6711549279866397E-5</v>
      </c>
      <c r="H104">
        <v>0.17495666765821699</v>
      </c>
      <c r="I104" s="1">
        <v>1.34695490328201E-4</v>
      </c>
      <c r="J104">
        <v>87279899</v>
      </c>
      <c r="K104">
        <v>23691</v>
      </c>
      <c r="L104">
        <v>317706000</v>
      </c>
      <c r="M104">
        <v>0.17470402157569401</v>
      </c>
      <c r="N104" s="1">
        <v>3.6735653795027997E-5</v>
      </c>
      <c r="O104">
        <v>0.17495666647616701</v>
      </c>
      <c r="P104" s="1">
        <v>1.35052279832302E-4</v>
      </c>
    </row>
    <row r="105" spans="1:16" x14ac:dyDescent="0.25">
      <c r="A105" s="1">
        <v>5.0000000000000001E-4</v>
      </c>
      <c r="B105">
        <v>3.0641025641025599</v>
      </c>
      <c r="C105">
        <v>2040</v>
      </c>
      <c r="D105">
        <v>7.3879227718325294E-2</v>
      </c>
      <c r="E105">
        <v>0.17462967445614999</v>
      </c>
      <c r="F105">
        <v>0.179868564689835</v>
      </c>
      <c r="G105" s="1">
        <v>3.6648733285238302E-5</v>
      </c>
      <c r="H105">
        <v>0.17495665036128</v>
      </c>
      <c r="I105" s="1">
        <v>1.3449389327582401E-4</v>
      </c>
      <c r="J105">
        <v>81717800</v>
      </c>
      <c r="K105">
        <v>23691</v>
      </c>
      <c r="L105">
        <v>317706000</v>
      </c>
      <c r="M105">
        <v>0.17470402157569401</v>
      </c>
      <c r="N105" s="1">
        <v>3.6735653795027997E-5</v>
      </c>
      <c r="O105">
        <v>0.17495666647616701</v>
      </c>
      <c r="P105" s="1">
        <v>1.35052279832302E-4</v>
      </c>
    </row>
    <row r="106" spans="1:16" x14ac:dyDescent="0.25">
      <c r="A106" s="1">
        <v>2.5000000000000001E-4</v>
      </c>
      <c r="B106">
        <v>3.0641025641025599</v>
      </c>
      <c r="C106">
        <v>2262</v>
      </c>
      <c r="D106">
        <v>7.4777855862799697E-2</v>
      </c>
      <c r="E106">
        <v>0.17430002282436299</v>
      </c>
      <c r="F106">
        <v>0.179529023509094</v>
      </c>
      <c r="G106" s="1">
        <v>3.6611727094848501E-5</v>
      </c>
      <c r="H106">
        <v>0.17495676042660399</v>
      </c>
      <c r="I106" s="1">
        <v>1.3472033843847601E-4</v>
      </c>
      <c r="J106">
        <v>92360700</v>
      </c>
      <c r="K106">
        <v>23691</v>
      </c>
      <c r="L106">
        <v>317706000</v>
      </c>
      <c r="M106">
        <v>0.17470402157569401</v>
      </c>
      <c r="N106" s="1">
        <v>3.6735653795027997E-5</v>
      </c>
      <c r="O106">
        <v>0.17495666647616701</v>
      </c>
      <c r="P106" s="1">
        <v>1.35052279832302E-4</v>
      </c>
    </row>
    <row r="107" spans="1:16" x14ac:dyDescent="0.25">
      <c r="A107" s="1">
        <v>1.25E-4</v>
      </c>
      <c r="B107">
        <v>3.0641025641025599</v>
      </c>
      <c r="C107">
        <v>1931</v>
      </c>
      <c r="D107">
        <v>7.4566595688444606E-2</v>
      </c>
      <c r="E107">
        <v>0.174458628966845</v>
      </c>
      <c r="F107">
        <v>0.17969238783585001</v>
      </c>
      <c r="G107" s="1">
        <v>3.66760411651956E-5</v>
      </c>
      <c r="H107">
        <v>0.17495667441565699</v>
      </c>
      <c r="I107" s="1">
        <v>1.3475993959325699E-4</v>
      </c>
      <c r="J107">
        <v>80552200</v>
      </c>
      <c r="K107">
        <v>23691</v>
      </c>
      <c r="L107">
        <v>317706000</v>
      </c>
      <c r="M107">
        <v>0.17470402157569401</v>
      </c>
      <c r="N107" s="1">
        <v>3.6735653795027997E-5</v>
      </c>
      <c r="O107">
        <v>0.17495666647616701</v>
      </c>
      <c r="P107" s="1">
        <v>1.35052279832302E-4</v>
      </c>
    </row>
    <row r="108" spans="1:16" x14ac:dyDescent="0.25">
      <c r="A108" s="1">
        <v>6.2500000000000001E-5</v>
      </c>
      <c r="B108">
        <v>3.0641025641025599</v>
      </c>
      <c r="C108">
        <v>2087</v>
      </c>
      <c r="D108">
        <v>7.4727729261955506E-2</v>
      </c>
      <c r="E108">
        <v>0.17452628182208599</v>
      </c>
      <c r="F108">
        <v>0.17976207027674901</v>
      </c>
      <c r="G108" s="1">
        <v>3.6669397040278697E-5</v>
      </c>
      <c r="H108">
        <v>0.17495661855648001</v>
      </c>
      <c r="I108" s="1">
        <v>1.34766655961642E-4</v>
      </c>
      <c r="J108">
        <v>95393101</v>
      </c>
      <c r="K108">
        <v>23691</v>
      </c>
      <c r="L108">
        <v>317706000</v>
      </c>
      <c r="M108">
        <v>0.17470402157569401</v>
      </c>
      <c r="N108" s="1">
        <v>3.6735653795027997E-5</v>
      </c>
      <c r="O108">
        <v>0.17495666647616701</v>
      </c>
      <c r="P108" s="1">
        <v>1.35052279832302E-4</v>
      </c>
    </row>
    <row r="109" spans="1:16" x14ac:dyDescent="0.25">
      <c r="A109" s="1">
        <v>3.1250000000000001E-5</v>
      </c>
      <c r="B109">
        <v>3.0641025641025599</v>
      </c>
      <c r="C109">
        <v>2401</v>
      </c>
      <c r="D109">
        <v>7.4566880056353896E-2</v>
      </c>
      <c r="E109">
        <v>0.17456121537149399</v>
      </c>
      <c r="F109">
        <v>0.179798051832638</v>
      </c>
      <c r="G109" s="1">
        <v>3.6698577672189502E-5</v>
      </c>
      <c r="H109">
        <v>0.17495656967669301</v>
      </c>
      <c r="I109" s="1">
        <v>1.34763399660401E-4</v>
      </c>
      <c r="J109">
        <v>105467100</v>
      </c>
      <c r="K109">
        <v>23691</v>
      </c>
      <c r="L109">
        <v>317706000</v>
      </c>
      <c r="M109">
        <v>0.17470402157569401</v>
      </c>
      <c r="N109" s="1">
        <v>3.6735653795027997E-5</v>
      </c>
      <c r="O109">
        <v>0.17495666647616701</v>
      </c>
      <c r="P109" s="1">
        <v>1.35052279832302E-4</v>
      </c>
    </row>
    <row r="110" spans="1:16" x14ac:dyDescent="0.25">
      <c r="A110" s="1">
        <v>1.5625E-5</v>
      </c>
      <c r="B110">
        <v>3.0641025641025599</v>
      </c>
      <c r="C110">
        <v>2690</v>
      </c>
      <c r="D110">
        <v>7.4621144898894598E-2</v>
      </c>
      <c r="E110">
        <v>0.174413509033708</v>
      </c>
      <c r="F110">
        <v>0.17964591430471899</v>
      </c>
      <c r="G110" s="1">
        <v>3.66379860978205E-5</v>
      </c>
      <c r="H110">
        <v>0.17495666666777701</v>
      </c>
      <c r="I110" s="1">
        <v>1.3471431067344999E-4</v>
      </c>
      <c r="J110">
        <v>121082499</v>
      </c>
      <c r="K110">
        <v>23691</v>
      </c>
      <c r="L110">
        <v>317706000</v>
      </c>
      <c r="M110">
        <v>0.17470402157569401</v>
      </c>
      <c r="N110" s="1">
        <v>3.6735653795027997E-5</v>
      </c>
      <c r="O110">
        <v>0.17495666647616701</v>
      </c>
      <c r="P110" s="1">
        <v>1.35052279832302E-4</v>
      </c>
    </row>
    <row r="111" spans="1:16" x14ac:dyDescent="0.25">
      <c r="A111" t="s">
        <v>0</v>
      </c>
      <c r="B111">
        <v>3.57692307692307</v>
      </c>
      <c r="C111">
        <v>27120</v>
      </c>
      <c r="D111">
        <v>7.2959379595464197E-2</v>
      </c>
      <c r="E111">
        <v>0.17483957245957099</v>
      </c>
      <c r="F111">
        <v>0.18008475963335899</v>
      </c>
      <c r="G111" s="1">
        <v>2.7734717718497199E-5</v>
      </c>
      <c r="H111">
        <v>0.174967557698053</v>
      </c>
      <c r="I111" s="1">
        <v>1.18692468880322E-4</v>
      </c>
      <c r="J111">
        <v>365271700</v>
      </c>
    </row>
    <row r="112" spans="1:16" x14ac:dyDescent="0.25">
      <c r="A112">
        <v>1.024</v>
      </c>
      <c r="B112">
        <v>3.57692307692307</v>
      </c>
      <c r="C112">
        <v>2054</v>
      </c>
      <c r="D112">
        <v>6.6659233551033897E-2</v>
      </c>
      <c r="E112">
        <v>0.17434644549146799</v>
      </c>
      <c r="F112">
        <v>0.17957683885621201</v>
      </c>
      <c r="G112" s="1">
        <v>2.7711507318728401E-5</v>
      </c>
      <c r="H112">
        <v>0.174967467544967</v>
      </c>
      <c r="I112" s="1">
        <v>1.1840668909737099E-4</v>
      </c>
      <c r="J112">
        <v>81351900</v>
      </c>
      <c r="K112">
        <v>27120</v>
      </c>
      <c r="L112">
        <v>365271700</v>
      </c>
      <c r="M112">
        <v>0.17483957245957099</v>
      </c>
      <c r="N112" s="1">
        <v>2.7734717718497199E-5</v>
      </c>
      <c r="O112">
        <v>0.174967557698053</v>
      </c>
      <c r="P112" s="1">
        <v>1.18692468880322E-4</v>
      </c>
    </row>
    <row r="113" spans="1:16" x14ac:dyDescent="0.25">
      <c r="A113">
        <v>0.51200000000000001</v>
      </c>
      <c r="B113">
        <v>3.57692307692307</v>
      </c>
      <c r="C113">
        <v>2054</v>
      </c>
      <c r="D113">
        <v>6.6659233551033897E-2</v>
      </c>
      <c r="E113">
        <v>0.17434644549146799</v>
      </c>
      <c r="F113">
        <v>0.17957683885621201</v>
      </c>
      <c r="G113" s="1">
        <v>2.7711507318728401E-5</v>
      </c>
      <c r="H113">
        <v>0.174967467544967</v>
      </c>
      <c r="I113" s="1">
        <v>1.1840668909737099E-4</v>
      </c>
      <c r="J113">
        <v>79555200</v>
      </c>
      <c r="K113">
        <v>27120</v>
      </c>
      <c r="L113">
        <v>365271700</v>
      </c>
      <c r="M113">
        <v>0.17483957245957099</v>
      </c>
      <c r="N113" s="1">
        <v>2.7734717718497199E-5</v>
      </c>
      <c r="O113">
        <v>0.174967557698053</v>
      </c>
      <c r="P113" s="1">
        <v>1.18692468880322E-4</v>
      </c>
    </row>
    <row r="114" spans="1:16" x14ac:dyDescent="0.25">
      <c r="A114">
        <v>0.25600000000000001</v>
      </c>
      <c r="B114">
        <v>3.57692307692307</v>
      </c>
      <c r="C114">
        <v>2054</v>
      </c>
      <c r="D114">
        <v>6.6659233551033897E-2</v>
      </c>
      <c r="E114">
        <v>0.17434644549146799</v>
      </c>
      <c r="F114">
        <v>0.17957683885621201</v>
      </c>
      <c r="G114" s="1">
        <v>2.7711507318728401E-5</v>
      </c>
      <c r="H114">
        <v>0.174967467544967</v>
      </c>
      <c r="I114" s="1">
        <v>1.1840668909737099E-4</v>
      </c>
      <c r="J114">
        <v>81622200</v>
      </c>
      <c r="K114">
        <v>27120</v>
      </c>
      <c r="L114">
        <v>365271700</v>
      </c>
      <c r="M114">
        <v>0.17483957245957099</v>
      </c>
      <c r="N114" s="1">
        <v>2.7734717718497199E-5</v>
      </c>
      <c r="O114">
        <v>0.174967557698053</v>
      </c>
      <c r="P114" s="1">
        <v>1.18692468880322E-4</v>
      </c>
    </row>
    <row r="115" spans="1:16" x14ac:dyDescent="0.25">
      <c r="A115">
        <v>0.128</v>
      </c>
      <c r="B115">
        <v>3.57692307692307</v>
      </c>
      <c r="C115">
        <v>1929</v>
      </c>
      <c r="D115">
        <v>6.57786688868396E-2</v>
      </c>
      <c r="E115">
        <v>0.174190299405691</v>
      </c>
      <c r="F115">
        <v>0.17941600838786201</v>
      </c>
      <c r="G115" s="1">
        <v>2.7652834822200401E-5</v>
      </c>
      <c r="H115">
        <v>0.174967459674467</v>
      </c>
      <c r="I115" s="1">
        <v>1.18348046437463E-4</v>
      </c>
      <c r="J115">
        <v>79649099</v>
      </c>
      <c r="K115">
        <v>27120</v>
      </c>
      <c r="L115">
        <v>365271700</v>
      </c>
      <c r="M115">
        <v>0.17483957245957099</v>
      </c>
      <c r="N115" s="1">
        <v>2.7734717718497199E-5</v>
      </c>
      <c r="O115">
        <v>0.174967557698053</v>
      </c>
      <c r="P115" s="1">
        <v>1.18692468880322E-4</v>
      </c>
    </row>
    <row r="116" spans="1:16" x14ac:dyDescent="0.25">
      <c r="A116">
        <v>6.4000000000000001E-2</v>
      </c>
      <c r="B116">
        <v>3.57692307692307</v>
      </c>
      <c r="C116">
        <v>1632</v>
      </c>
      <c r="D116">
        <v>6.6180037088920105E-2</v>
      </c>
      <c r="E116">
        <v>0.174502935560124</v>
      </c>
      <c r="F116">
        <v>0.17973802362692801</v>
      </c>
      <c r="G116" s="1">
        <v>2.7667216784932299E-5</v>
      </c>
      <c r="H116">
        <v>0.17496755630845301</v>
      </c>
      <c r="I116" s="1">
        <v>1.1838282122860401E-4</v>
      </c>
      <c r="J116">
        <v>67158400</v>
      </c>
      <c r="K116">
        <v>27120</v>
      </c>
      <c r="L116">
        <v>365271700</v>
      </c>
      <c r="M116">
        <v>0.17483957245957099</v>
      </c>
      <c r="N116" s="1">
        <v>2.7734717718497199E-5</v>
      </c>
      <c r="O116">
        <v>0.174967557698053</v>
      </c>
      <c r="P116" s="1">
        <v>1.18692468880322E-4</v>
      </c>
    </row>
    <row r="117" spans="1:16" x14ac:dyDescent="0.25">
      <c r="A117">
        <v>3.2000000000000001E-2</v>
      </c>
      <c r="B117">
        <v>3.57692307692307</v>
      </c>
      <c r="C117">
        <v>2247</v>
      </c>
      <c r="D117">
        <v>6.4675163612645997E-2</v>
      </c>
      <c r="E117">
        <v>0.17432896366476</v>
      </c>
      <c r="F117">
        <v>0.17955883257470301</v>
      </c>
      <c r="G117" s="1">
        <v>2.76284435696272E-5</v>
      </c>
      <c r="H117">
        <v>0.17496744491955299</v>
      </c>
      <c r="I117" s="1">
        <v>1.1853515390944501E-4</v>
      </c>
      <c r="J117">
        <v>88128799</v>
      </c>
      <c r="K117">
        <v>27120</v>
      </c>
      <c r="L117">
        <v>365271700</v>
      </c>
      <c r="M117">
        <v>0.17483957245957099</v>
      </c>
      <c r="N117" s="1">
        <v>2.7734717718497199E-5</v>
      </c>
      <c r="O117">
        <v>0.174967557698053</v>
      </c>
      <c r="P117" s="1">
        <v>1.18692468880322E-4</v>
      </c>
    </row>
    <row r="118" spans="1:16" x14ac:dyDescent="0.25">
      <c r="A118">
        <v>1.6E-2</v>
      </c>
      <c r="B118">
        <v>3.57692307692307</v>
      </c>
      <c r="C118">
        <v>2060</v>
      </c>
      <c r="D118">
        <v>6.7970278011084198E-2</v>
      </c>
      <c r="E118">
        <v>0.17442619812086399</v>
      </c>
      <c r="F118">
        <v>0.17965898406448999</v>
      </c>
      <c r="G118" s="1">
        <v>2.7681749775632E-5</v>
      </c>
      <c r="H118">
        <v>0.174967490954889</v>
      </c>
      <c r="I118" s="1">
        <v>1.18413219458311E-4</v>
      </c>
      <c r="J118">
        <v>81332700</v>
      </c>
      <c r="K118">
        <v>27120</v>
      </c>
      <c r="L118">
        <v>365271700</v>
      </c>
      <c r="M118">
        <v>0.17483957245957099</v>
      </c>
      <c r="N118" s="1">
        <v>2.7734717718497199E-5</v>
      </c>
      <c r="O118">
        <v>0.174967557698053</v>
      </c>
      <c r="P118" s="1">
        <v>1.18692468880322E-4</v>
      </c>
    </row>
    <row r="119" spans="1:16" x14ac:dyDescent="0.25">
      <c r="A119">
        <v>8.0000000000000002E-3</v>
      </c>
      <c r="B119">
        <v>3.57692307692307</v>
      </c>
      <c r="C119">
        <v>1638</v>
      </c>
      <c r="D119">
        <v>7.4186286810099894E-2</v>
      </c>
      <c r="E119">
        <v>0.174403630973617</v>
      </c>
      <c r="F119">
        <v>0.179635739902825</v>
      </c>
      <c r="G119" s="1">
        <v>2.7595495776189199E-5</v>
      </c>
      <c r="H119">
        <v>0.17496829063813801</v>
      </c>
      <c r="I119" s="1">
        <v>1.17733666066953E-4</v>
      </c>
      <c r="J119">
        <v>68237901</v>
      </c>
      <c r="K119">
        <v>27120</v>
      </c>
      <c r="L119">
        <v>365271700</v>
      </c>
      <c r="M119">
        <v>0.17483957245957099</v>
      </c>
      <c r="N119" s="1">
        <v>2.7734717718497199E-5</v>
      </c>
      <c r="O119">
        <v>0.174967557698053</v>
      </c>
      <c r="P119" s="1">
        <v>1.18692468880322E-4</v>
      </c>
    </row>
    <row r="120" spans="1:16" x14ac:dyDescent="0.25">
      <c r="A120">
        <v>4.0000000000000001E-3</v>
      </c>
      <c r="B120">
        <v>3.57692307692307</v>
      </c>
      <c r="C120">
        <v>2008</v>
      </c>
      <c r="D120">
        <v>6.2418749940076998E-2</v>
      </c>
      <c r="E120">
        <v>0.17438462129666199</v>
      </c>
      <c r="F120">
        <v>0.17961615993556199</v>
      </c>
      <c r="G120" s="1">
        <v>2.7680817205943899E-5</v>
      </c>
      <c r="H120">
        <v>0.17496748691295799</v>
      </c>
      <c r="I120" s="1">
        <v>1.18517733554004E-4</v>
      </c>
      <c r="J120">
        <v>79551100</v>
      </c>
      <c r="K120">
        <v>27120</v>
      </c>
      <c r="L120">
        <v>365271700</v>
      </c>
      <c r="M120">
        <v>0.17483957245957099</v>
      </c>
      <c r="N120" s="1">
        <v>2.7734717718497199E-5</v>
      </c>
      <c r="O120">
        <v>0.174967557698053</v>
      </c>
      <c r="P120" s="1">
        <v>1.18692468880322E-4</v>
      </c>
    </row>
    <row r="121" spans="1:16" x14ac:dyDescent="0.25">
      <c r="A121">
        <v>2E-3</v>
      </c>
      <c r="B121">
        <v>3.57692307692307</v>
      </c>
      <c r="C121">
        <v>1663</v>
      </c>
      <c r="D121">
        <v>5.2501522945715098E-2</v>
      </c>
      <c r="E121">
        <v>0.17442189458415</v>
      </c>
      <c r="F121">
        <v>0.179654551421675</v>
      </c>
      <c r="G121" s="1">
        <v>2.7663524629573101E-5</v>
      </c>
      <c r="H121">
        <v>0.174967588322861</v>
      </c>
      <c r="I121" s="1">
        <v>1.1857345422720999E-4</v>
      </c>
      <c r="J121">
        <v>68291400</v>
      </c>
      <c r="K121">
        <v>27120</v>
      </c>
      <c r="L121">
        <v>365271700</v>
      </c>
      <c r="M121">
        <v>0.17483957245957099</v>
      </c>
      <c r="N121" s="1">
        <v>2.7734717718497199E-5</v>
      </c>
      <c r="O121">
        <v>0.174967557698053</v>
      </c>
      <c r="P121" s="1">
        <v>1.18692468880322E-4</v>
      </c>
    </row>
    <row r="122" spans="1:16" x14ac:dyDescent="0.25">
      <c r="A122">
        <v>1E-3</v>
      </c>
      <c r="B122">
        <v>3.57692307692307</v>
      </c>
      <c r="C122">
        <v>2144</v>
      </c>
      <c r="D122">
        <v>7.4193071984979403E-2</v>
      </c>
      <c r="E122">
        <v>0.174478701598555</v>
      </c>
      <c r="F122">
        <v>0.17971306264651199</v>
      </c>
      <c r="G122" s="1">
        <v>2.76463158269679E-5</v>
      </c>
      <c r="H122">
        <v>0.17496750682540799</v>
      </c>
      <c r="I122" s="1">
        <v>1.1856398410464999E-4</v>
      </c>
      <c r="J122">
        <v>85957900</v>
      </c>
      <c r="K122">
        <v>27120</v>
      </c>
      <c r="L122">
        <v>365271700</v>
      </c>
      <c r="M122">
        <v>0.17483957245957099</v>
      </c>
      <c r="N122" s="1">
        <v>2.7734717718497199E-5</v>
      </c>
      <c r="O122">
        <v>0.174967557698053</v>
      </c>
      <c r="P122" s="1">
        <v>1.18692468880322E-4</v>
      </c>
    </row>
    <row r="123" spans="1:16" x14ac:dyDescent="0.25">
      <c r="A123" s="1">
        <v>5.0000000000000001E-4</v>
      </c>
      <c r="B123">
        <v>3.57692307692307</v>
      </c>
      <c r="C123">
        <v>2287</v>
      </c>
      <c r="D123">
        <v>7.4089092003397597E-2</v>
      </c>
      <c r="E123">
        <v>0.174061088069874</v>
      </c>
      <c r="F123">
        <v>0.17928292071197</v>
      </c>
      <c r="G123" s="1">
        <v>2.75576897866836E-5</v>
      </c>
      <c r="H123">
        <v>0.17496759821952401</v>
      </c>
      <c r="I123" s="1">
        <v>1.18060928545139E-4</v>
      </c>
      <c r="J123">
        <v>105914000</v>
      </c>
      <c r="K123">
        <v>27120</v>
      </c>
      <c r="L123">
        <v>365271700</v>
      </c>
      <c r="M123">
        <v>0.17483957245957099</v>
      </c>
      <c r="N123" s="1">
        <v>2.7734717718497199E-5</v>
      </c>
      <c r="O123">
        <v>0.174967557698053</v>
      </c>
      <c r="P123" s="1">
        <v>1.18692468880322E-4</v>
      </c>
    </row>
    <row r="124" spans="1:16" x14ac:dyDescent="0.25">
      <c r="A124" s="1">
        <v>2.5000000000000001E-4</v>
      </c>
      <c r="B124">
        <v>3.57692307692307</v>
      </c>
      <c r="C124">
        <v>2006</v>
      </c>
      <c r="D124">
        <v>6.2849533954780296E-2</v>
      </c>
      <c r="E124">
        <v>0.174730071049775</v>
      </c>
      <c r="F124">
        <v>0.17997197318126801</v>
      </c>
      <c r="G124" s="1">
        <v>2.77344536563362E-5</v>
      </c>
      <c r="H124">
        <v>0.17496764789114699</v>
      </c>
      <c r="I124" s="1">
        <v>1.1839797596150801E-4</v>
      </c>
      <c r="J124">
        <v>87567399</v>
      </c>
      <c r="K124">
        <v>27120</v>
      </c>
      <c r="L124">
        <v>365271700</v>
      </c>
      <c r="M124">
        <v>0.17483957245957099</v>
      </c>
      <c r="N124" s="1">
        <v>2.7734717718497199E-5</v>
      </c>
      <c r="O124">
        <v>0.174967557698053</v>
      </c>
      <c r="P124" s="1">
        <v>1.18692468880322E-4</v>
      </c>
    </row>
    <row r="125" spans="1:16" x14ac:dyDescent="0.25">
      <c r="A125" s="1">
        <v>1.25E-4</v>
      </c>
      <c r="B125">
        <v>3.57692307692307</v>
      </c>
      <c r="C125">
        <v>2166</v>
      </c>
      <c r="D125">
        <v>6.2532714511281604E-2</v>
      </c>
      <c r="E125">
        <v>0.17455095146248201</v>
      </c>
      <c r="F125">
        <v>0.179787480006356</v>
      </c>
      <c r="G125" s="1">
        <v>2.7677495808397999E-5</v>
      </c>
      <c r="H125">
        <v>0.174967514566673</v>
      </c>
      <c r="I125" s="1">
        <v>1.1845122587425E-4</v>
      </c>
      <c r="J125">
        <v>87827200</v>
      </c>
      <c r="K125">
        <v>27120</v>
      </c>
      <c r="L125">
        <v>365271700</v>
      </c>
      <c r="M125">
        <v>0.17483957245957099</v>
      </c>
      <c r="N125" s="1">
        <v>2.7734717718497199E-5</v>
      </c>
      <c r="O125">
        <v>0.174967557698053</v>
      </c>
      <c r="P125" s="1">
        <v>1.18692468880322E-4</v>
      </c>
    </row>
    <row r="126" spans="1:16" x14ac:dyDescent="0.25">
      <c r="A126" s="1">
        <v>6.2500000000000001E-5</v>
      </c>
      <c r="B126">
        <v>3.57692307692307</v>
      </c>
      <c r="C126">
        <v>2507</v>
      </c>
      <c r="D126">
        <v>7.4342356288934305E-2</v>
      </c>
      <c r="E126">
        <v>0.17456032084200501</v>
      </c>
      <c r="F126">
        <v>0.179797130467265</v>
      </c>
      <c r="G126" s="1">
        <v>2.7680806994889701E-5</v>
      </c>
      <c r="H126">
        <v>0.174967571671449</v>
      </c>
      <c r="I126" s="1">
        <v>1.1834326783717499E-4</v>
      </c>
      <c r="J126">
        <v>105125300</v>
      </c>
      <c r="K126">
        <v>27120</v>
      </c>
      <c r="L126">
        <v>365271700</v>
      </c>
      <c r="M126">
        <v>0.17483957245957099</v>
      </c>
      <c r="N126" s="1">
        <v>2.7734717718497199E-5</v>
      </c>
      <c r="O126">
        <v>0.174967557698053</v>
      </c>
      <c r="P126" s="1">
        <v>1.18692468880322E-4</v>
      </c>
    </row>
    <row r="127" spans="1:16" x14ac:dyDescent="0.25">
      <c r="A127" s="1">
        <v>3.1250000000000001E-5</v>
      </c>
      <c r="B127">
        <v>3.57692307692307</v>
      </c>
      <c r="C127">
        <v>2659</v>
      </c>
      <c r="D127">
        <v>8.1564337218399993E-2</v>
      </c>
      <c r="E127">
        <v>0.17434489821486501</v>
      </c>
      <c r="F127">
        <v>0.17957524516131099</v>
      </c>
      <c r="G127" s="1">
        <v>2.7678951584397802E-5</v>
      </c>
      <c r="H127">
        <v>0.174967458839979</v>
      </c>
      <c r="I127" s="1">
        <v>1.18414914519588E-4</v>
      </c>
      <c r="J127">
        <v>116462700</v>
      </c>
      <c r="K127">
        <v>27120</v>
      </c>
      <c r="L127">
        <v>365271700</v>
      </c>
      <c r="M127">
        <v>0.17483957245957099</v>
      </c>
      <c r="N127" s="1">
        <v>2.7734717718497199E-5</v>
      </c>
      <c r="O127">
        <v>0.174967557698053</v>
      </c>
      <c r="P127" s="1">
        <v>1.18692468880322E-4</v>
      </c>
    </row>
    <row r="128" spans="1:16" x14ac:dyDescent="0.25">
      <c r="A128" s="1">
        <v>1.5625E-5</v>
      </c>
      <c r="B128">
        <v>3.57692307692307</v>
      </c>
      <c r="C128">
        <v>2940</v>
      </c>
      <c r="D128">
        <v>8.1554925994412594E-2</v>
      </c>
      <c r="E128">
        <v>0.17438921582259401</v>
      </c>
      <c r="F128">
        <v>0.17962089229727099</v>
      </c>
      <c r="G128" s="1">
        <v>2.7686397960913201E-5</v>
      </c>
      <c r="H128">
        <v>0.17496749886780999</v>
      </c>
      <c r="I128" s="1">
        <v>1.18401924097608E-4</v>
      </c>
      <c r="J128">
        <v>144997100</v>
      </c>
      <c r="K128">
        <v>27120</v>
      </c>
      <c r="L128">
        <v>365271700</v>
      </c>
      <c r="M128">
        <v>0.17483957245957099</v>
      </c>
      <c r="N128" s="1">
        <v>2.7734717718497199E-5</v>
      </c>
      <c r="O128">
        <v>0.174967557698053</v>
      </c>
      <c r="P128" s="1">
        <v>1.18692468880322E-4</v>
      </c>
    </row>
    <row r="129" spans="1:16" x14ac:dyDescent="0.25">
      <c r="A129" t="s">
        <v>0</v>
      </c>
      <c r="B129">
        <v>4.0897435897435797</v>
      </c>
      <c r="C129">
        <v>31323</v>
      </c>
      <c r="D129">
        <v>7.2489669190631795E-2</v>
      </c>
      <c r="E129">
        <v>0.174816245071892</v>
      </c>
      <c r="F129">
        <v>0.18006073242404799</v>
      </c>
      <c r="G129" s="1">
        <v>2.0171018478176699E-5</v>
      </c>
      <c r="H129">
        <v>0.17497667194073499</v>
      </c>
      <c r="I129" s="1">
        <v>9.8485627041102502E-5</v>
      </c>
      <c r="J129">
        <v>418091500</v>
      </c>
    </row>
    <row r="130" spans="1:16" x14ac:dyDescent="0.25">
      <c r="A130">
        <v>1.024</v>
      </c>
      <c r="B130">
        <v>4.0897435897435797</v>
      </c>
      <c r="C130">
        <v>1951</v>
      </c>
      <c r="D130">
        <v>6.4538350543735704E-2</v>
      </c>
      <c r="E130">
        <v>0.17441842829675899</v>
      </c>
      <c r="F130">
        <v>0.179650981145662</v>
      </c>
      <c r="G130" s="1">
        <v>2.01498624194662E-5</v>
      </c>
      <c r="H130">
        <v>0.17497656171475501</v>
      </c>
      <c r="I130" s="1">
        <v>9.8163941145274996E-5</v>
      </c>
      <c r="J130">
        <v>77272801</v>
      </c>
      <c r="K130">
        <v>31323</v>
      </c>
      <c r="L130">
        <v>418091500</v>
      </c>
      <c r="M130">
        <v>0.174816245071892</v>
      </c>
      <c r="N130" s="1">
        <v>2.0171018478176699E-5</v>
      </c>
      <c r="O130">
        <v>0.17497667194073499</v>
      </c>
      <c r="P130" s="1">
        <v>9.8485627041102502E-5</v>
      </c>
    </row>
    <row r="131" spans="1:16" x14ac:dyDescent="0.25">
      <c r="A131">
        <v>0.51200000000000001</v>
      </c>
      <c r="B131">
        <v>4.0897435897435797</v>
      </c>
      <c r="C131">
        <v>1951</v>
      </c>
      <c r="D131">
        <v>6.4538350543735704E-2</v>
      </c>
      <c r="E131">
        <v>0.17441842829675899</v>
      </c>
      <c r="F131">
        <v>0.179650981145662</v>
      </c>
      <c r="G131" s="1">
        <v>2.01498624194662E-5</v>
      </c>
      <c r="H131">
        <v>0.17497656171475501</v>
      </c>
      <c r="I131" s="1">
        <v>9.8163941145274996E-5</v>
      </c>
      <c r="J131">
        <v>77074200</v>
      </c>
      <c r="K131">
        <v>31323</v>
      </c>
      <c r="L131">
        <v>418091500</v>
      </c>
      <c r="M131">
        <v>0.174816245071892</v>
      </c>
      <c r="N131" s="1">
        <v>2.0171018478176699E-5</v>
      </c>
      <c r="O131">
        <v>0.17497667194073499</v>
      </c>
      <c r="P131" s="1">
        <v>9.8485627041102502E-5</v>
      </c>
    </row>
    <row r="132" spans="1:16" x14ac:dyDescent="0.25">
      <c r="A132">
        <v>0.25600000000000001</v>
      </c>
      <c r="B132">
        <v>4.0897435897435797</v>
      </c>
      <c r="C132">
        <v>1951</v>
      </c>
      <c r="D132">
        <v>6.4538350543735704E-2</v>
      </c>
      <c r="E132">
        <v>0.17441842829675899</v>
      </c>
      <c r="F132">
        <v>0.179650981145662</v>
      </c>
      <c r="G132" s="1">
        <v>2.01498624194662E-5</v>
      </c>
      <c r="H132">
        <v>0.17497656171475501</v>
      </c>
      <c r="I132" s="1">
        <v>9.8163941145274996E-5</v>
      </c>
      <c r="J132">
        <v>76309999</v>
      </c>
      <c r="K132">
        <v>31323</v>
      </c>
      <c r="L132">
        <v>418091500</v>
      </c>
      <c r="M132">
        <v>0.174816245071892</v>
      </c>
      <c r="N132" s="1">
        <v>2.0171018478176699E-5</v>
      </c>
      <c r="O132">
        <v>0.17497667194073499</v>
      </c>
      <c r="P132" s="1">
        <v>9.8485627041102502E-5</v>
      </c>
    </row>
    <row r="133" spans="1:16" x14ac:dyDescent="0.25">
      <c r="A133">
        <v>0.128</v>
      </c>
      <c r="B133">
        <v>4.0897435897435797</v>
      </c>
      <c r="C133">
        <v>4766</v>
      </c>
      <c r="D133">
        <v>5.7922595988522799E-2</v>
      </c>
      <c r="E133">
        <v>0.17437397387775999</v>
      </c>
      <c r="F133">
        <v>0.17960519309409301</v>
      </c>
      <c r="G133" s="1">
        <v>2.0148385172335999E-5</v>
      </c>
      <c r="H133">
        <v>0.174976594647335</v>
      </c>
      <c r="I133" s="1">
        <v>9.8249640999392102E-5</v>
      </c>
      <c r="J133">
        <v>181437500</v>
      </c>
      <c r="K133">
        <v>31323</v>
      </c>
      <c r="L133">
        <v>418091500</v>
      </c>
      <c r="M133">
        <v>0.174816245071892</v>
      </c>
      <c r="N133" s="1">
        <v>2.0171018478176699E-5</v>
      </c>
      <c r="O133">
        <v>0.17497667194073499</v>
      </c>
      <c r="P133" s="1">
        <v>9.8485627041102502E-5</v>
      </c>
    </row>
    <row r="134" spans="1:16" x14ac:dyDescent="0.25">
      <c r="A134">
        <v>6.4000000000000001E-2</v>
      </c>
      <c r="B134">
        <v>4.0897435897435797</v>
      </c>
      <c r="C134">
        <v>1869</v>
      </c>
      <c r="D134">
        <v>6.61779661214843E-2</v>
      </c>
      <c r="E134">
        <v>0.17458645523559199</v>
      </c>
      <c r="F134">
        <v>0.17982404889265999</v>
      </c>
      <c r="G134" s="1">
        <v>2.0120784041177601E-5</v>
      </c>
      <c r="H134">
        <v>0.17497658932069701</v>
      </c>
      <c r="I134" s="1">
        <v>9.8203225907746402E-5</v>
      </c>
      <c r="J134">
        <v>75645800</v>
      </c>
      <c r="K134">
        <v>31323</v>
      </c>
      <c r="L134">
        <v>418091500</v>
      </c>
      <c r="M134">
        <v>0.174816245071892</v>
      </c>
      <c r="N134" s="1">
        <v>2.0171018478176699E-5</v>
      </c>
      <c r="O134">
        <v>0.17497667194073499</v>
      </c>
      <c r="P134" s="1">
        <v>9.8485627041102502E-5</v>
      </c>
    </row>
    <row r="135" spans="1:16" x14ac:dyDescent="0.25">
      <c r="A135">
        <v>3.2000000000000001E-2</v>
      </c>
      <c r="B135">
        <v>4.0897435897435797</v>
      </c>
      <c r="C135">
        <v>1537</v>
      </c>
      <c r="D135">
        <v>6.5992753247093403E-2</v>
      </c>
      <c r="E135">
        <v>0.17439667881411999</v>
      </c>
      <c r="F135">
        <v>0.179628579178544</v>
      </c>
      <c r="G135" s="1">
        <v>2.01033750468204E-5</v>
      </c>
      <c r="H135">
        <v>0.17497647235119099</v>
      </c>
      <c r="I135" s="1">
        <v>9.8174966219620696E-5</v>
      </c>
      <c r="J135">
        <v>61366100</v>
      </c>
      <c r="K135">
        <v>31323</v>
      </c>
      <c r="L135">
        <v>418091500</v>
      </c>
      <c r="M135">
        <v>0.174816245071892</v>
      </c>
      <c r="N135" s="1">
        <v>2.0171018478176699E-5</v>
      </c>
      <c r="O135">
        <v>0.17497667194073499</v>
      </c>
      <c r="P135" s="1">
        <v>9.8485627041102502E-5</v>
      </c>
    </row>
    <row r="136" spans="1:16" x14ac:dyDescent="0.25">
      <c r="A136">
        <v>1.6E-2</v>
      </c>
      <c r="B136">
        <v>4.0897435897435797</v>
      </c>
      <c r="C136">
        <v>1591</v>
      </c>
      <c r="D136">
        <v>7.4116610815255904E-2</v>
      </c>
      <c r="E136">
        <v>0.174691626960262</v>
      </c>
      <c r="F136">
        <v>0.17993237576907001</v>
      </c>
      <c r="G136" s="1">
        <v>2.01552825834228E-5</v>
      </c>
      <c r="H136">
        <v>0.17497654270947199</v>
      </c>
      <c r="I136" s="1">
        <v>9.8190822950666102E-5</v>
      </c>
      <c r="J136">
        <v>65776500</v>
      </c>
      <c r="K136">
        <v>31323</v>
      </c>
      <c r="L136">
        <v>418091500</v>
      </c>
      <c r="M136">
        <v>0.174816245071892</v>
      </c>
      <c r="N136" s="1">
        <v>2.0171018478176699E-5</v>
      </c>
      <c r="O136">
        <v>0.17497667194073499</v>
      </c>
      <c r="P136" s="1">
        <v>9.8485627041102502E-5</v>
      </c>
    </row>
    <row r="137" spans="1:16" x14ac:dyDescent="0.25">
      <c r="A137">
        <v>8.0000000000000002E-3</v>
      </c>
      <c r="B137">
        <v>4.0897435897435797</v>
      </c>
      <c r="C137">
        <v>1547</v>
      </c>
      <c r="D137">
        <v>7.3756173320832896E-2</v>
      </c>
      <c r="E137">
        <v>0.17435750230796099</v>
      </c>
      <c r="F137">
        <v>0.17958822737720001</v>
      </c>
      <c r="G137" s="1">
        <v>2.0124424328859999E-5</v>
      </c>
      <c r="H137">
        <v>0.17497663736255101</v>
      </c>
      <c r="I137" s="1">
        <v>9.8314839056939604E-5</v>
      </c>
      <c r="J137">
        <v>66663099</v>
      </c>
      <c r="K137">
        <v>31323</v>
      </c>
      <c r="L137">
        <v>418091500</v>
      </c>
      <c r="M137">
        <v>0.174816245071892</v>
      </c>
      <c r="N137" s="1">
        <v>2.0171018478176699E-5</v>
      </c>
      <c r="O137">
        <v>0.17497667194073499</v>
      </c>
      <c r="P137" s="1">
        <v>9.8485627041102502E-5</v>
      </c>
    </row>
    <row r="138" spans="1:16" x14ac:dyDescent="0.25">
      <c r="A138">
        <v>4.0000000000000001E-3</v>
      </c>
      <c r="B138">
        <v>4.0897435897435797</v>
      </c>
      <c r="C138">
        <v>1937</v>
      </c>
      <c r="D138">
        <v>6.00012393328185E-2</v>
      </c>
      <c r="E138">
        <v>0.17447951301834599</v>
      </c>
      <c r="F138">
        <v>0.17971389840889701</v>
      </c>
      <c r="G138" s="1">
        <v>2.0126174616608099E-5</v>
      </c>
      <c r="H138">
        <v>0.174976627935507</v>
      </c>
      <c r="I138" s="1">
        <v>9.8261438150205503E-5</v>
      </c>
      <c r="J138">
        <v>78343700</v>
      </c>
      <c r="K138">
        <v>31323</v>
      </c>
      <c r="L138">
        <v>418091500</v>
      </c>
      <c r="M138">
        <v>0.174816245071892</v>
      </c>
      <c r="N138" s="1">
        <v>2.0171018478176699E-5</v>
      </c>
      <c r="O138">
        <v>0.17497667194073499</v>
      </c>
      <c r="P138" s="1">
        <v>9.8485627041102502E-5</v>
      </c>
    </row>
    <row r="139" spans="1:16" x14ac:dyDescent="0.25">
      <c r="A139">
        <v>2E-3</v>
      </c>
      <c r="B139">
        <v>4.0897435897435797</v>
      </c>
      <c r="C139">
        <v>1876</v>
      </c>
      <c r="D139">
        <v>7.4152134766352296E-2</v>
      </c>
      <c r="E139">
        <v>0.17440384128245401</v>
      </c>
      <c r="F139">
        <v>0.17963595652092801</v>
      </c>
      <c r="G139" s="1">
        <v>2.0124649361130601E-5</v>
      </c>
      <c r="H139">
        <v>0.17497655236197401</v>
      </c>
      <c r="I139" s="1">
        <v>9.83945216670625E-5</v>
      </c>
      <c r="J139">
        <v>76113600</v>
      </c>
      <c r="K139">
        <v>31323</v>
      </c>
      <c r="L139">
        <v>418091500</v>
      </c>
      <c r="M139">
        <v>0.174816245071892</v>
      </c>
      <c r="N139" s="1">
        <v>2.0171018478176699E-5</v>
      </c>
      <c r="O139">
        <v>0.17497667194073499</v>
      </c>
      <c r="P139" s="1">
        <v>9.8485627041102502E-5</v>
      </c>
    </row>
    <row r="140" spans="1:16" x14ac:dyDescent="0.25">
      <c r="A140">
        <v>1E-3</v>
      </c>
      <c r="B140">
        <v>4.0897435897435797</v>
      </c>
      <c r="C140">
        <v>1434</v>
      </c>
      <c r="D140">
        <v>7.4234068502387895E-2</v>
      </c>
      <c r="E140">
        <v>0.17430382045702</v>
      </c>
      <c r="F140">
        <v>0.17953293507073101</v>
      </c>
      <c r="G140" s="1">
        <v>2.01099269206139E-5</v>
      </c>
      <c r="H140">
        <v>0.17497657800969299</v>
      </c>
      <c r="I140" s="1">
        <v>9.8356603473083305E-5</v>
      </c>
      <c r="J140">
        <v>61125500</v>
      </c>
      <c r="K140">
        <v>31323</v>
      </c>
      <c r="L140">
        <v>418091500</v>
      </c>
      <c r="M140">
        <v>0.174816245071892</v>
      </c>
      <c r="N140" s="1">
        <v>2.0171018478176699E-5</v>
      </c>
      <c r="O140">
        <v>0.17497667194073499</v>
      </c>
      <c r="P140" s="1">
        <v>9.8485627041102502E-5</v>
      </c>
    </row>
    <row r="141" spans="1:16" x14ac:dyDescent="0.25">
      <c r="A141" s="1">
        <v>5.0000000000000001E-4</v>
      </c>
      <c r="B141">
        <v>4.0897435897435797</v>
      </c>
      <c r="C141">
        <v>2553</v>
      </c>
      <c r="D141">
        <v>7.4091405711910696E-2</v>
      </c>
      <c r="E141">
        <v>0.17446525735555399</v>
      </c>
      <c r="F141">
        <v>0.17969921507622</v>
      </c>
      <c r="G141" s="1">
        <v>2.0114454766684201E-5</v>
      </c>
      <c r="H141">
        <v>0.17497658386673801</v>
      </c>
      <c r="I141" s="1">
        <v>9.8318654999390395E-5</v>
      </c>
      <c r="J141">
        <v>102567200</v>
      </c>
      <c r="K141">
        <v>31323</v>
      </c>
      <c r="L141">
        <v>418091500</v>
      </c>
      <c r="M141">
        <v>0.174816245071892</v>
      </c>
      <c r="N141" s="1">
        <v>2.0171018478176699E-5</v>
      </c>
      <c r="O141">
        <v>0.17497667194073499</v>
      </c>
      <c r="P141" s="1">
        <v>9.8485627041102502E-5</v>
      </c>
    </row>
    <row r="142" spans="1:16" x14ac:dyDescent="0.25">
      <c r="A142" s="1">
        <v>2.5000000000000001E-4</v>
      </c>
      <c r="B142">
        <v>4.0897435897435797</v>
      </c>
      <c r="C142">
        <v>3109</v>
      </c>
      <c r="D142">
        <v>7.4104549323876501E-2</v>
      </c>
      <c r="E142">
        <v>0.17436797654220099</v>
      </c>
      <c r="F142">
        <v>0.17959901583846699</v>
      </c>
      <c r="G142" s="1">
        <v>2.0126859604230299E-5</v>
      </c>
      <c r="H142">
        <v>0.174976547527009</v>
      </c>
      <c r="I142" s="1">
        <v>9.8224318114746798E-5</v>
      </c>
      <c r="J142">
        <v>124776901</v>
      </c>
      <c r="K142">
        <v>31323</v>
      </c>
      <c r="L142">
        <v>418091500</v>
      </c>
      <c r="M142">
        <v>0.174816245071892</v>
      </c>
      <c r="N142" s="1">
        <v>2.0171018478176699E-5</v>
      </c>
      <c r="O142">
        <v>0.17497667194073499</v>
      </c>
      <c r="P142" s="1">
        <v>9.8485627041102502E-5</v>
      </c>
    </row>
    <row r="143" spans="1:16" x14ac:dyDescent="0.25">
      <c r="A143" s="1">
        <v>1.25E-4</v>
      </c>
      <c r="B143">
        <v>4.0897435897435797</v>
      </c>
      <c r="C143">
        <v>3725</v>
      </c>
      <c r="D143">
        <v>6.1289507686588002E-2</v>
      </c>
      <c r="E143">
        <v>0.17447598976521</v>
      </c>
      <c r="F143">
        <v>0.17971026945816601</v>
      </c>
      <c r="G143" s="1">
        <v>2.0129781898636701E-5</v>
      </c>
      <c r="H143">
        <v>0.174976549927747</v>
      </c>
      <c r="I143" s="1">
        <v>9.8202613755751794E-5</v>
      </c>
      <c r="J143">
        <v>142722799</v>
      </c>
      <c r="K143">
        <v>31323</v>
      </c>
      <c r="L143">
        <v>418091500</v>
      </c>
      <c r="M143">
        <v>0.174816245071892</v>
      </c>
      <c r="N143" s="1">
        <v>2.0171018478176699E-5</v>
      </c>
      <c r="O143">
        <v>0.17497667194073499</v>
      </c>
      <c r="P143" s="1">
        <v>9.8485627041102502E-5</v>
      </c>
    </row>
    <row r="144" spans="1:16" x14ac:dyDescent="0.25">
      <c r="A144" s="1">
        <v>6.2500000000000001E-5</v>
      </c>
      <c r="B144">
        <v>4.0897435897435797</v>
      </c>
      <c r="C144">
        <v>1923</v>
      </c>
      <c r="D144">
        <v>7.4547456662248601E-2</v>
      </c>
      <c r="E144">
        <v>0.17467498676542501</v>
      </c>
      <c r="F144">
        <v>0.17991523636838699</v>
      </c>
      <c r="G144" s="1">
        <v>2.01160851392157E-5</v>
      </c>
      <c r="H144">
        <v>0.17497655310770799</v>
      </c>
      <c r="I144" s="1">
        <v>9.8213344855588506E-5</v>
      </c>
      <c r="J144">
        <v>83282300</v>
      </c>
      <c r="K144">
        <v>31323</v>
      </c>
      <c r="L144">
        <v>418091500</v>
      </c>
      <c r="M144">
        <v>0.174816245071892</v>
      </c>
      <c r="N144" s="1">
        <v>2.0171018478176699E-5</v>
      </c>
      <c r="O144">
        <v>0.17497667194073499</v>
      </c>
      <c r="P144" s="1">
        <v>9.8485627041102502E-5</v>
      </c>
    </row>
    <row r="145" spans="1:16" x14ac:dyDescent="0.25">
      <c r="A145" s="1">
        <v>3.1250000000000001E-5</v>
      </c>
      <c r="B145">
        <v>4.0897435897435797</v>
      </c>
      <c r="C145">
        <v>2562</v>
      </c>
      <c r="D145">
        <v>7.4628227417119095E-2</v>
      </c>
      <c r="E145">
        <v>0.17440038393246199</v>
      </c>
      <c r="F145">
        <v>0.179632395450435</v>
      </c>
      <c r="G145" s="1">
        <v>2.0096107356870601E-5</v>
      </c>
      <c r="H145">
        <v>0.17497653545528399</v>
      </c>
      <c r="I145" s="1">
        <v>9.8277930386952194E-5</v>
      </c>
      <c r="J145">
        <v>117046199</v>
      </c>
      <c r="K145">
        <v>31323</v>
      </c>
      <c r="L145">
        <v>418091500</v>
      </c>
      <c r="M145">
        <v>0.174816245071892</v>
      </c>
      <c r="N145" s="1">
        <v>2.0171018478176699E-5</v>
      </c>
      <c r="O145">
        <v>0.17497667194073499</v>
      </c>
      <c r="P145" s="1">
        <v>9.8485627041102502E-5</v>
      </c>
    </row>
    <row r="146" spans="1:16" x14ac:dyDescent="0.25">
      <c r="A146" s="1">
        <v>1.5625E-5</v>
      </c>
      <c r="B146">
        <v>4.0897435897435797</v>
      </c>
      <c r="C146">
        <v>4148</v>
      </c>
      <c r="D146">
        <v>7.3696480626952901E-2</v>
      </c>
      <c r="E146">
        <v>0.17441316449345201</v>
      </c>
      <c r="F146">
        <v>0.179645559428256</v>
      </c>
      <c r="G146" s="1">
        <v>2.0110880316892501E-5</v>
      </c>
      <c r="H146">
        <v>0.174976558622888</v>
      </c>
      <c r="I146" s="1">
        <v>9.8325944749429395E-5</v>
      </c>
      <c r="J146">
        <v>177441700</v>
      </c>
      <c r="K146">
        <v>31323</v>
      </c>
      <c r="L146">
        <v>418091500</v>
      </c>
      <c r="M146">
        <v>0.174816245071892</v>
      </c>
      <c r="N146" s="1">
        <v>2.0171018478176699E-5</v>
      </c>
      <c r="O146">
        <v>0.17497667194073499</v>
      </c>
      <c r="P146" s="1">
        <v>9.8485627041102502E-5</v>
      </c>
    </row>
    <row r="147" spans="1:16" x14ac:dyDescent="0.25">
      <c r="A147" t="s">
        <v>0</v>
      </c>
      <c r="B147">
        <v>4.6025641025641004</v>
      </c>
      <c r="C147">
        <v>36119</v>
      </c>
      <c r="D147">
        <v>7.1699990399544597E-2</v>
      </c>
      <c r="E147">
        <v>0.17478565222614501</v>
      </c>
      <c r="F147">
        <v>0.18002922179292899</v>
      </c>
      <c r="G147" s="1">
        <v>1.5851060574445499E-5</v>
      </c>
      <c r="H147">
        <v>0.17498181681181199</v>
      </c>
      <c r="I147" s="1">
        <v>8.6968997852109601E-5</v>
      </c>
      <c r="J147">
        <v>485486000</v>
      </c>
    </row>
    <row r="148" spans="1:16" x14ac:dyDescent="0.25">
      <c r="A148">
        <v>1.024</v>
      </c>
      <c r="B148">
        <v>4.6025641025641004</v>
      </c>
      <c r="C148">
        <v>2754</v>
      </c>
      <c r="D148">
        <v>5.7980956488568797E-2</v>
      </c>
      <c r="E148">
        <v>0.174509685914673</v>
      </c>
      <c r="F148">
        <v>0.17974497649211299</v>
      </c>
      <c r="G148" s="1">
        <v>1.5806024677655899E-5</v>
      </c>
      <c r="H148">
        <v>0.174981761049915</v>
      </c>
      <c r="I148" s="1">
        <v>8.6729571895753996E-5</v>
      </c>
      <c r="J148">
        <v>109571100</v>
      </c>
      <c r="K148">
        <v>36119</v>
      </c>
      <c r="L148">
        <v>485486000</v>
      </c>
      <c r="M148">
        <v>0.17478565222614501</v>
      </c>
      <c r="N148" s="1">
        <v>1.5851060574445499E-5</v>
      </c>
      <c r="O148">
        <v>0.17498181681181199</v>
      </c>
      <c r="P148" s="1">
        <v>8.6968997852109601E-5</v>
      </c>
    </row>
    <row r="149" spans="1:16" x14ac:dyDescent="0.25">
      <c r="A149">
        <v>0.51200000000000001</v>
      </c>
      <c r="B149">
        <v>4.6025641025641004</v>
      </c>
      <c r="C149">
        <v>2754</v>
      </c>
      <c r="D149">
        <v>5.7980956488568797E-2</v>
      </c>
      <c r="E149">
        <v>0.174509685914673</v>
      </c>
      <c r="F149">
        <v>0.17974497649211299</v>
      </c>
      <c r="G149" s="1">
        <v>1.5806024677655899E-5</v>
      </c>
      <c r="H149">
        <v>0.174981761049915</v>
      </c>
      <c r="I149" s="1">
        <v>8.6729571895753996E-5</v>
      </c>
      <c r="J149">
        <v>107212500</v>
      </c>
      <c r="K149">
        <v>36119</v>
      </c>
      <c r="L149">
        <v>485486000</v>
      </c>
      <c r="M149">
        <v>0.17478565222614501</v>
      </c>
      <c r="N149" s="1">
        <v>1.5851060574445499E-5</v>
      </c>
      <c r="O149">
        <v>0.17498181681181199</v>
      </c>
      <c r="P149" s="1">
        <v>8.6968997852109601E-5</v>
      </c>
    </row>
    <row r="150" spans="1:16" x14ac:dyDescent="0.25">
      <c r="A150">
        <v>0.25600000000000001</v>
      </c>
      <c r="B150">
        <v>4.6025641025641004</v>
      </c>
      <c r="C150">
        <v>2754</v>
      </c>
      <c r="D150">
        <v>5.7980956488568797E-2</v>
      </c>
      <c r="E150">
        <v>0.174509685914673</v>
      </c>
      <c r="F150">
        <v>0.17974497649211299</v>
      </c>
      <c r="G150" s="1">
        <v>1.5806024677655899E-5</v>
      </c>
      <c r="H150">
        <v>0.174981761049915</v>
      </c>
      <c r="I150" s="1">
        <v>8.6729571895753996E-5</v>
      </c>
      <c r="J150">
        <v>108571900</v>
      </c>
      <c r="K150">
        <v>36119</v>
      </c>
      <c r="L150">
        <v>485486000</v>
      </c>
      <c r="M150">
        <v>0.17478565222614501</v>
      </c>
      <c r="N150" s="1">
        <v>1.5851060574445499E-5</v>
      </c>
      <c r="O150">
        <v>0.17498181681181199</v>
      </c>
      <c r="P150" s="1">
        <v>8.6968997852109601E-5</v>
      </c>
    </row>
    <row r="151" spans="1:16" x14ac:dyDescent="0.25">
      <c r="A151">
        <v>0.128</v>
      </c>
      <c r="B151">
        <v>4.6025641025641004</v>
      </c>
      <c r="C151">
        <v>3940</v>
      </c>
      <c r="D151">
        <v>5.8540659261682497E-2</v>
      </c>
      <c r="E151">
        <v>0.17436634264815001</v>
      </c>
      <c r="F151">
        <v>0.179597332927594</v>
      </c>
      <c r="G151" s="1">
        <v>1.5810256310921902E-5</v>
      </c>
      <c r="H151">
        <v>0.17498182534154999</v>
      </c>
      <c r="I151" s="1">
        <v>8.6837909105863095E-5</v>
      </c>
      <c r="J151">
        <v>161125700</v>
      </c>
      <c r="K151">
        <v>36119</v>
      </c>
      <c r="L151">
        <v>485486000</v>
      </c>
      <c r="M151">
        <v>0.17478565222614501</v>
      </c>
      <c r="N151" s="1">
        <v>1.5851060574445499E-5</v>
      </c>
      <c r="O151">
        <v>0.17498181681181199</v>
      </c>
      <c r="P151" s="1">
        <v>8.6968997852109601E-5</v>
      </c>
    </row>
    <row r="152" spans="1:16" x14ac:dyDescent="0.25">
      <c r="A152">
        <v>6.4000000000000001E-2</v>
      </c>
      <c r="B152">
        <v>4.6025641025641004</v>
      </c>
      <c r="C152">
        <v>1973</v>
      </c>
      <c r="D152">
        <v>6.1725394973538898E-2</v>
      </c>
      <c r="E152">
        <v>0.174247463246992</v>
      </c>
      <c r="F152">
        <v>0.17947488714440099</v>
      </c>
      <c r="G152" s="1">
        <v>1.5762751053471899E-5</v>
      </c>
      <c r="H152">
        <v>0.17498169221599999</v>
      </c>
      <c r="I152" s="1">
        <v>8.6668571558984201E-5</v>
      </c>
      <c r="J152">
        <v>77285500</v>
      </c>
      <c r="K152">
        <v>36119</v>
      </c>
      <c r="L152">
        <v>485486000</v>
      </c>
      <c r="M152">
        <v>0.17478565222614501</v>
      </c>
      <c r="N152" s="1">
        <v>1.5851060574445499E-5</v>
      </c>
      <c r="O152">
        <v>0.17498181681181199</v>
      </c>
      <c r="P152" s="1">
        <v>8.6968997852109601E-5</v>
      </c>
    </row>
    <row r="153" spans="1:16" x14ac:dyDescent="0.25">
      <c r="A153">
        <v>3.2000000000000001E-2</v>
      </c>
      <c r="B153">
        <v>4.6025641025641004</v>
      </c>
      <c r="C153">
        <v>3407</v>
      </c>
      <c r="D153">
        <v>6.51615943993996E-2</v>
      </c>
      <c r="E153">
        <v>0.17433503499243899</v>
      </c>
      <c r="F153">
        <v>0.179565086042212</v>
      </c>
      <c r="G153" s="1">
        <v>1.5832421099815001E-5</v>
      </c>
      <c r="H153">
        <v>0.17498171762284201</v>
      </c>
      <c r="I153" s="1">
        <v>8.6855898177147004E-5</v>
      </c>
      <c r="J153">
        <v>128199100</v>
      </c>
      <c r="K153">
        <v>36119</v>
      </c>
      <c r="L153">
        <v>485486000</v>
      </c>
      <c r="M153">
        <v>0.17478565222614501</v>
      </c>
      <c r="N153" s="1">
        <v>1.5851060574445499E-5</v>
      </c>
      <c r="O153">
        <v>0.17498181681181199</v>
      </c>
      <c r="P153" s="1">
        <v>8.6968997852109601E-5</v>
      </c>
    </row>
    <row r="154" spans="1:16" x14ac:dyDescent="0.25">
      <c r="A154">
        <v>1.6E-2</v>
      </c>
      <c r="B154">
        <v>4.6025641025641004</v>
      </c>
      <c r="C154">
        <v>1553</v>
      </c>
      <c r="D154">
        <v>7.3090986219930904E-2</v>
      </c>
      <c r="E154">
        <v>0.17430723927634401</v>
      </c>
      <c r="F154">
        <v>0.17953645645463401</v>
      </c>
      <c r="G154" s="1">
        <v>1.5733045353683001E-5</v>
      </c>
      <c r="H154">
        <v>0.17498237259879099</v>
      </c>
      <c r="I154" s="1">
        <v>8.6332475496248102E-5</v>
      </c>
      <c r="J154">
        <v>64727001</v>
      </c>
      <c r="K154">
        <v>36119</v>
      </c>
      <c r="L154">
        <v>485486000</v>
      </c>
      <c r="M154">
        <v>0.17478565222614501</v>
      </c>
      <c r="N154" s="1">
        <v>1.5851060574445499E-5</v>
      </c>
      <c r="O154">
        <v>0.17498181681181199</v>
      </c>
      <c r="P154" s="1">
        <v>8.6968997852109601E-5</v>
      </c>
    </row>
    <row r="155" spans="1:16" x14ac:dyDescent="0.25">
      <c r="A155">
        <v>8.0000000000000002E-3</v>
      </c>
      <c r="B155">
        <v>4.6025641025641004</v>
      </c>
      <c r="C155">
        <v>1412</v>
      </c>
      <c r="D155">
        <v>7.3783457469031893E-2</v>
      </c>
      <c r="E155">
        <v>0.17443046683582</v>
      </c>
      <c r="F155">
        <v>0.179663380840895</v>
      </c>
      <c r="G155" s="1">
        <v>1.5714594501892101E-5</v>
      </c>
      <c r="H155">
        <v>0.17498243999476701</v>
      </c>
      <c r="I155" s="1">
        <v>8.6280017580790902E-5</v>
      </c>
      <c r="J155">
        <v>59635000</v>
      </c>
      <c r="K155">
        <v>36119</v>
      </c>
      <c r="L155">
        <v>485486000</v>
      </c>
      <c r="M155">
        <v>0.17478565222614501</v>
      </c>
      <c r="N155" s="1">
        <v>1.5851060574445499E-5</v>
      </c>
      <c r="O155">
        <v>0.17498181681181199</v>
      </c>
      <c r="P155" s="1">
        <v>8.6968997852109601E-5</v>
      </c>
    </row>
    <row r="156" spans="1:16" x14ac:dyDescent="0.25">
      <c r="A156">
        <v>4.0000000000000001E-3</v>
      </c>
      <c r="B156">
        <v>4.6025641025641004</v>
      </c>
      <c r="C156">
        <v>3911</v>
      </c>
      <c r="D156">
        <v>7.2948951495492506E-2</v>
      </c>
      <c r="E156">
        <v>0.174374222515814</v>
      </c>
      <c r="F156">
        <v>0.17960544919128801</v>
      </c>
      <c r="G156" s="1">
        <v>1.5812554386318499E-5</v>
      </c>
      <c r="H156">
        <v>0.17498172318621</v>
      </c>
      <c r="I156" s="1">
        <v>8.6898667209655398E-5</v>
      </c>
      <c r="J156">
        <v>149541500</v>
      </c>
      <c r="K156">
        <v>36119</v>
      </c>
      <c r="L156">
        <v>485486000</v>
      </c>
      <c r="M156">
        <v>0.17478565222614501</v>
      </c>
      <c r="N156" s="1">
        <v>1.5851060574445499E-5</v>
      </c>
      <c r="O156">
        <v>0.17498181681181199</v>
      </c>
      <c r="P156" s="1">
        <v>8.6968997852109601E-5</v>
      </c>
    </row>
    <row r="157" spans="1:16" x14ac:dyDescent="0.25">
      <c r="A157">
        <v>2E-3</v>
      </c>
      <c r="B157">
        <v>4.6025641025641004</v>
      </c>
      <c r="C157">
        <v>1199</v>
      </c>
      <c r="D157">
        <v>7.3346886227520003E-2</v>
      </c>
      <c r="E157">
        <v>0.174446556332714</v>
      </c>
      <c r="F157">
        <v>0.17967995302269599</v>
      </c>
      <c r="G157" s="1">
        <v>1.5807555322433399E-5</v>
      </c>
      <c r="H157">
        <v>0.17498171018126801</v>
      </c>
      <c r="I157" s="1">
        <v>8.6818999093467105E-5</v>
      </c>
      <c r="J157">
        <v>50986900</v>
      </c>
      <c r="K157">
        <v>36119</v>
      </c>
      <c r="L157">
        <v>485486000</v>
      </c>
      <c r="M157">
        <v>0.17478565222614501</v>
      </c>
      <c r="N157" s="1">
        <v>1.5851060574445499E-5</v>
      </c>
      <c r="O157">
        <v>0.17498181681181199</v>
      </c>
      <c r="P157" s="1">
        <v>8.6968997852109601E-5</v>
      </c>
    </row>
    <row r="158" spans="1:16" x14ac:dyDescent="0.25">
      <c r="A158">
        <v>1E-3</v>
      </c>
      <c r="B158">
        <v>4.6025641025641004</v>
      </c>
      <c r="C158">
        <v>1735</v>
      </c>
      <c r="D158">
        <v>6.2490080427681498E-2</v>
      </c>
      <c r="E158">
        <v>0.174343774005006</v>
      </c>
      <c r="F158">
        <v>0.179574087225157</v>
      </c>
      <c r="G158" s="1">
        <v>1.5840309631587301E-5</v>
      </c>
      <c r="H158">
        <v>0.174981754612584</v>
      </c>
      <c r="I158" s="1">
        <v>8.66743541862211E-5</v>
      </c>
      <c r="J158">
        <v>71016401</v>
      </c>
      <c r="K158">
        <v>36119</v>
      </c>
      <c r="L158">
        <v>485486000</v>
      </c>
      <c r="M158">
        <v>0.17478565222614501</v>
      </c>
      <c r="N158" s="1">
        <v>1.5851060574445499E-5</v>
      </c>
      <c r="O158">
        <v>0.17498181681181199</v>
      </c>
      <c r="P158" s="1">
        <v>8.6968997852109601E-5</v>
      </c>
    </row>
    <row r="159" spans="1:16" x14ac:dyDescent="0.25">
      <c r="A159" s="1">
        <v>5.0000000000000001E-4</v>
      </c>
      <c r="B159">
        <v>4.6025641025641004</v>
      </c>
      <c r="C159">
        <v>2442</v>
      </c>
      <c r="D159">
        <v>3.9865034276741901E-2</v>
      </c>
      <c r="E159">
        <v>0.174329767758579</v>
      </c>
      <c r="F159">
        <v>0.17955966079133601</v>
      </c>
      <c r="G159" s="1">
        <v>1.58112077332517E-5</v>
      </c>
      <c r="H159">
        <v>0.17498173093154001</v>
      </c>
      <c r="I159" s="1">
        <v>8.6772067666469503E-5</v>
      </c>
      <c r="J159">
        <v>97464301</v>
      </c>
      <c r="K159">
        <v>36119</v>
      </c>
      <c r="L159">
        <v>485486000</v>
      </c>
      <c r="M159">
        <v>0.17478565222614501</v>
      </c>
      <c r="N159" s="1">
        <v>1.5851060574445499E-5</v>
      </c>
      <c r="O159">
        <v>0.17498181681181199</v>
      </c>
      <c r="P159" s="1">
        <v>8.6968997852109601E-5</v>
      </c>
    </row>
    <row r="160" spans="1:16" x14ac:dyDescent="0.25">
      <c r="A160" s="1">
        <v>2.5000000000000001E-4</v>
      </c>
      <c r="B160">
        <v>4.6025641025641004</v>
      </c>
      <c r="C160">
        <v>2342</v>
      </c>
      <c r="D160">
        <v>7.4324069340940602E-2</v>
      </c>
      <c r="E160">
        <v>0.17449074842053999</v>
      </c>
      <c r="F160">
        <v>0.17972547087315599</v>
      </c>
      <c r="G160" s="1">
        <v>1.5780843574286699E-5</v>
      </c>
      <c r="H160">
        <v>0.17498169961145299</v>
      </c>
      <c r="I160" s="1">
        <v>8.6677413903193495E-5</v>
      </c>
      <c r="J160">
        <v>94493100</v>
      </c>
      <c r="K160">
        <v>36119</v>
      </c>
      <c r="L160">
        <v>485486000</v>
      </c>
      <c r="M160">
        <v>0.17478565222614501</v>
      </c>
      <c r="N160" s="1">
        <v>1.5851060574445499E-5</v>
      </c>
      <c r="O160">
        <v>0.17498181681181199</v>
      </c>
      <c r="P160" s="1">
        <v>8.6968997852109601E-5</v>
      </c>
    </row>
    <row r="161" spans="1:16" x14ac:dyDescent="0.25">
      <c r="A161" s="1">
        <v>1.25E-4</v>
      </c>
      <c r="B161">
        <v>4.6025641025641004</v>
      </c>
      <c r="C161">
        <v>2862</v>
      </c>
      <c r="D161">
        <v>7.4389077500568307E-2</v>
      </c>
      <c r="E161">
        <v>0.17454015838439399</v>
      </c>
      <c r="F161">
        <v>0.17977636313592599</v>
      </c>
      <c r="G161" s="1">
        <v>1.5811958758937799E-5</v>
      </c>
      <c r="H161">
        <v>0.174981703675159</v>
      </c>
      <c r="I161" s="1">
        <v>8.6728288211378293E-5</v>
      </c>
      <c r="J161">
        <v>118603600</v>
      </c>
      <c r="K161">
        <v>36119</v>
      </c>
      <c r="L161">
        <v>485486000</v>
      </c>
      <c r="M161">
        <v>0.17478565222614501</v>
      </c>
      <c r="N161" s="1">
        <v>1.5851060574445499E-5</v>
      </c>
      <c r="O161">
        <v>0.17498181681181199</v>
      </c>
      <c r="P161" s="1">
        <v>8.6968997852109601E-5</v>
      </c>
    </row>
    <row r="162" spans="1:16" x14ac:dyDescent="0.25">
      <c r="A162" s="1">
        <v>6.2500000000000001E-5</v>
      </c>
      <c r="B162">
        <v>4.6025641025641004</v>
      </c>
      <c r="C162">
        <v>2604</v>
      </c>
      <c r="D162">
        <v>7.4373482170270802E-2</v>
      </c>
      <c r="E162">
        <v>0.174107344979194</v>
      </c>
      <c r="F162">
        <v>0.179330565328569</v>
      </c>
      <c r="G162" s="1">
        <v>1.58086401367274E-5</v>
      </c>
      <c r="H162">
        <v>0.17498193415202601</v>
      </c>
      <c r="I162" s="1">
        <v>8.6679153854212995E-5</v>
      </c>
      <c r="J162">
        <v>109361901</v>
      </c>
      <c r="K162">
        <v>36119</v>
      </c>
      <c r="L162">
        <v>485486000</v>
      </c>
      <c r="M162">
        <v>0.17478565222614501</v>
      </c>
      <c r="N162" s="1">
        <v>1.5851060574445499E-5</v>
      </c>
      <c r="O162">
        <v>0.17498181681181199</v>
      </c>
      <c r="P162" s="1">
        <v>8.6968997852109601E-5</v>
      </c>
    </row>
    <row r="163" spans="1:16" x14ac:dyDescent="0.25">
      <c r="A163" s="1">
        <v>3.1250000000000001E-5</v>
      </c>
      <c r="B163">
        <v>4.6025641025641004</v>
      </c>
      <c r="C163">
        <v>4893</v>
      </c>
      <c r="D163">
        <v>7.3979189833568604E-2</v>
      </c>
      <c r="E163">
        <v>0.17441884825123799</v>
      </c>
      <c r="F163">
        <v>0.17965141369877499</v>
      </c>
      <c r="G163" s="1">
        <v>1.5837742929625199E-5</v>
      </c>
      <c r="H163">
        <v>0.17498175917258099</v>
      </c>
      <c r="I163" s="1">
        <v>8.6799653096773297E-5</v>
      </c>
      <c r="J163">
        <v>213384800</v>
      </c>
      <c r="K163">
        <v>36119</v>
      </c>
      <c r="L163">
        <v>485486000</v>
      </c>
      <c r="M163">
        <v>0.17478565222614501</v>
      </c>
      <c r="N163" s="1">
        <v>1.5851060574445499E-5</v>
      </c>
      <c r="O163">
        <v>0.17498181681181199</v>
      </c>
      <c r="P163" s="1">
        <v>8.6968997852109601E-5</v>
      </c>
    </row>
    <row r="164" spans="1:16" x14ac:dyDescent="0.25">
      <c r="A164" s="1">
        <v>1.5625E-5</v>
      </c>
      <c r="B164">
        <v>4.6025641025641004</v>
      </c>
      <c r="C164">
        <v>3029</v>
      </c>
      <c r="D164">
        <v>7.4237518406839703E-2</v>
      </c>
      <c r="E164">
        <v>0.17454131110083601</v>
      </c>
      <c r="F164">
        <v>0.17977755043386101</v>
      </c>
      <c r="G164" s="1">
        <v>1.58336589226593E-5</v>
      </c>
      <c r="H164">
        <v>0.174981800127811</v>
      </c>
      <c r="I164" s="1">
        <v>8.6706857164368394E-5</v>
      </c>
      <c r="J164">
        <v>156441800</v>
      </c>
      <c r="K164">
        <v>36119</v>
      </c>
      <c r="L164">
        <v>485486000</v>
      </c>
      <c r="M164">
        <v>0.17478565222614501</v>
      </c>
      <c r="N164" s="1">
        <v>1.5851060574445499E-5</v>
      </c>
      <c r="O164">
        <v>0.17498181681181199</v>
      </c>
      <c r="P164" s="1">
        <v>8.6968997852109601E-5</v>
      </c>
    </row>
    <row r="165" spans="1:16" x14ac:dyDescent="0.25">
      <c r="A165" t="s">
        <v>0</v>
      </c>
      <c r="B165">
        <v>5.1153846153846096</v>
      </c>
      <c r="C165">
        <v>41524</v>
      </c>
      <c r="D165">
        <v>7.1682211144611901E-2</v>
      </c>
      <c r="E165">
        <v>0.17467895412842499</v>
      </c>
      <c r="F165">
        <v>0.17991932275227701</v>
      </c>
      <c r="G165" s="1">
        <v>1.33891576168942E-5</v>
      </c>
      <c r="H165">
        <v>0.17498475309911701</v>
      </c>
      <c r="I165" s="1">
        <v>8.1645398413747802E-5</v>
      </c>
      <c r="J165">
        <v>560071700</v>
      </c>
    </row>
    <row r="166" spans="1:16" x14ac:dyDescent="0.25">
      <c r="A166">
        <v>1.024</v>
      </c>
      <c r="B166">
        <v>5.1153846153846096</v>
      </c>
      <c r="C166">
        <v>1301</v>
      </c>
      <c r="D166">
        <v>5.9300329891953898E-2</v>
      </c>
      <c r="E166">
        <v>0.17427743506702401</v>
      </c>
      <c r="F166">
        <v>0.17950575811903399</v>
      </c>
      <c r="G166" s="1">
        <v>1.3352985280934399E-5</v>
      </c>
      <c r="H166">
        <v>0.17498466325553899</v>
      </c>
      <c r="I166" s="1">
        <v>8.1550816012883895E-5</v>
      </c>
      <c r="J166">
        <v>60192800</v>
      </c>
      <c r="K166">
        <v>41524</v>
      </c>
      <c r="L166">
        <v>560071700</v>
      </c>
      <c r="M166">
        <v>0.17467895412842499</v>
      </c>
      <c r="N166" s="1">
        <v>1.33891576168942E-5</v>
      </c>
      <c r="O166">
        <v>0.17498475309911701</v>
      </c>
      <c r="P166" s="1">
        <v>8.1645398413747802E-5</v>
      </c>
    </row>
    <row r="167" spans="1:16" x14ac:dyDescent="0.25">
      <c r="A167">
        <v>0.51200000000000001</v>
      </c>
      <c r="B167">
        <v>5.1153846153846096</v>
      </c>
      <c r="C167">
        <v>1301</v>
      </c>
      <c r="D167">
        <v>5.9300329891953898E-2</v>
      </c>
      <c r="E167">
        <v>0.17427743506702401</v>
      </c>
      <c r="F167">
        <v>0.17950575811903399</v>
      </c>
      <c r="G167" s="1">
        <v>1.3352985280934399E-5</v>
      </c>
      <c r="H167">
        <v>0.17498466325553899</v>
      </c>
      <c r="I167" s="1">
        <v>8.1550816012883895E-5</v>
      </c>
      <c r="J167">
        <v>56569700</v>
      </c>
      <c r="K167">
        <v>41524</v>
      </c>
      <c r="L167">
        <v>560071700</v>
      </c>
      <c r="M167">
        <v>0.17467895412842499</v>
      </c>
      <c r="N167" s="1">
        <v>1.33891576168942E-5</v>
      </c>
      <c r="O167">
        <v>0.17498475309911701</v>
      </c>
      <c r="P167" s="1">
        <v>8.1645398413747802E-5</v>
      </c>
    </row>
    <row r="168" spans="1:16" x14ac:dyDescent="0.25">
      <c r="A168">
        <v>0.25600000000000001</v>
      </c>
      <c r="B168">
        <v>5.1153846153846096</v>
      </c>
      <c r="C168">
        <v>1301</v>
      </c>
      <c r="D168">
        <v>5.9300329891953898E-2</v>
      </c>
      <c r="E168">
        <v>0.17427743506702401</v>
      </c>
      <c r="F168">
        <v>0.17950575811903399</v>
      </c>
      <c r="G168" s="1">
        <v>1.3352985280934399E-5</v>
      </c>
      <c r="H168">
        <v>0.17498466325553899</v>
      </c>
      <c r="I168" s="1">
        <v>8.1550816012883895E-5</v>
      </c>
      <c r="J168">
        <v>55947000</v>
      </c>
      <c r="K168">
        <v>41524</v>
      </c>
      <c r="L168">
        <v>560071700</v>
      </c>
      <c r="M168">
        <v>0.17467895412842499</v>
      </c>
      <c r="N168" s="1">
        <v>1.33891576168942E-5</v>
      </c>
      <c r="O168">
        <v>0.17498475309911701</v>
      </c>
      <c r="P168" s="1">
        <v>8.1645398413747802E-5</v>
      </c>
    </row>
    <row r="169" spans="1:16" x14ac:dyDescent="0.25">
      <c r="A169">
        <v>0.128</v>
      </c>
      <c r="B169">
        <v>5.1153846153846096</v>
      </c>
      <c r="C169">
        <v>11261</v>
      </c>
      <c r="D169">
        <v>5.8596954477280999E-2</v>
      </c>
      <c r="E169">
        <v>0.174533468112755</v>
      </c>
      <c r="F169">
        <v>0.179769472156138</v>
      </c>
      <c r="G169" s="1">
        <v>1.3360380663685E-5</v>
      </c>
      <c r="H169">
        <v>0.17498471051919101</v>
      </c>
      <c r="I169" s="1">
        <v>8.1423740443366895E-5</v>
      </c>
      <c r="J169">
        <v>429986300</v>
      </c>
      <c r="K169">
        <v>41524</v>
      </c>
      <c r="L169">
        <v>560071700</v>
      </c>
      <c r="M169">
        <v>0.17467895412842499</v>
      </c>
      <c r="N169" s="1">
        <v>1.33891576168942E-5</v>
      </c>
      <c r="O169">
        <v>0.17498475309911701</v>
      </c>
      <c r="P169" s="1">
        <v>8.1645398413747802E-5</v>
      </c>
    </row>
    <row r="170" spans="1:16" x14ac:dyDescent="0.25">
      <c r="A170">
        <v>6.4000000000000001E-2</v>
      </c>
      <c r="B170">
        <v>5.1153846153846096</v>
      </c>
      <c r="C170">
        <v>5262</v>
      </c>
      <c r="D170">
        <v>6.4067879325764299E-2</v>
      </c>
      <c r="E170">
        <v>0.17439955503792401</v>
      </c>
      <c r="F170">
        <v>0.17963154168906201</v>
      </c>
      <c r="G170" s="1">
        <v>1.33936084111829E-5</v>
      </c>
      <c r="H170">
        <v>0.174984723584929</v>
      </c>
      <c r="I170" s="1">
        <v>8.15787678406772E-5</v>
      </c>
      <c r="J170">
        <v>198711600</v>
      </c>
      <c r="K170">
        <v>41524</v>
      </c>
      <c r="L170">
        <v>560071700</v>
      </c>
      <c r="M170">
        <v>0.17467895412842499</v>
      </c>
      <c r="N170" s="1">
        <v>1.33891576168942E-5</v>
      </c>
      <c r="O170">
        <v>0.17498475309911701</v>
      </c>
      <c r="P170" s="1">
        <v>8.1645398413747802E-5</v>
      </c>
    </row>
    <row r="171" spans="1:16" x14ac:dyDescent="0.25">
      <c r="A171">
        <v>3.2000000000000001E-2</v>
      </c>
      <c r="B171">
        <v>5.1153846153846096</v>
      </c>
      <c r="C171">
        <v>6559</v>
      </c>
      <c r="D171">
        <v>6.3190337938970803E-2</v>
      </c>
      <c r="E171">
        <v>0.174386354845421</v>
      </c>
      <c r="F171">
        <v>0.179617945490784</v>
      </c>
      <c r="G171" s="1">
        <v>1.33842799105166E-5</v>
      </c>
      <c r="H171">
        <v>0.174984695874187</v>
      </c>
      <c r="I171" s="1">
        <v>8.1549782375415106E-5</v>
      </c>
      <c r="J171">
        <v>245237600</v>
      </c>
      <c r="K171">
        <v>41524</v>
      </c>
      <c r="L171">
        <v>560071700</v>
      </c>
      <c r="M171">
        <v>0.17467895412842499</v>
      </c>
      <c r="N171" s="1">
        <v>1.33891576168942E-5</v>
      </c>
      <c r="O171">
        <v>0.17498475309911701</v>
      </c>
      <c r="P171" s="1">
        <v>8.1645398413747802E-5</v>
      </c>
    </row>
    <row r="172" spans="1:16" x14ac:dyDescent="0.25">
      <c r="A172">
        <v>1.6E-2</v>
      </c>
      <c r="B172">
        <v>5.1153846153846096</v>
      </c>
      <c r="C172">
        <v>1549</v>
      </c>
      <c r="D172">
        <v>6.2335809478818401E-2</v>
      </c>
      <c r="E172">
        <v>0.17456516244291001</v>
      </c>
      <c r="F172">
        <v>0.179802117316198</v>
      </c>
      <c r="G172" s="1">
        <v>1.33580362967344E-5</v>
      </c>
      <c r="H172">
        <v>0.17498473925243099</v>
      </c>
      <c r="I172" s="1">
        <v>8.1435817159965205E-5</v>
      </c>
      <c r="J172">
        <v>61914601</v>
      </c>
      <c r="K172">
        <v>41524</v>
      </c>
      <c r="L172">
        <v>560071700</v>
      </c>
      <c r="M172">
        <v>0.17467895412842499</v>
      </c>
      <c r="N172" s="1">
        <v>1.33891576168942E-5</v>
      </c>
      <c r="O172">
        <v>0.17498475309911701</v>
      </c>
      <c r="P172" s="1">
        <v>8.1645398413747802E-5</v>
      </c>
    </row>
    <row r="173" spans="1:16" x14ac:dyDescent="0.25">
      <c r="A173">
        <v>8.0000000000000002E-3</v>
      </c>
      <c r="B173">
        <v>5.1153846153846096</v>
      </c>
      <c r="C173">
        <v>3227</v>
      </c>
      <c r="D173">
        <v>7.1715839081631705E-2</v>
      </c>
      <c r="E173">
        <v>0.174581599983062</v>
      </c>
      <c r="F173">
        <v>0.17981904798255299</v>
      </c>
      <c r="G173" s="1">
        <v>1.3369006066493701E-5</v>
      </c>
      <c r="H173">
        <v>0.17498473872513201</v>
      </c>
      <c r="I173" s="1">
        <v>8.1397608402703495E-5</v>
      </c>
      <c r="J173">
        <v>123598600</v>
      </c>
      <c r="K173">
        <v>41524</v>
      </c>
      <c r="L173">
        <v>560071700</v>
      </c>
      <c r="M173">
        <v>0.17467895412842499</v>
      </c>
      <c r="N173" s="1">
        <v>1.33891576168942E-5</v>
      </c>
      <c r="O173">
        <v>0.17498475309911701</v>
      </c>
      <c r="P173" s="1">
        <v>8.1645398413747802E-5</v>
      </c>
    </row>
    <row r="174" spans="1:16" x14ac:dyDescent="0.25">
      <c r="A174">
        <v>4.0000000000000001E-3</v>
      </c>
      <c r="B174">
        <v>5.1153846153846096</v>
      </c>
      <c r="C174">
        <v>4014</v>
      </c>
      <c r="D174">
        <v>7.3465648764861502E-2</v>
      </c>
      <c r="E174">
        <v>0.17433404550423301</v>
      </c>
      <c r="F174">
        <v>0.17956406686936</v>
      </c>
      <c r="G174" s="1">
        <v>1.33998544598612E-5</v>
      </c>
      <c r="H174">
        <v>0.174984685522941</v>
      </c>
      <c r="I174" s="1">
        <v>8.1436634336683899E-5</v>
      </c>
      <c r="J174">
        <v>149277100</v>
      </c>
      <c r="K174">
        <v>41524</v>
      </c>
      <c r="L174">
        <v>560071700</v>
      </c>
      <c r="M174">
        <v>0.17467895412842499</v>
      </c>
      <c r="N174" s="1">
        <v>1.33891576168942E-5</v>
      </c>
      <c r="O174">
        <v>0.17498475309911701</v>
      </c>
      <c r="P174" s="1">
        <v>8.1645398413747802E-5</v>
      </c>
    </row>
    <row r="175" spans="1:16" x14ac:dyDescent="0.25">
      <c r="A175">
        <v>2E-3</v>
      </c>
      <c r="B175">
        <v>5.1153846153846096</v>
      </c>
      <c r="C175">
        <v>3394</v>
      </c>
      <c r="D175">
        <v>7.4455790444426698E-2</v>
      </c>
      <c r="E175">
        <v>0.174532907627721</v>
      </c>
      <c r="F175">
        <v>0.17976889485655301</v>
      </c>
      <c r="G175" s="1">
        <v>1.33883978923332E-5</v>
      </c>
      <c r="H175">
        <v>0.17498469330025301</v>
      </c>
      <c r="I175" s="1">
        <v>8.1407344582722194E-5</v>
      </c>
      <c r="J175">
        <v>131785600</v>
      </c>
      <c r="K175">
        <v>41524</v>
      </c>
      <c r="L175">
        <v>560071700</v>
      </c>
      <c r="M175">
        <v>0.17467895412842499</v>
      </c>
      <c r="N175" s="1">
        <v>1.33891576168942E-5</v>
      </c>
      <c r="O175">
        <v>0.17498475309911701</v>
      </c>
      <c r="P175" s="1">
        <v>8.1645398413747802E-5</v>
      </c>
    </row>
    <row r="176" spans="1:16" x14ac:dyDescent="0.25">
      <c r="A176">
        <v>1E-3</v>
      </c>
      <c r="B176">
        <v>5.1153846153846096</v>
      </c>
      <c r="C176">
        <v>4762</v>
      </c>
      <c r="D176">
        <v>7.3812881505114294E-2</v>
      </c>
      <c r="E176">
        <v>0.17437868287528199</v>
      </c>
      <c r="F176">
        <v>0.17961004336154099</v>
      </c>
      <c r="G176" s="1">
        <v>1.33748827211288E-5</v>
      </c>
      <c r="H176">
        <v>0.17498467771162199</v>
      </c>
      <c r="I176" s="1">
        <v>8.1485663299405402E-5</v>
      </c>
      <c r="J176">
        <v>191392299</v>
      </c>
      <c r="K176">
        <v>41524</v>
      </c>
      <c r="L176">
        <v>560071700</v>
      </c>
      <c r="M176">
        <v>0.17467895412842499</v>
      </c>
      <c r="N176" s="1">
        <v>1.33891576168942E-5</v>
      </c>
      <c r="O176">
        <v>0.17498475309911701</v>
      </c>
      <c r="P176" s="1">
        <v>8.1645398413747802E-5</v>
      </c>
    </row>
    <row r="177" spans="1:16" x14ac:dyDescent="0.25">
      <c r="A177" s="1">
        <v>5.0000000000000001E-4</v>
      </c>
      <c r="B177">
        <v>5.1153846153846096</v>
      </c>
      <c r="C177">
        <v>2925</v>
      </c>
      <c r="D177">
        <v>7.4280191547325194E-2</v>
      </c>
      <c r="E177">
        <v>0.17456043343159799</v>
      </c>
      <c r="F177">
        <v>0.179797246434546</v>
      </c>
      <c r="G177" s="1">
        <v>1.3399906330202599E-5</v>
      </c>
      <c r="H177">
        <v>0.174984730928893</v>
      </c>
      <c r="I177" s="1">
        <v>8.1538621800705994E-5</v>
      </c>
      <c r="J177">
        <v>115512800</v>
      </c>
      <c r="K177">
        <v>41524</v>
      </c>
      <c r="L177">
        <v>560071700</v>
      </c>
      <c r="M177">
        <v>0.17467895412842499</v>
      </c>
      <c r="N177" s="1">
        <v>1.33891576168942E-5</v>
      </c>
      <c r="O177">
        <v>0.17498475309911701</v>
      </c>
      <c r="P177" s="1">
        <v>8.1645398413747802E-5</v>
      </c>
    </row>
    <row r="178" spans="1:16" x14ac:dyDescent="0.25">
      <c r="A178" s="1">
        <v>2.5000000000000001E-4</v>
      </c>
      <c r="B178">
        <v>5.1153846153846096</v>
      </c>
      <c r="C178">
        <v>2862</v>
      </c>
      <c r="D178">
        <v>7.3898075185531403E-2</v>
      </c>
      <c r="E178">
        <v>0.174363099364886</v>
      </c>
      <c r="F178">
        <v>0.17959399234583201</v>
      </c>
      <c r="G178" s="1">
        <v>1.33765385160744E-5</v>
      </c>
      <c r="H178">
        <v>0.17498476185810899</v>
      </c>
      <c r="I178" s="1">
        <v>8.1595490122882703E-5</v>
      </c>
      <c r="J178">
        <v>126836800</v>
      </c>
      <c r="K178">
        <v>41524</v>
      </c>
      <c r="L178">
        <v>560071700</v>
      </c>
      <c r="M178">
        <v>0.17467895412842499</v>
      </c>
      <c r="N178" s="1">
        <v>1.33891576168942E-5</v>
      </c>
      <c r="O178">
        <v>0.17498475309911701</v>
      </c>
      <c r="P178" s="1">
        <v>8.1645398413747802E-5</v>
      </c>
    </row>
    <row r="179" spans="1:16" x14ac:dyDescent="0.25">
      <c r="A179" s="1">
        <v>1.25E-4</v>
      </c>
      <c r="B179">
        <v>5.1153846153846096</v>
      </c>
      <c r="C179">
        <v>4215</v>
      </c>
      <c r="D179">
        <v>7.39726618626146E-2</v>
      </c>
      <c r="E179">
        <v>0.17431953409083201</v>
      </c>
      <c r="F179">
        <v>0.179549120113557</v>
      </c>
      <c r="G179" s="1">
        <v>1.3384904137270201E-5</v>
      </c>
      <c r="H179">
        <v>0.17498475279134901</v>
      </c>
      <c r="I179" s="1">
        <v>8.1554471175372006E-5</v>
      </c>
      <c r="J179">
        <v>171129201</v>
      </c>
      <c r="K179">
        <v>41524</v>
      </c>
      <c r="L179">
        <v>560071700</v>
      </c>
      <c r="M179">
        <v>0.17467895412842499</v>
      </c>
      <c r="N179" s="1">
        <v>1.33891576168942E-5</v>
      </c>
      <c r="O179">
        <v>0.17498475309911701</v>
      </c>
      <c r="P179" s="1">
        <v>8.1645398413747802E-5</v>
      </c>
    </row>
    <row r="180" spans="1:16" x14ac:dyDescent="0.25">
      <c r="A180" s="1">
        <v>6.2500000000000001E-5</v>
      </c>
      <c r="B180">
        <v>5.1153846153846096</v>
      </c>
      <c r="C180">
        <v>3597</v>
      </c>
      <c r="D180">
        <v>7.3597951640270706E-2</v>
      </c>
      <c r="E180">
        <v>0.17444815905830799</v>
      </c>
      <c r="F180">
        <v>0.17968160383005699</v>
      </c>
      <c r="G180" s="1">
        <v>1.3385285234590501E-5</v>
      </c>
      <c r="H180">
        <v>0.17498470916918299</v>
      </c>
      <c r="I180" s="1">
        <v>8.1413711264383506E-5</v>
      </c>
      <c r="J180">
        <v>156408001</v>
      </c>
      <c r="K180">
        <v>41524</v>
      </c>
      <c r="L180">
        <v>560071700</v>
      </c>
      <c r="M180">
        <v>0.17467895412842499</v>
      </c>
      <c r="N180" s="1">
        <v>1.33891576168942E-5</v>
      </c>
      <c r="O180">
        <v>0.17498475309911701</v>
      </c>
      <c r="P180" s="1">
        <v>8.1645398413747802E-5</v>
      </c>
    </row>
    <row r="181" spans="1:16" x14ac:dyDescent="0.25">
      <c r="A181" s="1">
        <v>3.1250000000000001E-5</v>
      </c>
      <c r="B181">
        <v>5.1153846153846096</v>
      </c>
      <c r="C181">
        <v>8400</v>
      </c>
      <c r="D181">
        <v>7.2104634280100194E-2</v>
      </c>
      <c r="E181">
        <v>0.174339409472584</v>
      </c>
      <c r="F181">
        <v>0.17956959175676199</v>
      </c>
      <c r="G181" s="1">
        <v>1.33926309389686E-5</v>
      </c>
      <c r="H181">
        <v>0.17498470223510901</v>
      </c>
      <c r="I181" s="1">
        <v>8.1539919230732704E-5</v>
      </c>
      <c r="J181">
        <v>323742599</v>
      </c>
      <c r="K181">
        <v>41524</v>
      </c>
      <c r="L181">
        <v>560071700</v>
      </c>
      <c r="M181">
        <v>0.17467895412842499</v>
      </c>
      <c r="N181" s="1">
        <v>1.33891576168942E-5</v>
      </c>
      <c r="O181">
        <v>0.17498475309911701</v>
      </c>
      <c r="P181" s="1">
        <v>8.1645398413747802E-5</v>
      </c>
    </row>
    <row r="182" spans="1:16" x14ac:dyDescent="0.25">
      <c r="A182" s="1">
        <v>1.5625E-5</v>
      </c>
      <c r="B182">
        <v>5.1153846153846096</v>
      </c>
      <c r="C182">
        <v>3594</v>
      </c>
      <c r="D182">
        <v>7.4258868743916295E-2</v>
      </c>
      <c r="E182">
        <v>0.174308714495125</v>
      </c>
      <c r="F182">
        <v>0.179537975929979</v>
      </c>
      <c r="G182" s="1">
        <v>1.3386995092456899E-5</v>
      </c>
      <c r="H182">
        <v>0.174984637999551</v>
      </c>
      <c r="I182" s="1">
        <v>8.1475822510537898E-5</v>
      </c>
      <c r="J182">
        <v>158726900</v>
      </c>
      <c r="K182">
        <v>41524</v>
      </c>
      <c r="L182">
        <v>560071700</v>
      </c>
      <c r="M182">
        <v>0.17467895412842499</v>
      </c>
      <c r="N182" s="1">
        <v>1.33891576168942E-5</v>
      </c>
      <c r="O182">
        <v>0.17498475309911701</v>
      </c>
      <c r="P182" s="1">
        <v>8.1645398413747802E-5</v>
      </c>
    </row>
    <row r="183" spans="1:16" x14ac:dyDescent="0.25">
      <c r="A183" t="s">
        <v>0</v>
      </c>
      <c r="B183">
        <v>5.6282051282051198</v>
      </c>
      <c r="C183">
        <v>48104</v>
      </c>
      <c r="D183">
        <v>7.12871233052116E-2</v>
      </c>
      <c r="E183">
        <v>0.17473982519536799</v>
      </c>
      <c r="F183">
        <v>0.17998201995122901</v>
      </c>
      <c r="G183" s="1">
        <v>1.07762143031209E-5</v>
      </c>
      <c r="H183">
        <v>0.17498791751425299</v>
      </c>
      <c r="I183" s="1">
        <v>7.2253988547942697E-5</v>
      </c>
      <c r="J183">
        <v>643425000</v>
      </c>
    </row>
    <row r="184" spans="1:16" x14ac:dyDescent="0.25">
      <c r="A184">
        <v>1.024</v>
      </c>
      <c r="B184">
        <v>5.6282051282051198</v>
      </c>
      <c r="C184">
        <v>2695</v>
      </c>
      <c r="D184">
        <v>6.5571842108608794E-2</v>
      </c>
      <c r="E184">
        <v>0.17437631340465001</v>
      </c>
      <c r="F184">
        <v>0.17960760280679</v>
      </c>
      <c r="G184" s="1">
        <v>1.07470886646643E-5</v>
      </c>
      <c r="H184">
        <v>0.17498775253957</v>
      </c>
      <c r="I184" s="1">
        <v>7.2091695472442993E-5</v>
      </c>
      <c r="J184">
        <v>103391500</v>
      </c>
      <c r="K184">
        <v>48104</v>
      </c>
      <c r="L184">
        <v>643425000</v>
      </c>
      <c r="M184">
        <v>0.17473982519536799</v>
      </c>
      <c r="N184" s="1">
        <v>1.07762143031209E-5</v>
      </c>
      <c r="O184">
        <v>0.17498791751425299</v>
      </c>
      <c r="P184" s="1">
        <v>7.2253988547942697E-5</v>
      </c>
    </row>
    <row r="185" spans="1:16" x14ac:dyDescent="0.25">
      <c r="A185">
        <v>0.51200000000000001</v>
      </c>
      <c r="B185">
        <v>5.6282051282051198</v>
      </c>
      <c r="C185">
        <v>2695</v>
      </c>
      <c r="D185">
        <v>6.5571842108608794E-2</v>
      </c>
      <c r="E185">
        <v>0.17437631340465001</v>
      </c>
      <c r="F185">
        <v>0.17960760280679</v>
      </c>
      <c r="G185" s="1">
        <v>1.07470886646643E-5</v>
      </c>
      <c r="H185">
        <v>0.17498775253957</v>
      </c>
      <c r="I185" s="1">
        <v>7.2091695472442993E-5</v>
      </c>
      <c r="J185">
        <v>107853101</v>
      </c>
      <c r="K185">
        <v>48104</v>
      </c>
      <c r="L185">
        <v>643425000</v>
      </c>
      <c r="M185">
        <v>0.17473982519536799</v>
      </c>
      <c r="N185" s="1">
        <v>1.07762143031209E-5</v>
      </c>
      <c r="O185">
        <v>0.17498791751425299</v>
      </c>
      <c r="P185" s="1">
        <v>7.2253988547942697E-5</v>
      </c>
    </row>
    <row r="186" spans="1:16" x14ac:dyDescent="0.25">
      <c r="A186">
        <v>0.25600000000000001</v>
      </c>
      <c r="B186">
        <v>5.6282051282051198</v>
      </c>
      <c r="C186">
        <v>2695</v>
      </c>
      <c r="D186">
        <v>6.5571842108608794E-2</v>
      </c>
      <c r="E186">
        <v>0.17437631340465001</v>
      </c>
      <c r="F186">
        <v>0.17960760280679</v>
      </c>
      <c r="G186" s="1">
        <v>1.07470886646643E-5</v>
      </c>
      <c r="H186">
        <v>0.17498775253957</v>
      </c>
      <c r="I186" s="1">
        <v>7.2091695472442993E-5</v>
      </c>
      <c r="J186">
        <v>106830600</v>
      </c>
      <c r="K186">
        <v>48104</v>
      </c>
      <c r="L186">
        <v>643425000</v>
      </c>
      <c r="M186">
        <v>0.17473982519536799</v>
      </c>
      <c r="N186" s="1">
        <v>1.07762143031209E-5</v>
      </c>
      <c r="O186">
        <v>0.17498791751425299</v>
      </c>
      <c r="P186" s="1">
        <v>7.2253988547942697E-5</v>
      </c>
    </row>
    <row r="187" spans="1:16" x14ac:dyDescent="0.25">
      <c r="A187">
        <v>0.128</v>
      </c>
      <c r="B187">
        <v>5.6282051282051198</v>
      </c>
      <c r="C187">
        <v>1520</v>
      </c>
      <c r="D187">
        <v>6.6239688208629299E-2</v>
      </c>
      <c r="E187">
        <v>0.174561654447808</v>
      </c>
      <c r="F187">
        <v>0.17979850408124301</v>
      </c>
      <c r="G187" s="1">
        <v>1.0793614604154199E-5</v>
      </c>
      <c r="H187">
        <v>0.17498783080799599</v>
      </c>
      <c r="I187" s="1">
        <v>7.2088783762992595E-5</v>
      </c>
      <c r="J187">
        <v>58892200</v>
      </c>
      <c r="K187">
        <v>48104</v>
      </c>
      <c r="L187">
        <v>643425000</v>
      </c>
      <c r="M187">
        <v>0.17473982519536799</v>
      </c>
      <c r="N187" s="1">
        <v>1.07762143031209E-5</v>
      </c>
      <c r="O187">
        <v>0.17498791751425299</v>
      </c>
      <c r="P187" s="1">
        <v>7.2253988547942697E-5</v>
      </c>
    </row>
    <row r="188" spans="1:16" x14ac:dyDescent="0.25">
      <c r="A188">
        <v>6.4000000000000001E-2</v>
      </c>
      <c r="B188">
        <v>5.6282051282051198</v>
      </c>
      <c r="C188">
        <v>1520</v>
      </c>
      <c r="D188">
        <v>6.6239688208629299E-2</v>
      </c>
      <c r="E188">
        <v>0.174561654447808</v>
      </c>
      <c r="F188">
        <v>0.17979850408124301</v>
      </c>
      <c r="G188" s="1">
        <v>1.0793614604154199E-5</v>
      </c>
      <c r="H188">
        <v>0.17498783080799599</v>
      </c>
      <c r="I188" s="1">
        <v>7.2088783762992595E-5</v>
      </c>
      <c r="J188">
        <v>60607000</v>
      </c>
      <c r="K188">
        <v>48104</v>
      </c>
      <c r="L188">
        <v>643425000</v>
      </c>
      <c r="M188">
        <v>0.17473982519536799</v>
      </c>
      <c r="N188" s="1">
        <v>1.07762143031209E-5</v>
      </c>
      <c r="O188">
        <v>0.17498791751425299</v>
      </c>
      <c r="P188" s="1">
        <v>7.2253988547942697E-5</v>
      </c>
    </row>
    <row r="189" spans="1:16" x14ac:dyDescent="0.25">
      <c r="A189">
        <v>3.2000000000000001E-2</v>
      </c>
      <c r="B189">
        <v>5.6282051282051198</v>
      </c>
      <c r="C189">
        <v>18054</v>
      </c>
      <c r="D189">
        <v>5.8642106536327003E-2</v>
      </c>
      <c r="E189">
        <v>0.174584650256808</v>
      </c>
      <c r="F189">
        <v>0.179822189764513</v>
      </c>
      <c r="G189" s="1">
        <v>1.07638205639193E-5</v>
      </c>
      <c r="H189">
        <v>0.174987805478586</v>
      </c>
      <c r="I189" s="1">
        <v>7.2034349063497001E-5</v>
      </c>
      <c r="J189">
        <v>663133799</v>
      </c>
      <c r="K189">
        <v>48104</v>
      </c>
      <c r="L189">
        <v>643425000</v>
      </c>
      <c r="M189">
        <v>0.17473982519536799</v>
      </c>
      <c r="N189" s="1">
        <v>1.07762143031209E-5</v>
      </c>
      <c r="O189">
        <v>0.17498791751425299</v>
      </c>
      <c r="P189" s="1">
        <v>7.2253988547942697E-5</v>
      </c>
    </row>
    <row r="190" spans="1:16" x14ac:dyDescent="0.25">
      <c r="A190">
        <v>1.6E-2</v>
      </c>
      <c r="B190">
        <v>5.6282051282051198</v>
      </c>
      <c r="C190">
        <v>1375</v>
      </c>
      <c r="D190">
        <v>6.0261103032715299E-2</v>
      </c>
      <c r="E190">
        <v>0.174325777236678</v>
      </c>
      <c r="F190">
        <v>0.179555550553779</v>
      </c>
      <c r="G190" s="1">
        <v>1.0749947426502701E-5</v>
      </c>
      <c r="H190">
        <v>0.17498777882916999</v>
      </c>
      <c r="I190" s="1">
        <v>7.2081339021933495E-5</v>
      </c>
      <c r="J190">
        <v>53797700</v>
      </c>
      <c r="K190">
        <v>48104</v>
      </c>
      <c r="L190">
        <v>643425000</v>
      </c>
      <c r="M190">
        <v>0.17473982519536799</v>
      </c>
      <c r="N190" s="1">
        <v>1.07762143031209E-5</v>
      </c>
      <c r="O190">
        <v>0.17498791751425299</v>
      </c>
      <c r="P190" s="1">
        <v>7.2253988547942697E-5</v>
      </c>
    </row>
    <row r="191" spans="1:16" x14ac:dyDescent="0.25">
      <c r="A191">
        <v>8.0000000000000002E-3</v>
      </c>
      <c r="B191">
        <v>5.6282051282051198</v>
      </c>
      <c r="C191">
        <v>4486</v>
      </c>
      <c r="D191">
        <v>6.4797132760035001E-2</v>
      </c>
      <c r="E191">
        <v>0.17433668826512499</v>
      </c>
      <c r="F191">
        <v>0.17956678891307901</v>
      </c>
      <c r="G191" s="1">
        <v>1.07641053820883E-5</v>
      </c>
      <c r="H191">
        <v>0.17498780634271199</v>
      </c>
      <c r="I191" s="1">
        <v>7.2115552752721995E-5</v>
      </c>
      <c r="J191">
        <v>172709900</v>
      </c>
      <c r="K191">
        <v>48104</v>
      </c>
      <c r="L191">
        <v>643425000</v>
      </c>
      <c r="M191">
        <v>0.17473982519536799</v>
      </c>
      <c r="N191" s="1">
        <v>1.07762143031209E-5</v>
      </c>
      <c r="O191">
        <v>0.17498791751425299</v>
      </c>
      <c r="P191" s="1">
        <v>7.2253988547942697E-5</v>
      </c>
    </row>
    <row r="192" spans="1:16" x14ac:dyDescent="0.25">
      <c r="A192">
        <v>4.0000000000000001E-3</v>
      </c>
      <c r="B192">
        <v>5.6282051282051198</v>
      </c>
      <c r="C192">
        <v>7550</v>
      </c>
      <c r="D192">
        <v>6.5068204625146606E-2</v>
      </c>
      <c r="E192">
        <v>0.174377275578283</v>
      </c>
      <c r="F192">
        <v>0.17960859384563199</v>
      </c>
      <c r="G192" s="1">
        <v>1.07752920598391E-5</v>
      </c>
      <c r="H192">
        <v>0.17498785089008201</v>
      </c>
      <c r="I192" s="1">
        <v>7.2128820508253407E-5</v>
      </c>
      <c r="J192">
        <v>274967300</v>
      </c>
      <c r="K192">
        <v>48104</v>
      </c>
      <c r="L192">
        <v>643425000</v>
      </c>
      <c r="M192">
        <v>0.17473982519536799</v>
      </c>
      <c r="N192" s="1">
        <v>1.07762143031209E-5</v>
      </c>
      <c r="O192">
        <v>0.17498791751425299</v>
      </c>
      <c r="P192" s="1">
        <v>7.2253988547942697E-5</v>
      </c>
    </row>
    <row r="193" spans="1:16" x14ac:dyDescent="0.25">
      <c r="A193">
        <v>2E-3</v>
      </c>
      <c r="B193">
        <v>5.6282051282051198</v>
      </c>
      <c r="C193">
        <v>3100</v>
      </c>
      <c r="D193">
        <v>7.3213880322032895E-2</v>
      </c>
      <c r="E193">
        <v>0.17464917519437001</v>
      </c>
      <c r="F193">
        <v>0.179888650450201</v>
      </c>
      <c r="G193" s="1">
        <v>1.0763706180194601E-5</v>
      </c>
      <c r="H193">
        <v>0.17498779658664701</v>
      </c>
      <c r="I193" s="1">
        <v>7.1977895216657401E-5</v>
      </c>
      <c r="J193">
        <v>120519700</v>
      </c>
      <c r="K193">
        <v>48104</v>
      </c>
      <c r="L193">
        <v>643425000</v>
      </c>
      <c r="M193">
        <v>0.17473982519536799</v>
      </c>
      <c r="N193" s="1">
        <v>1.07762143031209E-5</v>
      </c>
      <c r="O193">
        <v>0.17498791751425299</v>
      </c>
      <c r="P193" s="1">
        <v>7.2253988547942697E-5</v>
      </c>
    </row>
    <row r="194" spans="1:16" x14ac:dyDescent="0.25">
      <c r="A194">
        <v>1E-3</v>
      </c>
      <c r="B194">
        <v>5.6282051282051198</v>
      </c>
      <c r="C194">
        <v>6447</v>
      </c>
      <c r="D194">
        <v>7.3098673546723503E-2</v>
      </c>
      <c r="E194">
        <v>0.17450984846716899</v>
      </c>
      <c r="F194">
        <v>0.17974514392118399</v>
      </c>
      <c r="G194" s="1">
        <v>1.07852339241154E-5</v>
      </c>
      <c r="H194">
        <v>0.17498785890301</v>
      </c>
      <c r="I194" s="1">
        <v>7.2212374262817494E-5</v>
      </c>
      <c r="J194">
        <v>237270000</v>
      </c>
      <c r="K194">
        <v>48104</v>
      </c>
      <c r="L194">
        <v>643425000</v>
      </c>
      <c r="M194">
        <v>0.17473982519536799</v>
      </c>
      <c r="N194" s="1">
        <v>1.07762143031209E-5</v>
      </c>
      <c r="O194">
        <v>0.17498791751425299</v>
      </c>
      <c r="P194" s="1">
        <v>7.2253988547942697E-5</v>
      </c>
    </row>
    <row r="195" spans="1:16" x14ac:dyDescent="0.25">
      <c r="A195" s="1">
        <v>5.0000000000000001E-4</v>
      </c>
      <c r="B195">
        <v>5.6282051282051198</v>
      </c>
      <c r="C195">
        <v>3527</v>
      </c>
      <c r="D195">
        <v>7.4458505637029798E-2</v>
      </c>
      <c r="E195">
        <v>0.17444672735781</v>
      </c>
      <c r="F195">
        <v>0.17968012917854401</v>
      </c>
      <c r="G195" s="1">
        <v>1.0759518237035601E-5</v>
      </c>
      <c r="H195">
        <v>0.17498786573355701</v>
      </c>
      <c r="I195" s="1">
        <v>7.2124700292904004E-5</v>
      </c>
      <c r="J195">
        <v>135343401</v>
      </c>
      <c r="K195">
        <v>48104</v>
      </c>
      <c r="L195">
        <v>643425000</v>
      </c>
      <c r="M195">
        <v>0.17473982519536799</v>
      </c>
      <c r="N195" s="1">
        <v>1.07762143031209E-5</v>
      </c>
      <c r="O195">
        <v>0.17498791751425299</v>
      </c>
      <c r="P195" s="1">
        <v>7.2253988547942697E-5</v>
      </c>
    </row>
    <row r="196" spans="1:16" x14ac:dyDescent="0.25">
      <c r="A196" s="1">
        <v>2.5000000000000001E-4</v>
      </c>
      <c r="B196">
        <v>5.6282051282051198</v>
      </c>
      <c r="C196">
        <v>5345</v>
      </c>
      <c r="D196">
        <v>7.3069932346026698E-2</v>
      </c>
      <c r="E196">
        <v>0.17450628221303</v>
      </c>
      <c r="F196">
        <v>0.17974147067942001</v>
      </c>
      <c r="G196" s="1">
        <v>1.07660558956723E-5</v>
      </c>
      <c r="H196">
        <v>0.17498778704981099</v>
      </c>
      <c r="I196" s="1">
        <v>7.2050152896782694E-5</v>
      </c>
      <c r="J196">
        <v>202263800</v>
      </c>
      <c r="K196">
        <v>48104</v>
      </c>
      <c r="L196">
        <v>643425000</v>
      </c>
      <c r="M196">
        <v>0.17473982519536799</v>
      </c>
      <c r="N196" s="1">
        <v>1.07762143031209E-5</v>
      </c>
      <c r="O196">
        <v>0.17498791751425299</v>
      </c>
      <c r="P196" s="1">
        <v>7.2253988547942697E-5</v>
      </c>
    </row>
    <row r="197" spans="1:16" x14ac:dyDescent="0.25">
      <c r="A197" s="1">
        <v>1.25E-4</v>
      </c>
      <c r="B197">
        <v>5.6282051282051198</v>
      </c>
      <c r="C197">
        <v>5063</v>
      </c>
      <c r="D197">
        <v>7.2958271702977001E-2</v>
      </c>
      <c r="E197">
        <v>0.17429638263876801</v>
      </c>
      <c r="F197">
        <v>0.17952527411793101</v>
      </c>
      <c r="G197" s="1">
        <v>1.0755992310040799E-5</v>
      </c>
      <c r="H197">
        <v>0.17498781821425599</v>
      </c>
      <c r="I197" s="1">
        <v>7.2097787510932304E-5</v>
      </c>
      <c r="J197">
        <v>199365500</v>
      </c>
      <c r="K197">
        <v>48104</v>
      </c>
      <c r="L197">
        <v>643425000</v>
      </c>
      <c r="M197">
        <v>0.17473982519536799</v>
      </c>
      <c r="N197" s="1">
        <v>1.07762143031209E-5</v>
      </c>
      <c r="O197">
        <v>0.17498791751425299</v>
      </c>
      <c r="P197" s="1">
        <v>7.2253988547942697E-5</v>
      </c>
    </row>
    <row r="198" spans="1:16" x14ac:dyDescent="0.25">
      <c r="A198" s="1">
        <v>6.2500000000000001E-5</v>
      </c>
      <c r="B198">
        <v>5.6282051282051198</v>
      </c>
      <c r="C198">
        <v>3052</v>
      </c>
      <c r="D198">
        <v>7.4405954621833498E-2</v>
      </c>
      <c r="E198">
        <v>0.174573909043341</v>
      </c>
      <c r="F198">
        <v>0.179811126314641</v>
      </c>
      <c r="G198" s="1">
        <v>1.0774887206021999E-5</v>
      </c>
      <c r="H198">
        <v>0.17498779814318899</v>
      </c>
      <c r="I198" s="1">
        <v>7.2021398537761204E-5</v>
      </c>
      <c r="J198">
        <v>135314499</v>
      </c>
      <c r="K198">
        <v>48104</v>
      </c>
      <c r="L198">
        <v>643425000</v>
      </c>
      <c r="M198">
        <v>0.17473982519536799</v>
      </c>
      <c r="N198" s="1">
        <v>1.07762143031209E-5</v>
      </c>
      <c r="O198">
        <v>0.17498791751425299</v>
      </c>
      <c r="P198" s="1">
        <v>7.2253988547942697E-5</v>
      </c>
    </row>
    <row r="199" spans="1:16" x14ac:dyDescent="0.25">
      <c r="A199" s="1">
        <v>3.1250000000000001E-5</v>
      </c>
      <c r="B199">
        <v>5.6282051282051198</v>
      </c>
      <c r="C199">
        <v>10441</v>
      </c>
      <c r="D199">
        <v>7.1837555024654901E-2</v>
      </c>
      <c r="E199">
        <v>0.174586937526097</v>
      </c>
      <c r="F199">
        <v>0.17982454565188</v>
      </c>
      <c r="G199" s="1">
        <v>1.07761738609157E-5</v>
      </c>
      <c r="H199">
        <v>0.17498785301854999</v>
      </c>
      <c r="I199" s="1">
        <v>7.2080485491631598E-5</v>
      </c>
      <c r="J199">
        <v>409339500</v>
      </c>
      <c r="K199">
        <v>48104</v>
      </c>
      <c r="L199">
        <v>643425000</v>
      </c>
      <c r="M199">
        <v>0.17473982519536799</v>
      </c>
      <c r="N199" s="1">
        <v>1.07762143031209E-5</v>
      </c>
      <c r="O199">
        <v>0.17498791751425299</v>
      </c>
      <c r="P199" s="1">
        <v>7.2253988547942697E-5</v>
      </c>
    </row>
    <row r="200" spans="1:16" x14ac:dyDescent="0.25">
      <c r="A200" s="1">
        <v>1.5625E-5</v>
      </c>
      <c r="B200">
        <v>5.6282051282051198</v>
      </c>
      <c r="C200">
        <v>10637</v>
      </c>
      <c r="D200">
        <v>7.1335748623058998E-2</v>
      </c>
      <c r="E200">
        <v>0.17437104872807299</v>
      </c>
      <c r="F200">
        <v>0.179602180189916</v>
      </c>
      <c r="G200" s="1">
        <v>1.0758042901959299E-5</v>
      </c>
      <c r="H200">
        <v>0.17498782470226201</v>
      </c>
      <c r="I200" s="1">
        <v>7.2151586854187405E-5</v>
      </c>
      <c r="J200">
        <v>422056201</v>
      </c>
      <c r="K200">
        <v>48104</v>
      </c>
      <c r="L200">
        <v>643425000</v>
      </c>
      <c r="M200">
        <v>0.17473982519536799</v>
      </c>
      <c r="N200" s="1">
        <v>1.07762143031209E-5</v>
      </c>
      <c r="O200">
        <v>0.17498791751425299</v>
      </c>
      <c r="P200" s="1">
        <v>7.2253988547942697E-5</v>
      </c>
    </row>
    <row r="201" spans="1:16" x14ac:dyDescent="0.25">
      <c r="A201" t="s">
        <v>0</v>
      </c>
      <c r="B201">
        <v>6.1410256410256396</v>
      </c>
      <c r="C201">
        <v>53856</v>
      </c>
      <c r="D201">
        <v>7.1244221104225E-2</v>
      </c>
      <c r="E201">
        <v>0.174698174175309</v>
      </c>
      <c r="F201">
        <v>0.179939119400569</v>
      </c>
      <c r="G201" s="1">
        <v>9.2912194033511996E-6</v>
      </c>
      <c r="H201">
        <v>0.17498970985267201</v>
      </c>
      <c r="I201" s="1">
        <v>6.7910882835086901E-5</v>
      </c>
      <c r="J201">
        <v>719258301</v>
      </c>
    </row>
    <row r="202" spans="1:16" x14ac:dyDescent="0.25">
      <c r="A202">
        <v>1.024</v>
      </c>
      <c r="B202">
        <v>6.1410256410256396</v>
      </c>
      <c r="C202">
        <v>1465</v>
      </c>
      <c r="D202">
        <v>6.7218720431427598E-2</v>
      </c>
      <c r="E202">
        <v>0.17435489118152001</v>
      </c>
      <c r="F202">
        <v>0.17958553791696599</v>
      </c>
      <c r="G202" s="1">
        <v>9.2283135338932997E-6</v>
      </c>
      <c r="H202">
        <v>0.174990196384852</v>
      </c>
      <c r="I202" s="1">
        <v>6.7402610496718597E-5</v>
      </c>
      <c r="J202">
        <v>61624301</v>
      </c>
      <c r="K202">
        <v>53856</v>
      </c>
      <c r="L202">
        <v>719258301</v>
      </c>
      <c r="M202">
        <v>0.174698174175309</v>
      </c>
      <c r="N202" s="1">
        <v>9.2912194033511996E-6</v>
      </c>
      <c r="O202">
        <v>0.17498970985267201</v>
      </c>
      <c r="P202" s="1">
        <v>6.7910882835086901E-5</v>
      </c>
    </row>
    <row r="203" spans="1:16" x14ac:dyDescent="0.25">
      <c r="A203">
        <v>0.51200000000000001</v>
      </c>
      <c r="B203">
        <v>6.1410256410256396</v>
      </c>
      <c r="C203">
        <v>1465</v>
      </c>
      <c r="D203">
        <v>6.7218720431427598E-2</v>
      </c>
      <c r="E203">
        <v>0.17435489118152001</v>
      </c>
      <c r="F203">
        <v>0.17958553791696599</v>
      </c>
      <c r="G203" s="1">
        <v>9.2283135338932997E-6</v>
      </c>
      <c r="H203">
        <v>0.174990196384852</v>
      </c>
      <c r="I203" s="1">
        <v>6.7402610496718597E-5</v>
      </c>
      <c r="J203">
        <v>61061700</v>
      </c>
      <c r="K203">
        <v>53856</v>
      </c>
      <c r="L203">
        <v>719258301</v>
      </c>
      <c r="M203">
        <v>0.174698174175309</v>
      </c>
      <c r="N203" s="1">
        <v>9.2912194033511996E-6</v>
      </c>
      <c r="O203">
        <v>0.17498970985267201</v>
      </c>
      <c r="P203" s="1">
        <v>6.7910882835086901E-5</v>
      </c>
    </row>
    <row r="204" spans="1:16" x14ac:dyDescent="0.25">
      <c r="A204">
        <v>0.25600000000000001</v>
      </c>
      <c r="B204">
        <v>6.1410256410256396</v>
      </c>
      <c r="C204">
        <v>1465</v>
      </c>
      <c r="D204">
        <v>6.7218720431427598E-2</v>
      </c>
      <c r="E204">
        <v>0.17435489118152001</v>
      </c>
      <c r="F204">
        <v>0.17958553791696599</v>
      </c>
      <c r="G204" s="1">
        <v>9.2283135338932997E-6</v>
      </c>
      <c r="H204">
        <v>0.174990196384852</v>
      </c>
      <c r="I204" s="1">
        <v>6.7402610496718597E-5</v>
      </c>
      <c r="J204">
        <v>58390900</v>
      </c>
      <c r="K204">
        <v>53856</v>
      </c>
      <c r="L204">
        <v>719258301</v>
      </c>
      <c r="M204">
        <v>0.174698174175309</v>
      </c>
      <c r="N204" s="1">
        <v>9.2912194033511996E-6</v>
      </c>
      <c r="O204">
        <v>0.17498970985267201</v>
      </c>
      <c r="P204" s="1">
        <v>6.7910882835086901E-5</v>
      </c>
    </row>
    <row r="205" spans="1:16" x14ac:dyDescent="0.25">
      <c r="A205">
        <v>0.128</v>
      </c>
      <c r="B205">
        <v>6.1410256410256396</v>
      </c>
      <c r="C205">
        <v>1627</v>
      </c>
      <c r="D205">
        <v>6.4961415748799697E-2</v>
      </c>
      <c r="E205">
        <v>0.174608605444525</v>
      </c>
      <c r="F205">
        <v>0.17984686360786101</v>
      </c>
      <c r="G205" s="1">
        <v>9.2599641865753706E-6</v>
      </c>
      <c r="H205">
        <v>0.174989550215086</v>
      </c>
      <c r="I205" s="1">
        <v>6.7656987308862898E-5</v>
      </c>
      <c r="J205">
        <v>64900600</v>
      </c>
      <c r="K205">
        <v>53856</v>
      </c>
      <c r="L205">
        <v>719258301</v>
      </c>
      <c r="M205">
        <v>0.174698174175309</v>
      </c>
      <c r="N205" s="1">
        <v>9.2912194033511996E-6</v>
      </c>
      <c r="O205">
        <v>0.17498970985267201</v>
      </c>
      <c r="P205" s="1">
        <v>6.7910882835086901E-5</v>
      </c>
    </row>
    <row r="206" spans="1:16" x14ac:dyDescent="0.25">
      <c r="A206">
        <v>6.4000000000000001E-2</v>
      </c>
      <c r="B206">
        <v>6.1410256410256396</v>
      </c>
      <c r="C206">
        <v>1627</v>
      </c>
      <c r="D206">
        <v>6.4961415748799697E-2</v>
      </c>
      <c r="E206">
        <v>0.174608605444525</v>
      </c>
      <c r="F206">
        <v>0.17984686360786101</v>
      </c>
      <c r="G206" s="1">
        <v>9.2599641865753706E-6</v>
      </c>
      <c r="H206">
        <v>0.174989550215086</v>
      </c>
      <c r="I206" s="1">
        <v>6.7656987308862898E-5</v>
      </c>
      <c r="J206">
        <v>63172800</v>
      </c>
      <c r="K206">
        <v>53856</v>
      </c>
      <c r="L206">
        <v>719258301</v>
      </c>
      <c r="M206">
        <v>0.174698174175309</v>
      </c>
      <c r="N206" s="1">
        <v>9.2912194033511996E-6</v>
      </c>
      <c r="O206">
        <v>0.17498970985267201</v>
      </c>
      <c r="P206" s="1">
        <v>6.7910882835086901E-5</v>
      </c>
    </row>
    <row r="207" spans="1:16" x14ac:dyDescent="0.25">
      <c r="A207">
        <v>3.2000000000000001E-2</v>
      </c>
      <c r="B207">
        <v>6.1410256410256396</v>
      </c>
      <c r="C207">
        <v>18007</v>
      </c>
      <c r="D207">
        <v>5.92824513289473E-2</v>
      </c>
      <c r="E207">
        <v>0.174358154803888</v>
      </c>
      <c r="F207">
        <v>0.17958889944800499</v>
      </c>
      <c r="G207" s="1">
        <v>9.2788749846972607E-6</v>
      </c>
      <c r="H207">
        <v>0.17498956749290401</v>
      </c>
      <c r="I207" s="1">
        <v>6.7759135859180107E-5</v>
      </c>
      <c r="J207">
        <v>680186301</v>
      </c>
      <c r="K207">
        <v>53856</v>
      </c>
      <c r="L207">
        <v>719258301</v>
      </c>
      <c r="M207">
        <v>0.174698174175309</v>
      </c>
      <c r="N207" s="1">
        <v>9.2912194033511996E-6</v>
      </c>
      <c r="O207">
        <v>0.17498970985267201</v>
      </c>
      <c r="P207" s="1">
        <v>6.7910882835086901E-5</v>
      </c>
    </row>
    <row r="208" spans="1:16" x14ac:dyDescent="0.25">
      <c r="A208">
        <v>1.6E-2</v>
      </c>
      <c r="B208">
        <v>6.1410256410256396</v>
      </c>
      <c r="C208">
        <v>2086</v>
      </c>
      <c r="D208">
        <v>5.6109708880857999E-2</v>
      </c>
      <c r="E208">
        <v>0.17429189695491601</v>
      </c>
      <c r="F208">
        <v>0.179520653863564</v>
      </c>
      <c r="G208" s="1">
        <v>9.2787544362094004E-6</v>
      </c>
      <c r="H208">
        <v>0.174989555602693</v>
      </c>
      <c r="I208" s="1">
        <v>6.7817860986995002E-5</v>
      </c>
      <c r="J208">
        <v>84395600</v>
      </c>
      <c r="K208">
        <v>53856</v>
      </c>
      <c r="L208">
        <v>719258301</v>
      </c>
      <c r="M208">
        <v>0.174698174175309</v>
      </c>
      <c r="N208" s="1">
        <v>9.2912194033511996E-6</v>
      </c>
      <c r="O208">
        <v>0.17498970985267201</v>
      </c>
      <c r="P208" s="1">
        <v>6.7910882835086901E-5</v>
      </c>
    </row>
    <row r="209" spans="1:16" x14ac:dyDescent="0.25">
      <c r="A209">
        <v>8.0000000000000002E-3</v>
      </c>
      <c r="B209">
        <v>6.1410256410256396</v>
      </c>
      <c r="C209">
        <v>8369</v>
      </c>
      <c r="D209">
        <v>6.9975255239165202E-2</v>
      </c>
      <c r="E209">
        <v>0.17450369453904599</v>
      </c>
      <c r="F209">
        <v>0.179738805375217</v>
      </c>
      <c r="G209" s="1">
        <v>9.2836914428184801E-6</v>
      </c>
      <c r="H209">
        <v>0.174989576020017</v>
      </c>
      <c r="I209" s="1">
        <v>6.7776402593404302E-5</v>
      </c>
      <c r="J209">
        <v>308580499</v>
      </c>
      <c r="K209">
        <v>53856</v>
      </c>
      <c r="L209">
        <v>719258301</v>
      </c>
      <c r="M209">
        <v>0.174698174175309</v>
      </c>
      <c r="N209" s="1">
        <v>9.2912194033511996E-6</v>
      </c>
      <c r="O209">
        <v>0.17498970985267201</v>
      </c>
      <c r="P209" s="1">
        <v>6.7910882835086901E-5</v>
      </c>
    </row>
    <row r="210" spans="1:16" x14ac:dyDescent="0.25">
      <c r="A210">
        <v>4.0000000000000001E-3</v>
      </c>
      <c r="B210">
        <v>6.1410256410256396</v>
      </c>
      <c r="C210">
        <v>1579</v>
      </c>
      <c r="D210">
        <v>6.0075530628660299E-2</v>
      </c>
      <c r="E210">
        <v>0.17443674709654899</v>
      </c>
      <c r="F210">
        <v>0.17966984950944601</v>
      </c>
      <c r="G210" s="1">
        <v>9.3018198872307693E-6</v>
      </c>
      <c r="H210">
        <v>0.17498961860019799</v>
      </c>
      <c r="I210" s="1">
        <v>6.7861445414353505E-5</v>
      </c>
      <c r="J210">
        <v>64332501</v>
      </c>
      <c r="K210">
        <v>53856</v>
      </c>
      <c r="L210">
        <v>719258301</v>
      </c>
      <c r="M210">
        <v>0.174698174175309</v>
      </c>
      <c r="N210" s="1">
        <v>9.2912194033511996E-6</v>
      </c>
      <c r="O210">
        <v>0.17498970985267201</v>
      </c>
      <c r="P210" s="1">
        <v>6.7910882835086901E-5</v>
      </c>
    </row>
    <row r="211" spans="1:16" x14ac:dyDescent="0.25">
      <c r="A211">
        <v>2E-3</v>
      </c>
      <c r="B211">
        <v>6.1410256410256396</v>
      </c>
      <c r="C211">
        <v>2864</v>
      </c>
      <c r="D211">
        <v>7.32563572218555E-2</v>
      </c>
      <c r="E211">
        <v>0.174431728417524</v>
      </c>
      <c r="F211">
        <v>0.179664680270049</v>
      </c>
      <c r="G211" s="1">
        <v>9.2712036109388001E-6</v>
      </c>
      <c r="H211">
        <v>0.17498961236153199</v>
      </c>
      <c r="I211" s="1">
        <v>6.7805863761392305E-5</v>
      </c>
      <c r="J211">
        <v>111590199</v>
      </c>
      <c r="K211">
        <v>53856</v>
      </c>
      <c r="L211">
        <v>719258301</v>
      </c>
      <c r="M211">
        <v>0.174698174175309</v>
      </c>
      <c r="N211" s="1">
        <v>9.2912194033511996E-6</v>
      </c>
      <c r="O211">
        <v>0.17498970985267201</v>
      </c>
      <c r="P211" s="1">
        <v>6.7910882835086901E-5</v>
      </c>
    </row>
    <row r="212" spans="1:16" x14ac:dyDescent="0.25">
      <c r="A212">
        <v>1E-3</v>
      </c>
      <c r="B212">
        <v>6.1410256410256396</v>
      </c>
      <c r="C212">
        <v>2086</v>
      </c>
      <c r="D212">
        <v>7.4326491104716494E-2</v>
      </c>
      <c r="E212">
        <v>0.174380683998653</v>
      </c>
      <c r="F212">
        <v>0.17961210451861301</v>
      </c>
      <c r="G212" s="1">
        <v>9.2738586613405599E-6</v>
      </c>
      <c r="H212">
        <v>0.17498965920752499</v>
      </c>
      <c r="I212" s="1">
        <v>6.7807424552358895E-5</v>
      </c>
      <c r="J212">
        <v>83249800</v>
      </c>
      <c r="K212">
        <v>53856</v>
      </c>
      <c r="L212">
        <v>719258301</v>
      </c>
      <c r="M212">
        <v>0.174698174175309</v>
      </c>
      <c r="N212" s="1">
        <v>9.2912194033511996E-6</v>
      </c>
      <c r="O212">
        <v>0.17498970985267201</v>
      </c>
      <c r="P212" s="1">
        <v>6.7910882835086901E-5</v>
      </c>
    </row>
    <row r="213" spans="1:16" x14ac:dyDescent="0.25">
      <c r="A213" s="1">
        <v>5.0000000000000001E-4</v>
      </c>
      <c r="B213">
        <v>6.1410256410256396</v>
      </c>
      <c r="C213">
        <v>4078</v>
      </c>
      <c r="D213">
        <v>7.3599388040331601E-2</v>
      </c>
      <c r="E213">
        <v>0.174349066800079</v>
      </c>
      <c r="F213">
        <v>0.17957953880408201</v>
      </c>
      <c r="G213" s="1">
        <v>9.2910781340771397E-6</v>
      </c>
      <c r="H213">
        <v>0.17498958731308301</v>
      </c>
      <c r="I213" s="1">
        <v>6.7717529764048305E-5</v>
      </c>
      <c r="J213">
        <v>153945399</v>
      </c>
      <c r="K213">
        <v>53856</v>
      </c>
      <c r="L213">
        <v>719258301</v>
      </c>
      <c r="M213">
        <v>0.174698174175309</v>
      </c>
      <c r="N213" s="1">
        <v>9.2912194033511996E-6</v>
      </c>
      <c r="O213">
        <v>0.17498970985267201</v>
      </c>
      <c r="P213" s="1">
        <v>6.7910882835086901E-5</v>
      </c>
    </row>
    <row r="214" spans="1:16" x14ac:dyDescent="0.25">
      <c r="A214" s="1">
        <v>2.5000000000000001E-4</v>
      </c>
      <c r="B214">
        <v>6.1410256410256396</v>
      </c>
      <c r="C214">
        <v>6551</v>
      </c>
      <c r="D214">
        <v>7.2509766556518196E-2</v>
      </c>
      <c r="E214">
        <v>0.174356370979596</v>
      </c>
      <c r="F214">
        <v>0.17958706210898401</v>
      </c>
      <c r="G214" s="1">
        <v>9.2718909395772508E-6</v>
      </c>
      <c r="H214">
        <v>0.17498953424979599</v>
      </c>
      <c r="I214" s="1">
        <v>6.7774156031528605E-5</v>
      </c>
      <c r="J214">
        <v>246104800</v>
      </c>
      <c r="K214">
        <v>53856</v>
      </c>
      <c r="L214">
        <v>719258301</v>
      </c>
      <c r="M214">
        <v>0.174698174175309</v>
      </c>
      <c r="N214" s="1">
        <v>9.2912194033511996E-6</v>
      </c>
      <c r="O214">
        <v>0.17498970985267201</v>
      </c>
      <c r="P214" s="1">
        <v>6.7910882835086901E-5</v>
      </c>
    </row>
    <row r="215" spans="1:16" x14ac:dyDescent="0.25">
      <c r="A215" s="1">
        <v>1.25E-4</v>
      </c>
      <c r="B215">
        <v>6.1410256410256396</v>
      </c>
      <c r="C215">
        <v>8921</v>
      </c>
      <c r="D215">
        <v>7.1934044231381E-2</v>
      </c>
      <c r="E215">
        <v>0.17446072412716801</v>
      </c>
      <c r="F215">
        <v>0.17969454585098299</v>
      </c>
      <c r="G215" s="1">
        <v>9.2714795366100005E-6</v>
      </c>
      <c r="H215">
        <v>0.17498962292206199</v>
      </c>
      <c r="I215" s="1">
        <v>6.7721075220886497E-5</v>
      </c>
      <c r="J215">
        <v>345031801</v>
      </c>
      <c r="K215">
        <v>53856</v>
      </c>
      <c r="L215">
        <v>719258301</v>
      </c>
      <c r="M215">
        <v>0.174698174175309</v>
      </c>
      <c r="N215" s="1">
        <v>9.2912194033511996E-6</v>
      </c>
      <c r="O215">
        <v>0.17498970985267201</v>
      </c>
      <c r="P215" s="1">
        <v>6.7910882835086901E-5</v>
      </c>
    </row>
    <row r="216" spans="1:16" x14ac:dyDescent="0.25">
      <c r="A216" s="1">
        <v>6.2500000000000001E-5</v>
      </c>
      <c r="B216">
        <v>6.1410256410256396</v>
      </c>
      <c r="C216">
        <v>3153</v>
      </c>
      <c r="D216">
        <v>6.2234375182694403E-2</v>
      </c>
      <c r="E216">
        <v>0.17441168732134099</v>
      </c>
      <c r="F216">
        <v>0.17964403794098199</v>
      </c>
      <c r="G216" s="1">
        <v>9.2883022401180003E-6</v>
      </c>
      <c r="H216">
        <v>0.17498958912933499</v>
      </c>
      <c r="I216" s="1">
        <v>6.7780129130173302E-5</v>
      </c>
      <c r="J216">
        <v>146019100</v>
      </c>
      <c r="K216">
        <v>53856</v>
      </c>
      <c r="L216">
        <v>719258301</v>
      </c>
      <c r="M216">
        <v>0.174698174175309</v>
      </c>
      <c r="N216" s="1">
        <v>9.2912194033511996E-6</v>
      </c>
      <c r="O216">
        <v>0.17498970985267201</v>
      </c>
      <c r="P216" s="1">
        <v>6.7910882835086901E-5</v>
      </c>
    </row>
    <row r="217" spans="1:16" x14ac:dyDescent="0.25">
      <c r="A217" s="1">
        <v>3.1250000000000001E-5</v>
      </c>
      <c r="B217">
        <v>6.1410256410256396</v>
      </c>
      <c r="C217">
        <v>9708</v>
      </c>
      <c r="D217">
        <v>5.9859185078658797E-2</v>
      </c>
      <c r="E217">
        <v>0.17438288057589599</v>
      </c>
      <c r="F217">
        <v>0.17961436699317199</v>
      </c>
      <c r="G217" s="1">
        <v>9.2789814339355702E-6</v>
      </c>
      <c r="H217">
        <v>0.17498959605943201</v>
      </c>
      <c r="I217" s="1">
        <v>6.7812204083931999E-5</v>
      </c>
      <c r="J217">
        <v>385437199</v>
      </c>
      <c r="K217">
        <v>53856</v>
      </c>
      <c r="L217">
        <v>719258301</v>
      </c>
      <c r="M217">
        <v>0.174698174175309</v>
      </c>
      <c r="N217" s="1">
        <v>9.2912194033511996E-6</v>
      </c>
      <c r="O217">
        <v>0.17498970985267201</v>
      </c>
      <c r="P217" s="1">
        <v>6.7910882835086901E-5</v>
      </c>
    </row>
    <row r="218" spans="1:16" x14ac:dyDescent="0.25">
      <c r="A218" s="1">
        <v>1.5625E-5</v>
      </c>
      <c r="B218">
        <v>6.1410256410256396</v>
      </c>
      <c r="C218">
        <v>4391</v>
      </c>
      <c r="D218">
        <v>6.1968016927918701E-2</v>
      </c>
      <c r="E218">
        <v>0.17448675364420599</v>
      </c>
      <c r="F218">
        <v>0.179721356253533</v>
      </c>
      <c r="G218" s="1">
        <v>9.2784227288533699E-6</v>
      </c>
      <c r="H218">
        <v>0.17498957867352999</v>
      </c>
      <c r="I218" s="1">
        <v>6.78239501326563E-5</v>
      </c>
      <c r="J218">
        <v>211003199</v>
      </c>
      <c r="K218">
        <v>53856</v>
      </c>
      <c r="L218">
        <v>719258301</v>
      </c>
      <c r="M218">
        <v>0.174698174175309</v>
      </c>
      <c r="N218" s="1">
        <v>9.2912194033511996E-6</v>
      </c>
      <c r="O218">
        <v>0.17498970985267201</v>
      </c>
      <c r="P218" s="1">
        <v>6.7910882835086901E-5</v>
      </c>
    </row>
    <row r="219" spans="1:16" x14ac:dyDescent="0.25">
      <c r="A219" t="s">
        <v>0</v>
      </c>
      <c r="B219">
        <v>6.6538461538461497</v>
      </c>
      <c r="C219">
        <v>61637</v>
      </c>
      <c r="D219">
        <v>7.1292768298788403E-2</v>
      </c>
      <c r="E219">
        <v>0.17470606332191499</v>
      </c>
      <c r="F219">
        <v>0.17994724522157199</v>
      </c>
      <c r="G219" s="1">
        <v>7.5916018130173201E-6</v>
      </c>
      <c r="H219">
        <v>0.174991696930202</v>
      </c>
      <c r="I219" s="1">
        <v>6.0080793566101199E-5</v>
      </c>
      <c r="J219">
        <v>829486800</v>
      </c>
    </row>
    <row r="220" spans="1:16" x14ac:dyDescent="0.25">
      <c r="A220">
        <v>1.024</v>
      </c>
      <c r="B220">
        <v>6.6538461538461497</v>
      </c>
      <c r="C220">
        <v>21738</v>
      </c>
      <c r="D220">
        <v>4.85470099553214E-2</v>
      </c>
      <c r="E220">
        <v>0.17454931896234999</v>
      </c>
      <c r="F220">
        <v>0.17978579853122101</v>
      </c>
      <c r="G220" s="1">
        <v>7.5747838768902497E-6</v>
      </c>
      <c r="H220">
        <v>0.17499162061545501</v>
      </c>
      <c r="I220" s="1">
        <v>5.98742106897641E-5</v>
      </c>
      <c r="J220">
        <v>808186001</v>
      </c>
      <c r="K220">
        <v>61637</v>
      </c>
      <c r="L220">
        <v>829486800</v>
      </c>
      <c r="M220">
        <v>0.17470606332191499</v>
      </c>
      <c r="N220" s="1">
        <v>7.5916018130173201E-6</v>
      </c>
      <c r="O220">
        <v>0.174991696930202</v>
      </c>
      <c r="P220" s="1">
        <v>6.0080793566101199E-5</v>
      </c>
    </row>
    <row r="221" spans="1:16" x14ac:dyDescent="0.25">
      <c r="A221">
        <v>0.51200000000000001</v>
      </c>
      <c r="B221">
        <v>6.6538461538461497</v>
      </c>
      <c r="C221">
        <v>21738</v>
      </c>
      <c r="D221">
        <v>4.85470099553214E-2</v>
      </c>
      <c r="E221">
        <v>0.17454931896234999</v>
      </c>
      <c r="F221">
        <v>0.17978579853122101</v>
      </c>
      <c r="G221" s="1">
        <v>7.5747838768902497E-6</v>
      </c>
      <c r="H221">
        <v>0.17499162061545501</v>
      </c>
      <c r="I221" s="1">
        <v>5.98742106897641E-5</v>
      </c>
      <c r="J221">
        <v>802660499</v>
      </c>
      <c r="K221">
        <v>61637</v>
      </c>
      <c r="L221">
        <v>829486800</v>
      </c>
      <c r="M221">
        <v>0.17470606332191499</v>
      </c>
      <c r="N221" s="1">
        <v>7.5916018130173201E-6</v>
      </c>
      <c r="O221">
        <v>0.174991696930202</v>
      </c>
      <c r="P221" s="1">
        <v>6.0080793566101199E-5</v>
      </c>
    </row>
    <row r="222" spans="1:16" x14ac:dyDescent="0.25">
      <c r="A222">
        <v>0.25600000000000001</v>
      </c>
      <c r="B222">
        <v>6.6538461538461497</v>
      </c>
      <c r="C222">
        <v>21738</v>
      </c>
      <c r="D222">
        <v>4.85470099553214E-2</v>
      </c>
      <c r="E222">
        <v>0.17454931896234999</v>
      </c>
      <c r="F222">
        <v>0.17978579853122101</v>
      </c>
      <c r="G222" s="1">
        <v>7.5747838768902497E-6</v>
      </c>
      <c r="H222">
        <v>0.17499162061545501</v>
      </c>
      <c r="I222" s="1">
        <v>5.98742106897641E-5</v>
      </c>
      <c r="J222">
        <v>794902900</v>
      </c>
      <c r="K222">
        <v>61637</v>
      </c>
      <c r="L222">
        <v>829486800</v>
      </c>
      <c r="M222">
        <v>0.17470606332191499</v>
      </c>
      <c r="N222" s="1">
        <v>7.5916018130173201E-6</v>
      </c>
      <c r="O222">
        <v>0.174991696930202</v>
      </c>
      <c r="P222" s="1">
        <v>6.0080793566101199E-5</v>
      </c>
    </row>
    <row r="223" spans="1:16" x14ac:dyDescent="0.25">
      <c r="A223">
        <v>0.128</v>
      </c>
      <c r="B223">
        <v>6.6538461538461497</v>
      </c>
      <c r="C223">
        <v>10266</v>
      </c>
      <c r="D223">
        <v>5.8930344295470199E-2</v>
      </c>
      <c r="E223">
        <v>0.17433441970128699</v>
      </c>
      <c r="F223">
        <v>0.17956445229232601</v>
      </c>
      <c r="G223" s="1">
        <v>7.5852188295422098E-6</v>
      </c>
      <c r="H223">
        <v>0.17499154368860101</v>
      </c>
      <c r="I223" s="1">
        <v>5.9975081152744803E-5</v>
      </c>
      <c r="J223">
        <v>401356599</v>
      </c>
      <c r="K223">
        <v>61637</v>
      </c>
      <c r="L223">
        <v>829486800</v>
      </c>
      <c r="M223">
        <v>0.17470606332191499</v>
      </c>
      <c r="N223" s="1">
        <v>7.5916018130173201E-6</v>
      </c>
      <c r="O223">
        <v>0.174991696930202</v>
      </c>
      <c r="P223" s="1">
        <v>6.0080793566101199E-5</v>
      </c>
    </row>
    <row r="224" spans="1:16" x14ac:dyDescent="0.25">
      <c r="A224">
        <v>6.4000000000000001E-2</v>
      </c>
      <c r="B224">
        <v>6.6538461538461497</v>
      </c>
      <c r="C224">
        <v>10266</v>
      </c>
      <c r="D224">
        <v>5.8930344295470199E-2</v>
      </c>
      <c r="E224">
        <v>0.17433441970128699</v>
      </c>
      <c r="F224">
        <v>0.17956445229232601</v>
      </c>
      <c r="G224" s="1">
        <v>7.5852188295422098E-6</v>
      </c>
      <c r="H224">
        <v>0.17499154368860101</v>
      </c>
      <c r="I224" s="1">
        <v>5.9975081152744803E-5</v>
      </c>
      <c r="J224">
        <v>381241501</v>
      </c>
      <c r="K224">
        <v>61637</v>
      </c>
      <c r="L224">
        <v>829486800</v>
      </c>
      <c r="M224">
        <v>0.17470606332191499</v>
      </c>
      <c r="N224" s="1">
        <v>7.5916018130173201E-6</v>
      </c>
      <c r="O224">
        <v>0.174991696930202</v>
      </c>
      <c r="P224" s="1">
        <v>6.0080793566101199E-5</v>
      </c>
    </row>
    <row r="225" spans="1:16" x14ac:dyDescent="0.25">
      <c r="A225">
        <v>3.2000000000000001E-2</v>
      </c>
      <c r="B225">
        <v>6.6538461538461497</v>
      </c>
      <c r="C225">
        <v>25088</v>
      </c>
      <c r="D225">
        <v>5.4187323556146701E-2</v>
      </c>
      <c r="E225">
        <v>0.17456372289993999</v>
      </c>
      <c r="F225">
        <v>0.17980063458693901</v>
      </c>
      <c r="G225" s="1">
        <v>7.5871731346488502E-6</v>
      </c>
      <c r="H225">
        <v>0.174991647987285</v>
      </c>
      <c r="I225" s="1">
        <v>5.9973474656163403E-5</v>
      </c>
      <c r="J225">
        <v>920210500</v>
      </c>
      <c r="K225">
        <v>61637</v>
      </c>
      <c r="L225">
        <v>829486800</v>
      </c>
      <c r="M225">
        <v>0.17470606332191499</v>
      </c>
      <c r="N225" s="1">
        <v>7.5916018130173201E-6</v>
      </c>
      <c r="O225">
        <v>0.174991696930202</v>
      </c>
      <c r="P225" s="1">
        <v>6.0080793566101199E-5</v>
      </c>
    </row>
    <row r="226" spans="1:16" x14ac:dyDescent="0.25">
      <c r="A226">
        <v>1.6E-2</v>
      </c>
      <c r="B226">
        <v>6.6538461538461497</v>
      </c>
      <c r="C226">
        <v>12131</v>
      </c>
      <c r="D226">
        <v>5.7961026323994302E-2</v>
      </c>
      <c r="E226">
        <v>0.17449405111477401</v>
      </c>
      <c r="F226">
        <v>0.17972887264821699</v>
      </c>
      <c r="G226" s="1">
        <v>7.5729135348701003E-6</v>
      </c>
      <c r="H226">
        <v>0.17499155564275801</v>
      </c>
      <c r="I226" s="1">
        <v>6.0006604914618302E-5</v>
      </c>
      <c r="J226">
        <v>461123200</v>
      </c>
      <c r="K226">
        <v>61637</v>
      </c>
      <c r="L226">
        <v>829486800</v>
      </c>
      <c r="M226">
        <v>0.17470606332191499</v>
      </c>
      <c r="N226" s="1">
        <v>7.5916018130173201E-6</v>
      </c>
      <c r="O226">
        <v>0.174991696930202</v>
      </c>
      <c r="P226" s="1">
        <v>6.0080793566101199E-5</v>
      </c>
    </row>
    <row r="227" spans="1:16" x14ac:dyDescent="0.25">
      <c r="A227">
        <v>8.0000000000000002E-3</v>
      </c>
      <c r="B227">
        <v>6.6538461538461497</v>
      </c>
      <c r="C227">
        <v>9225</v>
      </c>
      <c r="D227">
        <v>7.0856509775522103E-2</v>
      </c>
      <c r="E227">
        <v>0.17447515735406399</v>
      </c>
      <c r="F227">
        <v>0.17970941207468599</v>
      </c>
      <c r="G227" s="1">
        <v>7.5813680244784999E-6</v>
      </c>
      <c r="H227">
        <v>0.174991544228707</v>
      </c>
      <c r="I227" s="1">
        <v>5.9972772829526599E-5</v>
      </c>
      <c r="J227">
        <v>338262700</v>
      </c>
      <c r="K227">
        <v>61637</v>
      </c>
      <c r="L227">
        <v>829486800</v>
      </c>
      <c r="M227">
        <v>0.17470606332191499</v>
      </c>
      <c r="N227" s="1">
        <v>7.5916018130173201E-6</v>
      </c>
      <c r="O227">
        <v>0.174991696930202</v>
      </c>
      <c r="P227" s="1">
        <v>6.0080793566101199E-5</v>
      </c>
    </row>
    <row r="228" spans="1:16" x14ac:dyDescent="0.25">
      <c r="A228">
        <v>4.0000000000000001E-3</v>
      </c>
      <c r="B228">
        <v>6.6538461538461497</v>
      </c>
      <c r="C228">
        <v>19013</v>
      </c>
      <c r="D228">
        <v>5.2315807956349401E-2</v>
      </c>
      <c r="E228">
        <v>0.17454050518193601</v>
      </c>
      <c r="F228">
        <v>0.179776720337394</v>
      </c>
      <c r="G228" s="1">
        <v>7.5732228947966701E-6</v>
      </c>
      <c r="H228">
        <v>0.17499155607580499</v>
      </c>
      <c r="I228" s="1">
        <v>6.0018539275376301E-5</v>
      </c>
      <c r="J228">
        <v>710679600</v>
      </c>
      <c r="K228">
        <v>61637</v>
      </c>
      <c r="L228">
        <v>829486800</v>
      </c>
      <c r="M228">
        <v>0.17470606332191499</v>
      </c>
      <c r="N228" s="1">
        <v>7.5916018130173201E-6</v>
      </c>
      <c r="O228">
        <v>0.174991696930202</v>
      </c>
      <c r="P228" s="1">
        <v>6.0080793566101199E-5</v>
      </c>
    </row>
    <row r="229" spans="1:16" x14ac:dyDescent="0.25">
      <c r="A229">
        <v>2E-3</v>
      </c>
      <c r="B229">
        <v>6.6538461538461497</v>
      </c>
      <c r="C229">
        <v>2999</v>
      </c>
      <c r="D229">
        <v>7.3954691544496395E-2</v>
      </c>
      <c r="E229">
        <v>0.17433351098595101</v>
      </c>
      <c r="F229">
        <v>0.17956351631553</v>
      </c>
      <c r="G229" s="1">
        <v>7.5792638909444304E-6</v>
      </c>
      <c r="H229">
        <v>0.17499158464804301</v>
      </c>
      <c r="I229" s="1">
        <v>5.9965930402915402E-5</v>
      </c>
      <c r="J229">
        <v>118494500</v>
      </c>
      <c r="K229">
        <v>61637</v>
      </c>
      <c r="L229">
        <v>829486800</v>
      </c>
      <c r="M229">
        <v>0.17470606332191499</v>
      </c>
      <c r="N229" s="1">
        <v>7.5916018130173201E-6</v>
      </c>
      <c r="O229">
        <v>0.174991696930202</v>
      </c>
      <c r="P229" s="1">
        <v>6.0080793566101199E-5</v>
      </c>
    </row>
    <row r="230" spans="1:16" x14ac:dyDescent="0.25">
      <c r="A230">
        <v>1E-3</v>
      </c>
      <c r="B230">
        <v>6.6538461538461497</v>
      </c>
      <c r="C230">
        <v>12345</v>
      </c>
      <c r="D230">
        <v>6.3048973249379997E-2</v>
      </c>
      <c r="E230">
        <v>0.174456570316328</v>
      </c>
      <c r="F230">
        <v>0.17969026742581801</v>
      </c>
      <c r="G230" s="1">
        <v>7.5744726938386998E-6</v>
      </c>
      <c r="H230">
        <v>0.174991639810431</v>
      </c>
      <c r="I230" s="1">
        <v>5.9922851405349197E-5</v>
      </c>
      <c r="J230">
        <v>455055400</v>
      </c>
      <c r="K230">
        <v>61637</v>
      </c>
      <c r="L230">
        <v>829486800</v>
      </c>
      <c r="M230">
        <v>0.17470606332191499</v>
      </c>
      <c r="N230" s="1">
        <v>7.5916018130173201E-6</v>
      </c>
      <c r="O230">
        <v>0.174991696930202</v>
      </c>
      <c r="P230" s="1">
        <v>6.0080793566101199E-5</v>
      </c>
    </row>
    <row r="231" spans="1:16" x14ac:dyDescent="0.25">
      <c r="A231" s="1">
        <v>5.0000000000000001E-4</v>
      </c>
      <c r="B231">
        <v>6.6538461538461497</v>
      </c>
      <c r="C231">
        <v>2881</v>
      </c>
      <c r="D231">
        <v>7.1849357612807502E-2</v>
      </c>
      <c r="E231">
        <v>0.174586910015013</v>
      </c>
      <c r="F231">
        <v>0.17982451731546401</v>
      </c>
      <c r="G231" s="1">
        <v>7.5734555501916204E-6</v>
      </c>
      <c r="H231">
        <v>0.174991632044807</v>
      </c>
      <c r="I231" s="1">
        <v>5.9877797591540898E-5</v>
      </c>
      <c r="J231">
        <v>115973399</v>
      </c>
      <c r="K231">
        <v>61637</v>
      </c>
      <c r="L231">
        <v>829486800</v>
      </c>
      <c r="M231">
        <v>0.17470606332191499</v>
      </c>
      <c r="N231" s="1">
        <v>7.5916018130173201E-6</v>
      </c>
      <c r="O231">
        <v>0.174991696930202</v>
      </c>
      <c r="P231" s="1">
        <v>6.0080793566101199E-5</v>
      </c>
    </row>
    <row r="232" spans="1:16" x14ac:dyDescent="0.25">
      <c r="A232" s="1">
        <v>2.5000000000000001E-4</v>
      </c>
      <c r="B232">
        <v>6.6538461538461497</v>
      </c>
      <c r="C232">
        <v>15051</v>
      </c>
      <c r="D232">
        <v>7.0351885577514206E-2</v>
      </c>
      <c r="E232">
        <v>0.174336507681947</v>
      </c>
      <c r="F232">
        <v>0.179566602912405</v>
      </c>
      <c r="G232" s="1">
        <v>7.5719875701762897E-6</v>
      </c>
      <c r="H232">
        <v>0.17499153554170099</v>
      </c>
      <c r="I232" s="1">
        <v>6.00006995873121E-5</v>
      </c>
      <c r="J232">
        <v>558903600</v>
      </c>
      <c r="K232">
        <v>61637</v>
      </c>
      <c r="L232">
        <v>829486800</v>
      </c>
      <c r="M232">
        <v>0.17470606332191499</v>
      </c>
      <c r="N232" s="1">
        <v>7.5916018130173201E-6</v>
      </c>
      <c r="O232">
        <v>0.174991696930202</v>
      </c>
      <c r="P232" s="1">
        <v>6.0080793566101199E-5</v>
      </c>
    </row>
    <row r="233" spans="1:16" x14ac:dyDescent="0.25">
      <c r="A233" s="1">
        <v>1.25E-4</v>
      </c>
      <c r="B233">
        <v>6.6538461538461497</v>
      </c>
      <c r="C233">
        <v>15315</v>
      </c>
      <c r="D233">
        <v>7.1226854019407301E-2</v>
      </c>
      <c r="E233">
        <v>0.17460601487043201</v>
      </c>
      <c r="F233">
        <v>0.179844195316545</v>
      </c>
      <c r="G233" s="1">
        <v>7.5680916457598797E-6</v>
      </c>
      <c r="H233">
        <v>0.174991615614528</v>
      </c>
      <c r="I233" s="1">
        <v>5.9905706930241101E-5</v>
      </c>
      <c r="J233">
        <v>576190799</v>
      </c>
      <c r="K233">
        <v>61637</v>
      </c>
      <c r="L233">
        <v>829486800</v>
      </c>
      <c r="M233">
        <v>0.17470606332191499</v>
      </c>
      <c r="N233" s="1">
        <v>7.5916018130173201E-6</v>
      </c>
      <c r="O233">
        <v>0.174991696930202</v>
      </c>
      <c r="P233" s="1">
        <v>6.0080793566101199E-5</v>
      </c>
    </row>
    <row r="234" spans="1:16" x14ac:dyDescent="0.25">
      <c r="A234" s="1">
        <v>6.2500000000000001E-5</v>
      </c>
      <c r="B234">
        <v>6.6538461538461497</v>
      </c>
      <c r="C234">
        <v>5623</v>
      </c>
      <c r="D234">
        <v>7.1962248507431506E-2</v>
      </c>
      <c r="E234">
        <v>0.174394666891522</v>
      </c>
      <c r="F234">
        <v>0.17962650689826801</v>
      </c>
      <c r="G234" s="1">
        <v>7.5790031859868101E-6</v>
      </c>
      <c r="H234">
        <v>0.174991655581407</v>
      </c>
      <c r="I234" s="1">
        <v>6.0012814158692199E-5</v>
      </c>
      <c r="J234">
        <v>235728700</v>
      </c>
      <c r="K234">
        <v>61637</v>
      </c>
      <c r="L234">
        <v>829486800</v>
      </c>
      <c r="M234">
        <v>0.17470606332191499</v>
      </c>
      <c r="N234" s="1">
        <v>7.5916018130173201E-6</v>
      </c>
      <c r="O234">
        <v>0.174991696930202</v>
      </c>
      <c r="P234" s="1">
        <v>6.0080793566101199E-5</v>
      </c>
    </row>
    <row r="235" spans="1:16" x14ac:dyDescent="0.25">
      <c r="A235" s="1">
        <v>3.1250000000000001E-5</v>
      </c>
      <c r="B235">
        <v>6.6538461538461497</v>
      </c>
      <c r="C235">
        <v>13563</v>
      </c>
      <c r="D235">
        <v>5.9793811712962497E-2</v>
      </c>
      <c r="E235">
        <v>0.17445988285472899</v>
      </c>
      <c r="F235">
        <v>0.179693679340371</v>
      </c>
      <c r="G235" s="1">
        <v>7.59285535140152E-6</v>
      </c>
      <c r="H235">
        <v>0.174991599691388</v>
      </c>
      <c r="I235" s="1">
        <v>5.9985127535761E-5</v>
      </c>
      <c r="J235">
        <v>525618500</v>
      </c>
      <c r="K235">
        <v>61637</v>
      </c>
      <c r="L235">
        <v>829486800</v>
      </c>
      <c r="M235">
        <v>0.17470606332191499</v>
      </c>
      <c r="N235" s="1">
        <v>7.5916018130173201E-6</v>
      </c>
      <c r="O235">
        <v>0.174991696930202</v>
      </c>
      <c r="P235" s="1">
        <v>6.0080793566101199E-5</v>
      </c>
    </row>
    <row r="236" spans="1:16" x14ac:dyDescent="0.25">
      <c r="A236" s="1">
        <v>1.5625E-5</v>
      </c>
      <c r="B236">
        <v>6.6538461538461497</v>
      </c>
      <c r="C236">
        <v>12429</v>
      </c>
      <c r="D236">
        <v>7.29121672874226E-2</v>
      </c>
      <c r="E236">
        <v>0.17432741692742099</v>
      </c>
      <c r="F236">
        <v>0.17955723943524299</v>
      </c>
      <c r="G236" s="1">
        <v>7.5833401328995102E-6</v>
      </c>
      <c r="H236">
        <v>0.17499157718931299</v>
      </c>
      <c r="I236" s="1">
        <v>5.9974429872614602E-5</v>
      </c>
      <c r="J236">
        <v>505129700</v>
      </c>
      <c r="K236">
        <v>61637</v>
      </c>
      <c r="L236">
        <v>829486800</v>
      </c>
      <c r="M236">
        <v>0.17470606332191499</v>
      </c>
      <c r="N236" s="1">
        <v>7.5916018130173201E-6</v>
      </c>
      <c r="O236">
        <v>0.174991696930202</v>
      </c>
      <c r="P236" s="1">
        <v>6.0080793566101199E-5</v>
      </c>
    </row>
    <row r="237" spans="1:16" x14ac:dyDescent="0.25">
      <c r="A237" t="s">
        <v>0</v>
      </c>
      <c r="B237">
        <v>7.1666666666666599</v>
      </c>
      <c r="C237">
        <v>83033</v>
      </c>
      <c r="D237">
        <v>7.0439143907187696E-2</v>
      </c>
      <c r="E237">
        <v>0.174702992611553</v>
      </c>
      <c r="F237">
        <v>0.17994408238989901</v>
      </c>
      <c r="G237" s="1">
        <v>6.6231592119048098E-6</v>
      </c>
      <c r="H237">
        <v>0.17499284021259701</v>
      </c>
      <c r="I237" s="1">
        <v>5.6485164297198099E-5</v>
      </c>
      <c r="J237">
        <v>1095231300</v>
      </c>
    </row>
    <row r="238" spans="1:16" x14ac:dyDescent="0.25">
      <c r="A238">
        <v>1.024</v>
      </c>
      <c r="B238">
        <v>7.1666666666666599</v>
      </c>
      <c r="C238">
        <v>26035</v>
      </c>
      <c r="D238">
        <v>4.4310382389142602E-2</v>
      </c>
      <c r="E238">
        <v>0.17447227800436599</v>
      </c>
      <c r="F238">
        <v>0.17970644634449701</v>
      </c>
      <c r="G238" s="1">
        <v>6.6199676480027602E-6</v>
      </c>
      <c r="H238">
        <v>0.17499276392916099</v>
      </c>
      <c r="I238" s="1">
        <v>5.6335995967581501E-5</v>
      </c>
      <c r="J238">
        <v>940496600</v>
      </c>
      <c r="K238">
        <v>83033</v>
      </c>
      <c r="L238">
        <v>1095231300</v>
      </c>
      <c r="M238">
        <v>0.174702992611553</v>
      </c>
      <c r="N238" s="1">
        <v>6.6231592119048098E-6</v>
      </c>
      <c r="O238">
        <v>0.17499284021259701</v>
      </c>
      <c r="P238" s="1">
        <v>5.6485164297198099E-5</v>
      </c>
    </row>
    <row r="239" spans="1:16" x14ac:dyDescent="0.25">
      <c r="A239">
        <v>0.51200000000000001</v>
      </c>
      <c r="B239">
        <v>7.1666666666666599</v>
      </c>
      <c r="C239">
        <v>26035</v>
      </c>
      <c r="D239">
        <v>4.4310382389142602E-2</v>
      </c>
      <c r="E239">
        <v>0.17447227800436599</v>
      </c>
      <c r="F239">
        <v>0.17970644634449701</v>
      </c>
      <c r="G239" s="1">
        <v>6.6199676480027602E-6</v>
      </c>
      <c r="H239">
        <v>0.17499276392916099</v>
      </c>
      <c r="I239" s="1">
        <v>5.6335995967581501E-5</v>
      </c>
      <c r="J239">
        <v>956378900</v>
      </c>
      <c r="K239">
        <v>83033</v>
      </c>
      <c r="L239">
        <v>1095231300</v>
      </c>
      <c r="M239">
        <v>0.174702992611553</v>
      </c>
      <c r="N239" s="1">
        <v>6.6231592119048098E-6</v>
      </c>
      <c r="O239">
        <v>0.17499284021259701</v>
      </c>
      <c r="P239" s="1">
        <v>5.6485164297198099E-5</v>
      </c>
    </row>
    <row r="240" spans="1:16" x14ac:dyDescent="0.25">
      <c r="A240">
        <v>0.25600000000000001</v>
      </c>
      <c r="B240">
        <v>7.1666666666666599</v>
      </c>
      <c r="C240">
        <v>26035</v>
      </c>
      <c r="D240">
        <v>4.4310382389142602E-2</v>
      </c>
      <c r="E240">
        <v>0.17447227800436599</v>
      </c>
      <c r="F240">
        <v>0.17970644634449701</v>
      </c>
      <c r="G240" s="1">
        <v>6.6199676480027602E-6</v>
      </c>
      <c r="H240">
        <v>0.17499276392916099</v>
      </c>
      <c r="I240" s="1">
        <v>5.6335995967581501E-5</v>
      </c>
      <c r="J240">
        <v>948972899</v>
      </c>
      <c r="K240">
        <v>83033</v>
      </c>
      <c r="L240">
        <v>1095231300</v>
      </c>
      <c r="M240">
        <v>0.174702992611553</v>
      </c>
      <c r="N240" s="1">
        <v>6.6231592119048098E-6</v>
      </c>
      <c r="O240">
        <v>0.17499284021259701</v>
      </c>
      <c r="P240" s="1">
        <v>5.6485164297198099E-5</v>
      </c>
    </row>
    <row r="241" spans="1:16" x14ac:dyDescent="0.25">
      <c r="A241">
        <v>0.128</v>
      </c>
      <c r="B241">
        <v>7.1666666666666599</v>
      </c>
      <c r="C241">
        <v>2949</v>
      </c>
      <c r="D241">
        <v>6.4583420130260596E-2</v>
      </c>
      <c r="E241">
        <v>0.17446755486132001</v>
      </c>
      <c r="F241">
        <v>0.17970158150716001</v>
      </c>
      <c r="G241" s="1">
        <v>6.61508111571285E-6</v>
      </c>
      <c r="H241">
        <v>0.17499275936005701</v>
      </c>
      <c r="I241" s="1">
        <v>5.6364776121333499E-5</v>
      </c>
      <c r="J241">
        <v>114886000</v>
      </c>
      <c r="K241">
        <v>83033</v>
      </c>
      <c r="L241">
        <v>1095231300</v>
      </c>
      <c r="M241">
        <v>0.174702992611553</v>
      </c>
      <c r="N241" s="1">
        <v>6.6231592119048098E-6</v>
      </c>
      <c r="O241">
        <v>0.17499284021259701</v>
      </c>
      <c r="P241" s="1">
        <v>5.6485164297198099E-5</v>
      </c>
    </row>
    <row r="242" spans="1:16" x14ac:dyDescent="0.25">
      <c r="A242">
        <v>6.4000000000000001E-2</v>
      </c>
      <c r="B242">
        <v>7.1666666666666599</v>
      </c>
      <c r="C242">
        <v>2949</v>
      </c>
      <c r="D242">
        <v>6.4583420130260596E-2</v>
      </c>
      <c r="E242">
        <v>0.17446755486132001</v>
      </c>
      <c r="F242">
        <v>0.17970158150716001</v>
      </c>
      <c r="G242" s="1">
        <v>6.61508111571285E-6</v>
      </c>
      <c r="H242">
        <v>0.17499275936005701</v>
      </c>
      <c r="I242" s="1">
        <v>5.6364776121333499E-5</v>
      </c>
      <c r="J242">
        <v>115629200</v>
      </c>
      <c r="K242">
        <v>83033</v>
      </c>
      <c r="L242">
        <v>1095231300</v>
      </c>
      <c r="M242">
        <v>0.174702992611553</v>
      </c>
      <c r="N242" s="1">
        <v>6.6231592119048098E-6</v>
      </c>
      <c r="O242">
        <v>0.17499284021259701</v>
      </c>
      <c r="P242" s="1">
        <v>5.6485164297198099E-5</v>
      </c>
    </row>
    <row r="243" spans="1:16" x14ac:dyDescent="0.25">
      <c r="A243">
        <v>3.2000000000000001E-2</v>
      </c>
      <c r="B243">
        <v>7.1666666666666599</v>
      </c>
      <c r="C243">
        <v>26858</v>
      </c>
      <c r="D243">
        <v>5.8200803590439602E-2</v>
      </c>
      <c r="E243">
        <v>0.17427159426137401</v>
      </c>
      <c r="F243">
        <v>0.17949974208921499</v>
      </c>
      <c r="G243" s="1">
        <v>6.6159069083138102E-6</v>
      </c>
      <c r="H243">
        <v>0.17499275923171001</v>
      </c>
      <c r="I243" s="1">
        <v>5.6475156512417803E-5</v>
      </c>
      <c r="J243">
        <v>986314301</v>
      </c>
      <c r="K243">
        <v>83033</v>
      </c>
      <c r="L243">
        <v>1095231300</v>
      </c>
      <c r="M243">
        <v>0.174702992611553</v>
      </c>
      <c r="N243" s="1">
        <v>6.6231592119048098E-6</v>
      </c>
      <c r="O243">
        <v>0.17499284021259701</v>
      </c>
      <c r="P243" s="1">
        <v>5.6485164297198099E-5</v>
      </c>
    </row>
    <row r="244" spans="1:16" x14ac:dyDescent="0.25">
      <c r="A244">
        <v>1.6E-2</v>
      </c>
      <c r="B244">
        <v>7.1666666666666599</v>
      </c>
      <c r="C244">
        <v>17123</v>
      </c>
      <c r="D244">
        <v>5.2983730134256703E-2</v>
      </c>
      <c r="E244">
        <v>0.17431055538746101</v>
      </c>
      <c r="F244">
        <v>0.179539872049085</v>
      </c>
      <c r="G244" s="1">
        <v>6.62206793367037E-6</v>
      </c>
      <c r="H244">
        <v>0.17499268975920099</v>
      </c>
      <c r="I244" s="1">
        <v>5.6446467655236199E-5</v>
      </c>
      <c r="J244">
        <v>641334900</v>
      </c>
      <c r="K244">
        <v>83033</v>
      </c>
      <c r="L244">
        <v>1095231300</v>
      </c>
      <c r="M244">
        <v>0.174702992611553</v>
      </c>
      <c r="N244" s="1">
        <v>6.6231592119048098E-6</v>
      </c>
      <c r="O244">
        <v>0.17499284021259701</v>
      </c>
      <c r="P244" s="1">
        <v>5.6485164297198099E-5</v>
      </c>
    </row>
    <row r="245" spans="1:16" x14ac:dyDescent="0.25">
      <c r="A245">
        <v>8.0000000000000002E-3</v>
      </c>
      <c r="B245">
        <v>7.1666666666666599</v>
      </c>
      <c r="C245">
        <v>5550</v>
      </c>
      <c r="D245">
        <v>7.2153798649734202E-2</v>
      </c>
      <c r="E245">
        <v>0.174378680436238</v>
      </c>
      <c r="F245">
        <v>0.179610040849325</v>
      </c>
      <c r="G245" s="1">
        <v>6.6195526691181698E-6</v>
      </c>
      <c r="H245">
        <v>0.17499275575954401</v>
      </c>
      <c r="I245" s="1">
        <v>5.6413660258578297E-5</v>
      </c>
      <c r="J245">
        <v>209863001</v>
      </c>
      <c r="K245">
        <v>83033</v>
      </c>
      <c r="L245">
        <v>1095231300</v>
      </c>
      <c r="M245">
        <v>0.174702992611553</v>
      </c>
      <c r="N245" s="1">
        <v>6.6231592119048098E-6</v>
      </c>
      <c r="O245">
        <v>0.17499284021259701</v>
      </c>
      <c r="P245" s="1">
        <v>5.6485164297198099E-5</v>
      </c>
    </row>
    <row r="246" spans="1:16" x14ac:dyDescent="0.25">
      <c r="A246">
        <v>4.0000000000000001E-3</v>
      </c>
      <c r="B246">
        <v>7.1666666666666599</v>
      </c>
      <c r="C246">
        <v>1457</v>
      </c>
      <c r="D246">
        <v>7.0680209032322805E-2</v>
      </c>
      <c r="E246">
        <v>0.174676598295125</v>
      </c>
      <c r="F246">
        <v>0.179916896243979</v>
      </c>
      <c r="G246" s="1">
        <v>6.5955904928194297E-6</v>
      </c>
      <c r="H246">
        <v>0.174993578996198</v>
      </c>
      <c r="I246" s="1">
        <v>5.6032624744713497E-5</v>
      </c>
      <c r="J246">
        <v>57739799</v>
      </c>
      <c r="K246">
        <v>83033</v>
      </c>
      <c r="L246">
        <v>1095231300</v>
      </c>
      <c r="M246">
        <v>0.174702992611553</v>
      </c>
      <c r="N246" s="1">
        <v>6.6231592119048098E-6</v>
      </c>
      <c r="O246">
        <v>0.17499284021259701</v>
      </c>
      <c r="P246" s="1">
        <v>5.6485164297198099E-5</v>
      </c>
    </row>
    <row r="247" spans="1:16" x14ac:dyDescent="0.25">
      <c r="A247">
        <v>2E-3</v>
      </c>
      <c r="B247">
        <v>7.1666666666666599</v>
      </c>
      <c r="C247">
        <v>10131</v>
      </c>
      <c r="D247">
        <v>6.9629720375520093E-2</v>
      </c>
      <c r="E247">
        <v>0.17447798090109501</v>
      </c>
      <c r="F247">
        <v>0.17971232032812801</v>
      </c>
      <c r="G247" s="1">
        <v>6.62191433642433E-6</v>
      </c>
      <c r="H247">
        <v>0.17499273839979601</v>
      </c>
      <c r="I247" s="1">
        <v>5.64681963386897E-5</v>
      </c>
      <c r="J247">
        <v>380929700</v>
      </c>
      <c r="K247">
        <v>83033</v>
      </c>
      <c r="L247">
        <v>1095231300</v>
      </c>
      <c r="M247">
        <v>0.174702992611553</v>
      </c>
      <c r="N247" s="1">
        <v>6.6231592119048098E-6</v>
      </c>
      <c r="O247">
        <v>0.17499284021259701</v>
      </c>
      <c r="P247" s="1">
        <v>5.6485164297198099E-5</v>
      </c>
    </row>
    <row r="248" spans="1:16" x14ac:dyDescent="0.25">
      <c r="A248">
        <v>1E-3</v>
      </c>
      <c r="B248">
        <v>7.1666666666666599</v>
      </c>
      <c r="C248">
        <v>14214</v>
      </c>
      <c r="D248">
        <v>4.7651452547280197E-2</v>
      </c>
      <c r="E248">
        <v>0.17440228314909201</v>
      </c>
      <c r="F248">
        <v>0.179634351643565</v>
      </c>
      <c r="G248" s="1">
        <v>6.6149241798596399E-6</v>
      </c>
      <c r="H248">
        <v>0.174992802877143</v>
      </c>
      <c r="I248" s="1">
        <v>5.6429654660692699E-5</v>
      </c>
      <c r="J248">
        <v>519359501</v>
      </c>
      <c r="K248">
        <v>83033</v>
      </c>
      <c r="L248">
        <v>1095231300</v>
      </c>
      <c r="M248">
        <v>0.174702992611553</v>
      </c>
      <c r="N248" s="1">
        <v>6.6231592119048098E-6</v>
      </c>
      <c r="O248">
        <v>0.17499284021259701</v>
      </c>
      <c r="P248" s="1">
        <v>5.6485164297198099E-5</v>
      </c>
    </row>
    <row r="249" spans="1:16" x14ac:dyDescent="0.25">
      <c r="A249" s="1">
        <v>5.0000000000000001E-4</v>
      </c>
      <c r="B249">
        <v>7.1666666666666599</v>
      </c>
      <c r="C249">
        <v>4109</v>
      </c>
      <c r="D249">
        <v>7.3509305326508206E-2</v>
      </c>
      <c r="E249">
        <v>0.17458554230033799</v>
      </c>
      <c r="F249">
        <v>0.17982310856934799</v>
      </c>
      <c r="G249" s="1">
        <v>6.6242658161019801E-6</v>
      </c>
      <c r="H249">
        <v>0.17499277065275001</v>
      </c>
      <c r="I249" s="1">
        <v>5.6352440722374297E-5</v>
      </c>
      <c r="J249">
        <v>157405300</v>
      </c>
      <c r="K249">
        <v>83033</v>
      </c>
      <c r="L249">
        <v>1095231300</v>
      </c>
      <c r="M249">
        <v>0.174702992611553</v>
      </c>
      <c r="N249" s="1">
        <v>6.6231592119048098E-6</v>
      </c>
      <c r="O249">
        <v>0.17499284021259701</v>
      </c>
      <c r="P249" s="1">
        <v>5.6485164297198099E-5</v>
      </c>
    </row>
    <row r="250" spans="1:16" x14ac:dyDescent="0.25">
      <c r="A250" s="1">
        <v>2.5000000000000001E-4</v>
      </c>
      <c r="B250">
        <v>7.1666666666666599</v>
      </c>
      <c r="C250">
        <v>17453</v>
      </c>
      <c r="D250">
        <v>6.95351194795054E-2</v>
      </c>
      <c r="E250">
        <v>0.174548864279225</v>
      </c>
      <c r="F250">
        <v>0.17978533020760201</v>
      </c>
      <c r="G250" s="1">
        <v>6.6246394744839903E-6</v>
      </c>
      <c r="H250">
        <v>0.17499276773414901</v>
      </c>
      <c r="I250" s="1">
        <v>5.6358756902248002E-5</v>
      </c>
      <c r="J250">
        <v>640550100</v>
      </c>
      <c r="K250">
        <v>83033</v>
      </c>
      <c r="L250">
        <v>1095231300</v>
      </c>
      <c r="M250">
        <v>0.174702992611553</v>
      </c>
      <c r="N250" s="1">
        <v>6.6231592119048098E-6</v>
      </c>
      <c r="O250">
        <v>0.17499284021259701</v>
      </c>
      <c r="P250" s="1">
        <v>5.6485164297198099E-5</v>
      </c>
    </row>
    <row r="251" spans="1:16" x14ac:dyDescent="0.25">
      <c r="A251" s="1">
        <v>1.25E-4</v>
      </c>
      <c r="B251">
        <v>7.1666666666666599</v>
      </c>
      <c r="C251">
        <v>11990</v>
      </c>
      <c r="D251">
        <v>7.1923806443018101E-2</v>
      </c>
      <c r="E251">
        <v>0.17433522118332401</v>
      </c>
      <c r="F251">
        <v>0.179565277818824</v>
      </c>
      <c r="G251" s="1">
        <v>6.6124233228104201E-6</v>
      </c>
      <c r="H251">
        <v>0.17499271745453801</v>
      </c>
      <c r="I251" s="1">
        <v>5.6391427789238802E-5</v>
      </c>
      <c r="J251">
        <v>454899400</v>
      </c>
      <c r="K251">
        <v>83033</v>
      </c>
      <c r="L251">
        <v>1095231300</v>
      </c>
      <c r="M251">
        <v>0.174702992611553</v>
      </c>
      <c r="N251" s="1">
        <v>6.6231592119048098E-6</v>
      </c>
      <c r="O251">
        <v>0.17499284021259701</v>
      </c>
      <c r="P251" s="1">
        <v>5.6485164297198099E-5</v>
      </c>
    </row>
    <row r="252" spans="1:16" x14ac:dyDescent="0.25">
      <c r="A252" s="1">
        <v>6.2500000000000001E-5</v>
      </c>
      <c r="B252">
        <v>7.1666666666666599</v>
      </c>
      <c r="C252">
        <v>18555</v>
      </c>
      <c r="D252">
        <v>6.7763904541023295E-2</v>
      </c>
      <c r="E252">
        <v>0.174387272972477</v>
      </c>
      <c r="F252">
        <v>0.179618891161651</v>
      </c>
      <c r="G252" s="1">
        <v>6.6135968526115304E-6</v>
      </c>
      <c r="H252">
        <v>0.17499276281916901</v>
      </c>
      <c r="I252" s="1">
        <v>5.6391336779267603E-5</v>
      </c>
      <c r="J252">
        <v>728318101</v>
      </c>
      <c r="K252">
        <v>83033</v>
      </c>
      <c r="L252">
        <v>1095231300</v>
      </c>
      <c r="M252">
        <v>0.174702992611553</v>
      </c>
      <c r="N252" s="1">
        <v>6.6231592119048098E-6</v>
      </c>
      <c r="O252">
        <v>0.17499284021259701</v>
      </c>
      <c r="P252" s="1">
        <v>5.6485164297198099E-5</v>
      </c>
    </row>
    <row r="253" spans="1:16" x14ac:dyDescent="0.25">
      <c r="A253" s="1">
        <v>3.1250000000000001E-5</v>
      </c>
      <c r="B253">
        <v>7.1666666666666599</v>
      </c>
      <c r="C253">
        <v>7761</v>
      </c>
      <c r="D253">
        <v>7.2744736379702093E-2</v>
      </c>
      <c r="E253">
        <v>0.17458042076204899</v>
      </c>
      <c r="F253">
        <v>0.17981783338491</v>
      </c>
      <c r="G253" s="1">
        <v>6.6097996543335002E-6</v>
      </c>
      <c r="H253">
        <v>0.17499284610308399</v>
      </c>
      <c r="I253" s="1">
        <v>5.6314400932863301E-5</v>
      </c>
      <c r="J253">
        <v>330015201</v>
      </c>
      <c r="K253">
        <v>83033</v>
      </c>
      <c r="L253">
        <v>1095231300</v>
      </c>
      <c r="M253">
        <v>0.174702992611553</v>
      </c>
      <c r="N253" s="1">
        <v>6.6231592119048098E-6</v>
      </c>
      <c r="O253">
        <v>0.17499284021259701</v>
      </c>
      <c r="P253" s="1">
        <v>5.6485164297198099E-5</v>
      </c>
    </row>
    <row r="254" spans="1:16" x14ac:dyDescent="0.25">
      <c r="A254" s="1">
        <v>1.5625E-5</v>
      </c>
      <c r="B254">
        <v>7.1666666666666599</v>
      </c>
      <c r="C254">
        <v>15966</v>
      </c>
      <c r="D254">
        <v>6.9804920441632806E-2</v>
      </c>
      <c r="E254">
        <v>0.17459543798552199</v>
      </c>
      <c r="F254">
        <v>0.179833301125088</v>
      </c>
      <c r="G254" s="1">
        <v>6.6162330663033197E-6</v>
      </c>
      <c r="H254">
        <v>0.17499283395513801</v>
      </c>
      <c r="I254" s="1">
        <v>5.6338071273800001E-5</v>
      </c>
      <c r="J254">
        <v>616980900</v>
      </c>
      <c r="K254">
        <v>83033</v>
      </c>
      <c r="L254">
        <v>1095231300</v>
      </c>
      <c r="M254">
        <v>0.174702992611553</v>
      </c>
      <c r="N254" s="1">
        <v>6.6231592119048098E-6</v>
      </c>
      <c r="O254">
        <v>0.17499284021259701</v>
      </c>
      <c r="P254" s="1">
        <v>5.6485164297198099E-5</v>
      </c>
    </row>
    <row r="255" spans="1:16" x14ac:dyDescent="0.25">
      <c r="A255" t="s">
        <v>0</v>
      </c>
      <c r="B255">
        <v>7.67948717948717</v>
      </c>
      <c r="C255">
        <v>101276</v>
      </c>
      <c r="D255">
        <v>7.0014529573031295E-2</v>
      </c>
      <c r="E255">
        <v>0.174725612794876</v>
      </c>
      <c r="F255">
        <v>0.17996738117872199</v>
      </c>
      <c r="G255" s="1">
        <v>5.81928881326909E-6</v>
      </c>
      <c r="H255">
        <v>0.174993825493273</v>
      </c>
      <c r="I255" s="1">
        <v>5.3135007031702598E-5</v>
      </c>
      <c r="J255">
        <v>1342987800</v>
      </c>
    </row>
    <row r="256" spans="1:16" x14ac:dyDescent="0.25">
      <c r="A256">
        <v>1.024</v>
      </c>
      <c r="B256">
        <v>7.67948717948717</v>
      </c>
      <c r="C256">
        <v>30415</v>
      </c>
      <c r="D256">
        <v>4.44464631969382E-2</v>
      </c>
      <c r="E256">
        <v>0.17451837688817101</v>
      </c>
      <c r="F256">
        <v>0.179753928194816</v>
      </c>
      <c r="G256" s="1">
        <v>5.8134606515935998E-6</v>
      </c>
      <c r="H256">
        <v>0.17499368700236401</v>
      </c>
      <c r="I256" s="1">
        <v>5.3028655648838703E-5</v>
      </c>
      <c r="J256">
        <v>1111628501</v>
      </c>
      <c r="K256">
        <v>101276</v>
      </c>
      <c r="L256">
        <v>1342987800</v>
      </c>
      <c r="M256">
        <v>0.174725612794876</v>
      </c>
      <c r="N256" s="1">
        <v>5.81928881326909E-6</v>
      </c>
      <c r="O256">
        <v>0.174993825493273</v>
      </c>
      <c r="P256" s="1">
        <v>5.3135007031702598E-5</v>
      </c>
    </row>
    <row r="257" spans="1:16" x14ac:dyDescent="0.25">
      <c r="A257">
        <v>0.51200000000000001</v>
      </c>
      <c r="B257">
        <v>7.67948717948717</v>
      </c>
      <c r="C257">
        <v>30415</v>
      </c>
      <c r="D257">
        <v>4.44464631969382E-2</v>
      </c>
      <c r="E257">
        <v>0.17451837688817101</v>
      </c>
      <c r="F257">
        <v>0.179753928194816</v>
      </c>
      <c r="G257" s="1">
        <v>5.8134606515935998E-6</v>
      </c>
      <c r="H257">
        <v>0.17499368700236401</v>
      </c>
      <c r="I257" s="1">
        <v>5.3028655648838703E-5</v>
      </c>
      <c r="J257">
        <v>1102411000</v>
      </c>
      <c r="K257">
        <v>101276</v>
      </c>
      <c r="L257">
        <v>1342987800</v>
      </c>
      <c r="M257">
        <v>0.174725612794876</v>
      </c>
      <c r="N257" s="1">
        <v>5.81928881326909E-6</v>
      </c>
      <c r="O257">
        <v>0.174993825493273</v>
      </c>
      <c r="P257" s="1">
        <v>5.3135007031702598E-5</v>
      </c>
    </row>
    <row r="258" spans="1:16" x14ac:dyDescent="0.25">
      <c r="A258">
        <v>0.25600000000000001</v>
      </c>
      <c r="B258">
        <v>7.67948717948717</v>
      </c>
      <c r="C258">
        <v>30415</v>
      </c>
      <c r="D258">
        <v>4.44464631969382E-2</v>
      </c>
      <c r="E258">
        <v>0.17451837688817101</v>
      </c>
      <c r="F258">
        <v>0.179753928194816</v>
      </c>
      <c r="G258" s="1">
        <v>5.8134606515935998E-6</v>
      </c>
      <c r="H258">
        <v>0.17499368700236401</v>
      </c>
      <c r="I258" s="1">
        <v>5.3028655648838703E-5</v>
      </c>
      <c r="J258">
        <v>1099633200</v>
      </c>
      <c r="K258">
        <v>101276</v>
      </c>
      <c r="L258">
        <v>1342987800</v>
      </c>
      <c r="M258">
        <v>0.174725612794876</v>
      </c>
      <c r="N258" s="1">
        <v>5.81928881326909E-6</v>
      </c>
      <c r="O258">
        <v>0.174993825493273</v>
      </c>
      <c r="P258" s="1">
        <v>5.3135007031702598E-5</v>
      </c>
    </row>
    <row r="259" spans="1:16" x14ac:dyDescent="0.25">
      <c r="A259">
        <v>0.128</v>
      </c>
      <c r="B259">
        <v>7.67948717948717</v>
      </c>
      <c r="C259">
        <v>20364</v>
      </c>
      <c r="D259">
        <v>5.9141587646614702E-2</v>
      </c>
      <c r="E259">
        <v>0.17443484247682101</v>
      </c>
      <c r="F259">
        <v>0.17966788775112499</v>
      </c>
      <c r="G259" s="1">
        <v>5.8150345721985596E-6</v>
      </c>
      <c r="H259">
        <v>0.17499369651683799</v>
      </c>
      <c r="I259" s="1">
        <v>5.30743400068665E-5</v>
      </c>
      <c r="J259">
        <v>759887100</v>
      </c>
      <c r="K259">
        <v>101276</v>
      </c>
      <c r="L259">
        <v>1342987800</v>
      </c>
      <c r="M259">
        <v>0.174725612794876</v>
      </c>
      <c r="N259" s="1">
        <v>5.81928881326909E-6</v>
      </c>
      <c r="O259">
        <v>0.174993825493273</v>
      </c>
      <c r="P259" s="1">
        <v>5.3135007031702598E-5</v>
      </c>
    </row>
    <row r="260" spans="1:16" x14ac:dyDescent="0.25">
      <c r="A260">
        <v>6.4000000000000001E-2</v>
      </c>
      <c r="B260">
        <v>7.67948717948717</v>
      </c>
      <c r="C260">
        <v>20364</v>
      </c>
      <c r="D260">
        <v>5.9141587646614702E-2</v>
      </c>
      <c r="E260">
        <v>0.17443484247682101</v>
      </c>
      <c r="F260">
        <v>0.17966788775112499</v>
      </c>
      <c r="G260" s="1">
        <v>5.8150345721985596E-6</v>
      </c>
      <c r="H260">
        <v>0.17499369651683799</v>
      </c>
      <c r="I260" s="1">
        <v>5.30743400068665E-5</v>
      </c>
      <c r="J260">
        <v>778055800</v>
      </c>
      <c r="K260">
        <v>101276</v>
      </c>
      <c r="L260">
        <v>1342987800</v>
      </c>
      <c r="M260">
        <v>0.174725612794876</v>
      </c>
      <c r="N260" s="1">
        <v>5.81928881326909E-6</v>
      </c>
      <c r="O260">
        <v>0.174993825493273</v>
      </c>
      <c r="P260" s="1">
        <v>5.3135007031702598E-5</v>
      </c>
    </row>
    <row r="261" spans="1:16" x14ac:dyDescent="0.25">
      <c r="A261">
        <v>3.2000000000000001E-2</v>
      </c>
      <c r="B261">
        <v>7.67948717948717</v>
      </c>
      <c r="C261">
        <v>25637</v>
      </c>
      <c r="D261">
        <v>5.9800769210504902E-2</v>
      </c>
      <c r="E261">
        <v>0.17428558106813999</v>
      </c>
      <c r="F261">
        <v>0.17951414850018399</v>
      </c>
      <c r="G261" s="1">
        <v>5.7942004521027704E-6</v>
      </c>
      <c r="H261">
        <v>0.17499372346344499</v>
      </c>
      <c r="I261" s="1">
        <v>5.3058724309376703E-5</v>
      </c>
      <c r="J261">
        <v>949964100</v>
      </c>
      <c r="K261">
        <v>101276</v>
      </c>
      <c r="L261">
        <v>1342987800</v>
      </c>
      <c r="M261">
        <v>0.174725612794876</v>
      </c>
      <c r="N261" s="1">
        <v>5.81928881326909E-6</v>
      </c>
      <c r="O261">
        <v>0.174993825493273</v>
      </c>
      <c r="P261" s="1">
        <v>5.3135007031702598E-5</v>
      </c>
    </row>
    <row r="262" spans="1:16" x14ac:dyDescent="0.25">
      <c r="A262">
        <v>1.6E-2</v>
      </c>
      <c r="B262">
        <v>7.67948717948717</v>
      </c>
      <c r="C262">
        <v>20118</v>
      </c>
      <c r="D262">
        <v>5.9330236459813897E-2</v>
      </c>
      <c r="E262">
        <v>0.17431646946655199</v>
      </c>
      <c r="F262">
        <v>0.179545963550549</v>
      </c>
      <c r="G262" s="1">
        <v>5.8129352784597103E-6</v>
      </c>
      <c r="H262">
        <v>0.174993716106951</v>
      </c>
      <c r="I262" s="1">
        <v>5.3043227192387401E-5</v>
      </c>
      <c r="J262">
        <v>731641800</v>
      </c>
      <c r="K262">
        <v>101276</v>
      </c>
      <c r="L262">
        <v>1342987800</v>
      </c>
      <c r="M262">
        <v>0.174725612794876</v>
      </c>
      <c r="N262" s="1">
        <v>5.81928881326909E-6</v>
      </c>
      <c r="O262">
        <v>0.174993825493273</v>
      </c>
      <c r="P262" s="1">
        <v>5.3135007031702598E-5</v>
      </c>
    </row>
    <row r="263" spans="1:16" x14ac:dyDescent="0.25">
      <c r="A263">
        <v>8.0000000000000002E-3</v>
      </c>
      <c r="B263">
        <v>7.67948717948717</v>
      </c>
      <c r="C263">
        <v>16571</v>
      </c>
      <c r="D263">
        <v>7.1958155688776004E-2</v>
      </c>
      <c r="E263">
        <v>0.17434147530368399</v>
      </c>
      <c r="F263">
        <v>0.179571719562795</v>
      </c>
      <c r="G263" s="1">
        <v>5.8114428070077299E-6</v>
      </c>
      <c r="H263">
        <v>0.17499377756053899</v>
      </c>
      <c r="I263" s="1">
        <v>5.30569740332261E-5</v>
      </c>
      <c r="J263">
        <v>622843500</v>
      </c>
      <c r="K263">
        <v>101276</v>
      </c>
      <c r="L263">
        <v>1342987800</v>
      </c>
      <c r="M263">
        <v>0.174725612794876</v>
      </c>
      <c r="N263" s="1">
        <v>5.81928881326909E-6</v>
      </c>
      <c r="O263">
        <v>0.174993825493273</v>
      </c>
      <c r="P263" s="1">
        <v>5.3135007031702598E-5</v>
      </c>
    </row>
    <row r="264" spans="1:16" x14ac:dyDescent="0.25">
      <c r="A264">
        <v>4.0000000000000001E-3</v>
      </c>
      <c r="B264">
        <v>7.67948717948717</v>
      </c>
      <c r="C264">
        <v>15276</v>
      </c>
      <c r="D264">
        <v>6.6263579748861698E-2</v>
      </c>
      <c r="E264">
        <v>0.17429058896849101</v>
      </c>
      <c r="F264">
        <v>0.17951930663754501</v>
      </c>
      <c r="G264" s="1">
        <v>5.8050108985851997E-6</v>
      </c>
      <c r="H264">
        <v>0.17499369427702799</v>
      </c>
      <c r="I264" s="1">
        <v>5.3049794843645098E-5</v>
      </c>
      <c r="J264">
        <v>570306301</v>
      </c>
      <c r="K264">
        <v>101276</v>
      </c>
      <c r="L264">
        <v>1342987800</v>
      </c>
      <c r="M264">
        <v>0.174725612794876</v>
      </c>
      <c r="N264" s="1">
        <v>5.81928881326909E-6</v>
      </c>
      <c r="O264">
        <v>0.174993825493273</v>
      </c>
      <c r="P264" s="1">
        <v>5.3135007031702598E-5</v>
      </c>
    </row>
    <row r="265" spans="1:16" x14ac:dyDescent="0.25">
      <c r="A265">
        <v>2E-3</v>
      </c>
      <c r="B265">
        <v>7.67948717948717</v>
      </c>
      <c r="C265">
        <v>2949</v>
      </c>
      <c r="D265">
        <v>7.24096772677571E-2</v>
      </c>
      <c r="E265">
        <v>0.17438231547746699</v>
      </c>
      <c r="F265">
        <v>0.179613784941791</v>
      </c>
      <c r="G265" s="1">
        <v>5.82052672032373E-6</v>
      </c>
      <c r="H265">
        <v>0.174993716020546</v>
      </c>
      <c r="I265" s="1">
        <v>5.3089555236794401E-5</v>
      </c>
      <c r="J265">
        <v>119778401</v>
      </c>
      <c r="K265">
        <v>101276</v>
      </c>
      <c r="L265">
        <v>1342987800</v>
      </c>
      <c r="M265">
        <v>0.174725612794876</v>
      </c>
      <c r="N265" s="1">
        <v>5.81928881326909E-6</v>
      </c>
      <c r="O265">
        <v>0.174993825493273</v>
      </c>
      <c r="P265" s="1">
        <v>5.3135007031702598E-5</v>
      </c>
    </row>
    <row r="266" spans="1:16" x14ac:dyDescent="0.25">
      <c r="A266">
        <v>1E-3</v>
      </c>
      <c r="B266">
        <v>7.67948717948717</v>
      </c>
      <c r="C266">
        <v>9480</v>
      </c>
      <c r="D266">
        <v>5.3774681288320997E-2</v>
      </c>
      <c r="E266">
        <v>0.17445304714543799</v>
      </c>
      <c r="F266">
        <v>0.17968663855980099</v>
      </c>
      <c r="G266" s="1">
        <v>5.8159584688244303E-6</v>
      </c>
      <c r="H266">
        <v>0.174993691860305</v>
      </c>
      <c r="I266" s="1">
        <v>5.3058074313759498E-5</v>
      </c>
      <c r="J266">
        <v>363346300</v>
      </c>
      <c r="K266">
        <v>101276</v>
      </c>
      <c r="L266">
        <v>1342987800</v>
      </c>
      <c r="M266">
        <v>0.174725612794876</v>
      </c>
      <c r="N266" s="1">
        <v>5.81928881326909E-6</v>
      </c>
      <c r="O266">
        <v>0.174993825493273</v>
      </c>
      <c r="P266" s="1">
        <v>5.3135007031702598E-5</v>
      </c>
    </row>
    <row r="267" spans="1:16" x14ac:dyDescent="0.25">
      <c r="A267" s="1">
        <v>5.0000000000000001E-4</v>
      </c>
      <c r="B267">
        <v>7.67948717948717</v>
      </c>
      <c r="C267">
        <v>2239</v>
      </c>
      <c r="D267">
        <v>7.4074374846454405E-2</v>
      </c>
      <c r="E267">
        <v>0.17419838401674101</v>
      </c>
      <c r="F267">
        <v>0.17942433553724299</v>
      </c>
      <c r="G267" s="1">
        <v>5.8122611253375E-6</v>
      </c>
      <c r="H267">
        <v>0.174993788700221</v>
      </c>
      <c r="I267" s="1">
        <v>5.2918623315873001E-5</v>
      </c>
      <c r="J267">
        <v>99679300</v>
      </c>
      <c r="K267">
        <v>101276</v>
      </c>
      <c r="L267">
        <v>1342987800</v>
      </c>
      <c r="M267">
        <v>0.174725612794876</v>
      </c>
      <c r="N267" s="1">
        <v>5.81928881326909E-6</v>
      </c>
      <c r="O267">
        <v>0.174993825493273</v>
      </c>
      <c r="P267" s="1">
        <v>5.3135007031702598E-5</v>
      </c>
    </row>
    <row r="268" spans="1:16" x14ac:dyDescent="0.25">
      <c r="A268" s="1">
        <v>2.5000000000000001E-4</v>
      </c>
      <c r="B268">
        <v>7.67948717948717</v>
      </c>
      <c r="C268">
        <v>19308</v>
      </c>
      <c r="D268">
        <v>6.8676174396939002E-2</v>
      </c>
      <c r="E268">
        <v>0.174562454688062</v>
      </c>
      <c r="F268">
        <v>0.17979932832870299</v>
      </c>
      <c r="G268" s="1">
        <v>5.8042377824585297E-6</v>
      </c>
      <c r="H268">
        <v>0.174993679693766</v>
      </c>
      <c r="I268" s="1">
        <v>5.2948478803258599E-5</v>
      </c>
      <c r="J268">
        <v>731949901</v>
      </c>
      <c r="K268">
        <v>101276</v>
      </c>
      <c r="L268">
        <v>1342987800</v>
      </c>
      <c r="M268">
        <v>0.174725612794876</v>
      </c>
      <c r="N268" s="1">
        <v>5.81928881326909E-6</v>
      </c>
      <c r="O268">
        <v>0.174993825493273</v>
      </c>
      <c r="P268" s="1">
        <v>5.3135007031702598E-5</v>
      </c>
    </row>
    <row r="269" spans="1:16" x14ac:dyDescent="0.25">
      <c r="A269" s="1">
        <v>1.25E-4</v>
      </c>
      <c r="B269">
        <v>7.67948717948717</v>
      </c>
      <c r="C269">
        <v>21060</v>
      </c>
      <c r="D269">
        <v>7.0395658595676799E-2</v>
      </c>
      <c r="E269">
        <v>0.17443832682145</v>
      </c>
      <c r="F269">
        <v>0.17967147662609301</v>
      </c>
      <c r="G269" s="1">
        <v>5.8096288511055801E-6</v>
      </c>
      <c r="H269">
        <v>0.17499371781419701</v>
      </c>
      <c r="I269" s="1">
        <v>5.3038630608376698E-5</v>
      </c>
      <c r="J269">
        <v>776556900</v>
      </c>
      <c r="K269">
        <v>101276</v>
      </c>
      <c r="L269">
        <v>1342987800</v>
      </c>
      <c r="M269">
        <v>0.174725612794876</v>
      </c>
      <c r="N269" s="1">
        <v>5.81928881326909E-6</v>
      </c>
      <c r="O269">
        <v>0.174993825493273</v>
      </c>
      <c r="P269" s="1">
        <v>5.3135007031702598E-5</v>
      </c>
    </row>
    <row r="270" spans="1:16" x14ac:dyDescent="0.25">
      <c r="A270" s="1">
        <v>6.2500000000000001E-5</v>
      </c>
      <c r="B270">
        <v>7.67948717948717</v>
      </c>
      <c r="C270">
        <v>20242</v>
      </c>
      <c r="D270">
        <v>7.0279711060539998E-2</v>
      </c>
      <c r="E270">
        <v>0.17425387444628501</v>
      </c>
      <c r="F270">
        <v>0.17948149067967401</v>
      </c>
      <c r="G270" s="1">
        <v>5.81389507905982E-6</v>
      </c>
      <c r="H270">
        <v>0.17499375638008499</v>
      </c>
      <c r="I270" s="1">
        <v>5.3037830057746198E-5</v>
      </c>
      <c r="J270">
        <v>775550400</v>
      </c>
      <c r="K270">
        <v>101276</v>
      </c>
      <c r="L270">
        <v>1342987800</v>
      </c>
      <c r="M270">
        <v>0.174725612794876</v>
      </c>
      <c r="N270" s="1">
        <v>5.81928881326909E-6</v>
      </c>
      <c r="O270">
        <v>0.174993825493273</v>
      </c>
      <c r="P270" s="1">
        <v>5.3135007031702598E-5</v>
      </c>
    </row>
    <row r="271" spans="1:16" x14ac:dyDescent="0.25">
      <c r="A271" s="1">
        <v>3.1250000000000001E-5</v>
      </c>
      <c r="B271">
        <v>7.67948717948717</v>
      </c>
      <c r="C271">
        <v>20072</v>
      </c>
      <c r="D271">
        <v>6.9053154824943494E-2</v>
      </c>
      <c r="E271">
        <v>0.17443555697257401</v>
      </c>
      <c r="F271">
        <v>0.17966862368175099</v>
      </c>
      <c r="G271" s="1">
        <v>5.8077552250734803E-6</v>
      </c>
      <c r="H271">
        <v>0.17499371431736899</v>
      </c>
      <c r="I271" s="1">
        <v>5.3049240132720003E-5</v>
      </c>
      <c r="J271">
        <v>763054900</v>
      </c>
      <c r="K271">
        <v>101276</v>
      </c>
      <c r="L271">
        <v>1342987800</v>
      </c>
      <c r="M271">
        <v>0.174725612794876</v>
      </c>
      <c r="N271" s="1">
        <v>5.81928881326909E-6</v>
      </c>
      <c r="O271">
        <v>0.174993825493273</v>
      </c>
      <c r="P271" s="1">
        <v>5.3135007031702598E-5</v>
      </c>
    </row>
    <row r="272" spans="1:16" x14ac:dyDescent="0.25">
      <c r="A272" s="1">
        <v>1.5625E-5</v>
      </c>
      <c r="B272">
        <v>7.67948717948717</v>
      </c>
      <c r="C272">
        <v>19569</v>
      </c>
      <c r="D272">
        <v>5.8481281724646797E-2</v>
      </c>
      <c r="E272">
        <v>0.174349291448053</v>
      </c>
      <c r="F272">
        <v>0.17957977019149499</v>
      </c>
      <c r="G272" s="1">
        <v>5.8158546459852096E-6</v>
      </c>
      <c r="H272">
        <v>0.174993642692965</v>
      </c>
      <c r="I272" s="1">
        <v>5.3075081805327102E-5</v>
      </c>
      <c r="J272">
        <v>764396201</v>
      </c>
      <c r="K272">
        <v>101276</v>
      </c>
      <c r="L272">
        <v>1342987800</v>
      </c>
      <c r="M272">
        <v>0.174725612794876</v>
      </c>
      <c r="N272" s="1">
        <v>5.81928881326909E-6</v>
      </c>
      <c r="O272">
        <v>0.174993825493273</v>
      </c>
      <c r="P272" s="1">
        <v>5.3135007031702598E-5</v>
      </c>
    </row>
    <row r="273" spans="1:16" x14ac:dyDescent="0.25">
      <c r="A273" t="s">
        <v>0</v>
      </c>
      <c r="B273">
        <v>8.1923076923076898</v>
      </c>
      <c r="C273">
        <v>132484</v>
      </c>
      <c r="D273">
        <v>6.32371337432657E-2</v>
      </c>
      <c r="E273">
        <v>0.174675208203532</v>
      </c>
      <c r="F273">
        <v>0.17991546444963799</v>
      </c>
      <c r="G273" s="1">
        <v>5.1319920748582604E-6</v>
      </c>
      <c r="H273">
        <v>0.174994603097158</v>
      </c>
      <c r="I273" s="1">
        <v>4.9992318429223099E-5</v>
      </c>
      <c r="J273">
        <v>1759835900</v>
      </c>
    </row>
    <row r="274" spans="1:16" x14ac:dyDescent="0.25">
      <c r="A274">
        <v>1.024</v>
      </c>
      <c r="B274">
        <v>8.1923076923076898</v>
      </c>
      <c r="C274">
        <v>24086</v>
      </c>
      <c r="D274">
        <v>4.5451666064381502E-2</v>
      </c>
      <c r="E274">
        <v>0.17439452234670699</v>
      </c>
      <c r="F274">
        <v>0.17962635801710899</v>
      </c>
      <c r="G274" s="1">
        <v>5.1288167339236203E-6</v>
      </c>
      <c r="H274">
        <v>0.174994561275883</v>
      </c>
      <c r="I274" s="1">
        <v>4.9970403987933097E-5</v>
      </c>
      <c r="J274">
        <v>883000401</v>
      </c>
      <c r="K274">
        <v>132484</v>
      </c>
      <c r="L274">
        <v>1759835900</v>
      </c>
      <c r="M274">
        <v>0.174675208203532</v>
      </c>
      <c r="N274" s="1">
        <v>5.1319920748582604E-6</v>
      </c>
      <c r="O274">
        <v>0.174994603097158</v>
      </c>
      <c r="P274" s="1">
        <v>4.9992318429223099E-5</v>
      </c>
    </row>
    <row r="275" spans="1:16" x14ac:dyDescent="0.25">
      <c r="A275">
        <v>0.51200000000000001</v>
      </c>
      <c r="B275">
        <v>8.1923076923076898</v>
      </c>
      <c r="C275">
        <v>24086</v>
      </c>
      <c r="D275">
        <v>4.5451666064381502E-2</v>
      </c>
      <c r="E275">
        <v>0.17439452234670699</v>
      </c>
      <c r="F275">
        <v>0.17962635801710899</v>
      </c>
      <c r="G275" s="1">
        <v>5.1288167339236203E-6</v>
      </c>
      <c r="H275">
        <v>0.174994561275883</v>
      </c>
      <c r="I275" s="1">
        <v>4.9970403987933097E-5</v>
      </c>
      <c r="J275">
        <v>884757101</v>
      </c>
      <c r="K275">
        <v>132484</v>
      </c>
      <c r="L275">
        <v>1759835900</v>
      </c>
      <c r="M275">
        <v>0.174675208203532</v>
      </c>
      <c r="N275" s="1">
        <v>5.1319920748582604E-6</v>
      </c>
      <c r="O275">
        <v>0.174994603097158</v>
      </c>
      <c r="P275" s="1">
        <v>4.9992318429223099E-5</v>
      </c>
    </row>
    <row r="276" spans="1:16" x14ac:dyDescent="0.25">
      <c r="A276">
        <v>0.25600000000000001</v>
      </c>
      <c r="B276">
        <v>8.1923076923076898</v>
      </c>
      <c r="C276">
        <v>24086</v>
      </c>
      <c r="D276">
        <v>4.5451666064381502E-2</v>
      </c>
      <c r="E276">
        <v>0.17439452234670699</v>
      </c>
      <c r="F276">
        <v>0.17962635801710899</v>
      </c>
      <c r="G276" s="1">
        <v>5.1288167339236203E-6</v>
      </c>
      <c r="H276">
        <v>0.174994561275883</v>
      </c>
      <c r="I276" s="1">
        <v>4.9970403987933097E-5</v>
      </c>
      <c r="J276">
        <v>874330101</v>
      </c>
      <c r="K276">
        <v>132484</v>
      </c>
      <c r="L276">
        <v>1759835900</v>
      </c>
      <c r="M276">
        <v>0.174675208203532</v>
      </c>
      <c r="N276" s="1">
        <v>5.1319920748582604E-6</v>
      </c>
      <c r="O276">
        <v>0.174994603097158</v>
      </c>
      <c r="P276" s="1">
        <v>4.9992318429223099E-5</v>
      </c>
    </row>
    <row r="277" spans="1:16" x14ac:dyDescent="0.25">
      <c r="A277">
        <v>0.128</v>
      </c>
      <c r="B277">
        <v>8.1923076923076898</v>
      </c>
      <c r="C277">
        <v>27603</v>
      </c>
      <c r="D277">
        <v>5.7945544981962797E-2</v>
      </c>
      <c r="E277">
        <v>0.17447544037950799</v>
      </c>
      <c r="F277">
        <v>0.179709703590893</v>
      </c>
      <c r="G277" s="1">
        <v>5.1334038622674596E-6</v>
      </c>
      <c r="H277">
        <v>0.17499454448929899</v>
      </c>
      <c r="I277" s="1">
        <v>4.9946358444828397E-5</v>
      </c>
      <c r="J277">
        <v>1009602401</v>
      </c>
      <c r="K277">
        <v>132484</v>
      </c>
      <c r="L277">
        <v>1759835900</v>
      </c>
      <c r="M277">
        <v>0.174675208203532</v>
      </c>
      <c r="N277" s="1">
        <v>5.1319920748582604E-6</v>
      </c>
      <c r="O277">
        <v>0.174994603097158</v>
      </c>
      <c r="P277" s="1">
        <v>4.9992318429223099E-5</v>
      </c>
    </row>
    <row r="278" spans="1:16" x14ac:dyDescent="0.25">
      <c r="A278">
        <v>6.4000000000000001E-2</v>
      </c>
      <c r="B278">
        <v>8.1923076923076898</v>
      </c>
      <c r="C278">
        <v>27603</v>
      </c>
      <c r="D278">
        <v>5.7945544981962797E-2</v>
      </c>
      <c r="E278">
        <v>0.17447544037950799</v>
      </c>
      <c r="F278">
        <v>0.179709703590893</v>
      </c>
      <c r="G278" s="1">
        <v>5.1334038622674596E-6</v>
      </c>
      <c r="H278">
        <v>0.17499454448929899</v>
      </c>
      <c r="I278" s="1">
        <v>4.9946358444828397E-5</v>
      </c>
      <c r="J278">
        <v>1049738101</v>
      </c>
      <c r="K278">
        <v>132484</v>
      </c>
      <c r="L278">
        <v>1759835900</v>
      </c>
      <c r="M278">
        <v>0.174675208203532</v>
      </c>
      <c r="N278" s="1">
        <v>5.1319920748582604E-6</v>
      </c>
      <c r="O278">
        <v>0.174994603097158</v>
      </c>
      <c r="P278" s="1">
        <v>4.9992318429223099E-5</v>
      </c>
    </row>
    <row r="279" spans="1:16" x14ac:dyDescent="0.25">
      <c r="A279">
        <v>3.2000000000000001E-2</v>
      </c>
      <c r="B279">
        <v>8.1923076923076898</v>
      </c>
      <c r="C279">
        <v>24205</v>
      </c>
      <c r="D279">
        <v>5.9739793686007202E-2</v>
      </c>
      <c r="E279">
        <v>0.174328921253774</v>
      </c>
      <c r="F279">
        <v>0.17955878889138799</v>
      </c>
      <c r="G279" s="1">
        <v>5.1352305978080698E-6</v>
      </c>
      <c r="H279">
        <v>0.17499455429008001</v>
      </c>
      <c r="I279" s="1">
        <v>4.9938533417116801E-5</v>
      </c>
      <c r="J279">
        <v>934602300</v>
      </c>
      <c r="K279">
        <v>132484</v>
      </c>
      <c r="L279">
        <v>1759835900</v>
      </c>
      <c r="M279">
        <v>0.174675208203532</v>
      </c>
      <c r="N279" s="1">
        <v>5.1319920748582604E-6</v>
      </c>
      <c r="O279">
        <v>0.174994603097158</v>
      </c>
      <c r="P279" s="1">
        <v>4.9992318429223099E-5</v>
      </c>
    </row>
    <row r="280" spans="1:16" x14ac:dyDescent="0.25">
      <c r="A280">
        <v>1.6E-2</v>
      </c>
      <c r="B280">
        <v>8.1923076923076898</v>
      </c>
      <c r="C280">
        <v>22516</v>
      </c>
      <c r="D280">
        <v>6.0085442488212903E-2</v>
      </c>
      <c r="E280">
        <v>0.174418299109247</v>
      </c>
      <c r="F280">
        <v>0.17965084808252399</v>
      </c>
      <c r="G280" s="1">
        <v>5.1222063522926499E-6</v>
      </c>
      <c r="H280">
        <v>0.17499455665148</v>
      </c>
      <c r="I280" s="1">
        <v>4.9886320667848398E-5</v>
      </c>
      <c r="J280">
        <v>837441800</v>
      </c>
      <c r="K280">
        <v>132484</v>
      </c>
      <c r="L280">
        <v>1759835900</v>
      </c>
      <c r="M280">
        <v>0.174675208203532</v>
      </c>
      <c r="N280" s="1">
        <v>5.1319920748582604E-6</v>
      </c>
      <c r="O280">
        <v>0.174994603097158</v>
      </c>
      <c r="P280" s="1">
        <v>4.9992318429223099E-5</v>
      </c>
    </row>
    <row r="281" spans="1:16" x14ac:dyDescent="0.25">
      <c r="A281">
        <v>8.0000000000000002E-3</v>
      </c>
      <c r="B281">
        <v>8.1923076923076898</v>
      </c>
      <c r="C281">
        <v>5666</v>
      </c>
      <c r="D281">
        <v>7.3904359912314199E-2</v>
      </c>
      <c r="E281">
        <v>0.17469158539477</v>
      </c>
      <c r="F281">
        <v>0.17993233295661301</v>
      </c>
      <c r="G281" s="1">
        <v>5.1249685945609004E-6</v>
      </c>
      <c r="H281">
        <v>0.17499461612801401</v>
      </c>
      <c r="I281" s="1">
        <v>4.9847739959937601E-5</v>
      </c>
      <c r="J281">
        <v>217724100</v>
      </c>
      <c r="K281">
        <v>132484</v>
      </c>
      <c r="L281">
        <v>1759835900</v>
      </c>
      <c r="M281">
        <v>0.174675208203532</v>
      </c>
      <c r="N281" s="1">
        <v>5.1319920748582604E-6</v>
      </c>
      <c r="O281">
        <v>0.174994603097158</v>
      </c>
      <c r="P281" s="1">
        <v>4.9992318429223099E-5</v>
      </c>
    </row>
    <row r="282" spans="1:16" x14ac:dyDescent="0.25">
      <c r="A282">
        <v>4.0000000000000001E-3</v>
      </c>
      <c r="B282">
        <v>8.1923076923076898</v>
      </c>
      <c r="C282">
        <v>24108</v>
      </c>
      <c r="D282">
        <v>6.5683712066813005E-2</v>
      </c>
      <c r="E282">
        <v>0.17432965447985399</v>
      </c>
      <c r="F282">
        <v>0.17955954411425001</v>
      </c>
      <c r="G282" s="1">
        <v>5.1244402072270204E-6</v>
      </c>
      <c r="H282">
        <v>0.17499450543587</v>
      </c>
      <c r="I282" s="1">
        <v>4.9878838565204301E-5</v>
      </c>
      <c r="J282">
        <v>890315401</v>
      </c>
      <c r="K282">
        <v>132484</v>
      </c>
      <c r="L282">
        <v>1759835900</v>
      </c>
      <c r="M282">
        <v>0.174675208203532</v>
      </c>
      <c r="N282" s="1">
        <v>5.1319920748582604E-6</v>
      </c>
      <c r="O282">
        <v>0.174994603097158</v>
      </c>
      <c r="P282" s="1">
        <v>4.9992318429223099E-5</v>
      </c>
    </row>
    <row r="283" spans="1:16" x14ac:dyDescent="0.25">
      <c r="A283">
        <v>2E-3</v>
      </c>
      <c r="B283">
        <v>8.1923076923076898</v>
      </c>
      <c r="C283">
        <v>12996</v>
      </c>
      <c r="D283">
        <v>7.1377624808849904E-2</v>
      </c>
      <c r="E283">
        <v>0.174392272962648</v>
      </c>
      <c r="F283">
        <v>0.179624041151528</v>
      </c>
      <c r="G283" s="1">
        <v>5.1238701700984102E-6</v>
      </c>
      <c r="H283">
        <v>0.174994522340255</v>
      </c>
      <c r="I283" s="1">
        <v>4.99207068014987E-5</v>
      </c>
      <c r="J283">
        <v>480066699</v>
      </c>
      <c r="K283">
        <v>132484</v>
      </c>
      <c r="L283">
        <v>1759835900</v>
      </c>
      <c r="M283">
        <v>0.174675208203532</v>
      </c>
      <c r="N283" s="1">
        <v>5.1319920748582604E-6</v>
      </c>
      <c r="O283">
        <v>0.174994603097158</v>
      </c>
      <c r="P283" s="1">
        <v>4.9992318429223099E-5</v>
      </c>
    </row>
    <row r="284" spans="1:16" x14ac:dyDescent="0.25">
      <c r="A284">
        <v>1E-3</v>
      </c>
      <c r="B284">
        <v>8.1923076923076898</v>
      </c>
      <c r="C284">
        <v>24921</v>
      </c>
      <c r="D284">
        <v>3.9791442934036102E-2</v>
      </c>
      <c r="E284">
        <v>0.17449839673858999</v>
      </c>
      <c r="F284">
        <v>0.179733348640748</v>
      </c>
      <c r="G284" s="1">
        <v>5.1338139725465304E-6</v>
      </c>
      <c r="H284">
        <v>0.17499451625146301</v>
      </c>
      <c r="I284" s="1">
        <v>4.9938405124290501E-5</v>
      </c>
      <c r="J284">
        <v>903956300</v>
      </c>
      <c r="K284">
        <v>132484</v>
      </c>
      <c r="L284">
        <v>1759835900</v>
      </c>
      <c r="M284">
        <v>0.174675208203532</v>
      </c>
      <c r="N284" s="1">
        <v>5.1319920748582604E-6</v>
      </c>
      <c r="O284">
        <v>0.174994603097158</v>
      </c>
      <c r="P284" s="1">
        <v>4.9992318429223099E-5</v>
      </c>
    </row>
    <row r="285" spans="1:16" x14ac:dyDescent="0.25">
      <c r="A285" s="1">
        <v>5.0000000000000001E-4</v>
      </c>
      <c r="B285">
        <v>8.1923076923076898</v>
      </c>
      <c r="C285">
        <v>2502</v>
      </c>
      <c r="D285">
        <v>7.3860677845297595E-2</v>
      </c>
      <c r="E285">
        <v>0.17451679017764099</v>
      </c>
      <c r="F285">
        <v>0.17975229388297001</v>
      </c>
      <c r="G285" s="1">
        <v>5.1125492063208702E-6</v>
      </c>
      <c r="H285">
        <v>0.174994555549777</v>
      </c>
      <c r="I285" s="1">
        <v>4.9853215352013002E-5</v>
      </c>
      <c r="J285">
        <v>101153600</v>
      </c>
      <c r="K285">
        <v>132484</v>
      </c>
      <c r="L285">
        <v>1759835900</v>
      </c>
      <c r="M285">
        <v>0.174675208203532</v>
      </c>
      <c r="N285" s="1">
        <v>5.1319920748582604E-6</v>
      </c>
      <c r="O285">
        <v>0.174994603097158</v>
      </c>
      <c r="P285" s="1">
        <v>4.9992318429223099E-5</v>
      </c>
    </row>
    <row r="286" spans="1:16" x14ac:dyDescent="0.25">
      <c r="A286" s="1">
        <v>2.5000000000000001E-4</v>
      </c>
      <c r="B286">
        <v>8.1923076923076898</v>
      </c>
      <c r="C286">
        <v>26285</v>
      </c>
      <c r="D286">
        <v>7.0231305183220405E-2</v>
      </c>
      <c r="E286">
        <v>0.17453970320767301</v>
      </c>
      <c r="F286">
        <v>0.17977589430390301</v>
      </c>
      <c r="G286" s="1">
        <v>5.12974037747415E-6</v>
      </c>
      <c r="H286">
        <v>0.17499463332295101</v>
      </c>
      <c r="I286" s="1">
        <v>4.9973203179284897E-5</v>
      </c>
      <c r="J286">
        <v>959838000</v>
      </c>
      <c r="K286">
        <v>132484</v>
      </c>
      <c r="L286">
        <v>1759835900</v>
      </c>
      <c r="M286">
        <v>0.174675208203532</v>
      </c>
      <c r="N286" s="1">
        <v>5.1319920748582604E-6</v>
      </c>
      <c r="O286">
        <v>0.174994603097158</v>
      </c>
      <c r="P286" s="1">
        <v>4.9992318429223099E-5</v>
      </c>
    </row>
    <row r="287" spans="1:16" x14ac:dyDescent="0.25">
      <c r="A287" s="1">
        <v>1.25E-4</v>
      </c>
      <c r="B287">
        <v>8.1923076923076898</v>
      </c>
      <c r="C287">
        <v>23565</v>
      </c>
      <c r="D287">
        <v>7.1144088608821696E-2</v>
      </c>
      <c r="E287">
        <v>0.174361664881479</v>
      </c>
      <c r="F287">
        <v>0.17959251482792399</v>
      </c>
      <c r="G287" s="1">
        <v>5.1320828428069697E-6</v>
      </c>
      <c r="H287">
        <v>0.17499454854076199</v>
      </c>
      <c r="I287" s="1">
        <v>4.99025456097765E-5</v>
      </c>
      <c r="J287">
        <v>883340899</v>
      </c>
      <c r="K287">
        <v>132484</v>
      </c>
      <c r="L287">
        <v>1759835900</v>
      </c>
      <c r="M287">
        <v>0.174675208203532</v>
      </c>
      <c r="N287" s="1">
        <v>5.1319920748582604E-6</v>
      </c>
      <c r="O287">
        <v>0.174994603097158</v>
      </c>
      <c r="P287" s="1">
        <v>4.9992318429223099E-5</v>
      </c>
    </row>
    <row r="288" spans="1:16" x14ac:dyDescent="0.25">
      <c r="A288" s="1">
        <v>6.2500000000000001E-5</v>
      </c>
      <c r="B288">
        <v>8.1923076923076898</v>
      </c>
      <c r="C288">
        <v>11787</v>
      </c>
      <c r="D288">
        <v>7.2912149287388706E-2</v>
      </c>
      <c r="E288">
        <v>0.174316938873222</v>
      </c>
      <c r="F288">
        <v>0.17954644703941899</v>
      </c>
      <c r="G288" s="1">
        <v>5.1303080143560997E-6</v>
      </c>
      <c r="H288">
        <v>0.17499450472621</v>
      </c>
      <c r="I288" s="1">
        <v>4.98912979150588E-5</v>
      </c>
      <c r="J288">
        <v>463619199</v>
      </c>
      <c r="K288">
        <v>132484</v>
      </c>
      <c r="L288">
        <v>1759835900</v>
      </c>
      <c r="M288">
        <v>0.174675208203532</v>
      </c>
      <c r="N288" s="1">
        <v>5.1319920748582604E-6</v>
      </c>
      <c r="O288">
        <v>0.174994603097158</v>
      </c>
      <c r="P288" s="1">
        <v>4.9992318429223099E-5</v>
      </c>
    </row>
    <row r="289" spans="1:16" x14ac:dyDescent="0.25">
      <c r="A289" s="1">
        <v>3.1250000000000001E-5</v>
      </c>
      <c r="B289">
        <v>8.1923076923076898</v>
      </c>
      <c r="C289">
        <v>17678</v>
      </c>
      <c r="D289">
        <v>7.0225229413293094E-2</v>
      </c>
      <c r="E289">
        <v>0.174521445944154</v>
      </c>
      <c r="F289">
        <v>0.179757089322479</v>
      </c>
      <c r="G289" s="1">
        <v>5.1279325796182902E-6</v>
      </c>
      <c r="H289">
        <v>0.17499459761771699</v>
      </c>
      <c r="I289" s="1">
        <v>4.9878210780784902E-5</v>
      </c>
      <c r="J289">
        <v>689521300</v>
      </c>
      <c r="K289">
        <v>132484</v>
      </c>
      <c r="L289">
        <v>1759835900</v>
      </c>
      <c r="M289">
        <v>0.174675208203532</v>
      </c>
      <c r="N289" s="1">
        <v>5.1319920748582604E-6</v>
      </c>
      <c r="O289">
        <v>0.174994603097158</v>
      </c>
      <c r="P289" s="1">
        <v>4.9992318429223099E-5</v>
      </c>
    </row>
    <row r="290" spans="1:16" x14ac:dyDescent="0.25">
      <c r="A290" s="1">
        <v>1.5625E-5</v>
      </c>
      <c r="B290">
        <v>8.1923076923076898</v>
      </c>
      <c r="C290">
        <v>22620</v>
      </c>
      <c r="D290">
        <v>6.8587510177787803E-2</v>
      </c>
      <c r="E290">
        <v>0.17442484802820599</v>
      </c>
      <c r="F290">
        <v>0.179657593469052</v>
      </c>
      <c r="G290" s="1">
        <v>5.1294033670545798E-6</v>
      </c>
      <c r="H290">
        <v>0.17499455137222</v>
      </c>
      <c r="I290" s="1">
        <v>4.9974324393657098E-5</v>
      </c>
      <c r="J290">
        <v>850589999</v>
      </c>
      <c r="K290">
        <v>132484</v>
      </c>
      <c r="L290">
        <v>1759835900</v>
      </c>
      <c r="M290">
        <v>0.174675208203532</v>
      </c>
      <c r="N290" s="1">
        <v>5.1319920748582604E-6</v>
      </c>
      <c r="O290">
        <v>0.174994603097158</v>
      </c>
      <c r="P290" s="1">
        <v>4.9992318429223099E-5</v>
      </c>
    </row>
    <row r="291" spans="1:16" x14ac:dyDescent="0.25">
      <c r="A291" t="s">
        <v>0</v>
      </c>
      <c r="B291">
        <v>8.7051282051282008</v>
      </c>
      <c r="C291">
        <v>144186</v>
      </c>
      <c r="D291">
        <v>6.3225348142164503E-2</v>
      </c>
      <c r="E291">
        <v>0.17467164153050399</v>
      </c>
      <c r="F291">
        <v>0.179911790776419</v>
      </c>
      <c r="G291" s="1">
        <v>4.5445907611296701E-6</v>
      </c>
      <c r="H291">
        <v>0.17499535505899699</v>
      </c>
      <c r="I291" s="1">
        <v>4.7057199133415697E-5</v>
      </c>
      <c r="J291">
        <v>1928335500</v>
      </c>
    </row>
    <row r="292" spans="1:16" x14ac:dyDescent="0.25">
      <c r="A292">
        <v>1.024</v>
      </c>
      <c r="B292">
        <v>8.7051282051282008</v>
      </c>
      <c r="C292">
        <v>26384</v>
      </c>
      <c r="D292">
        <v>4.9403955216558E-2</v>
      </c>
      <c r="E292">
        <v>0.17460860521237101</v>
      </c>
      <c r="F292">
        <v>0.179846863368742</v>
      </c>
      <c r="G292" s="1">
        <v>4.5449595985069796E-6</v>
      </c>
      <c r="H292">
        <v>0.17499524894334301</v>
      </c>
      <c r="I292" s="1">
        <v>4.7004965071562303E-5</v>
      </c>
      <c r="J292">
        <v>991191500</v>
      </c>
      <c r="K292">
        <v>144186</v>
      </c>
      <c r="L292">
        <v>1928335500</v>
      </c>
      <c r="M292">
        <v>0.17467164153050399</v>
      </c>
      <c r="N292" s="1">
        <v>4.5445907611296701E-6</v>
      </c>
      <c r="O292">
        <v>0.17499535505899699</v>
      </c>
      <c r="P292" s="1">
        <v>4.7057199133415697E-5</v>
      </c>
    </row>
    <row r="293" spans="1:16" x14ac:dyDescent="0.25">
      <c r="A293">
        <v>0.51200000000000001</v>
      </c>
      <c r="B293">
        <v>8.7051282051282008</v>
      </c>
      <c r="C293">
        <v>26384</v>
      </c>
      <c r="D293">
        <v>4.9403955216558E-2</v>
      </c>
      <c r="E293">
        <v>0.17460860521237101</v>
      </c>
      <c r="F293">
        <v>0.179846863368742</v>
      </c>
      <c r="G293" s="1">
        <v>4.5449595985069796E-6</v>
      </c>
      <c r="H293">
        <v>0.17499524894334301</v>
      </c>
      <c r="I293" s="1">
        <v>4.7004965071562303E-5</v>
      </c>
      <c r="J293">
        <v>979847100</v>
      </c>
      <c r="K293">
        <v>144186</v>
      </c>
      <c r="L293">
        <v>1928335500</v>
      </c>
      <c r="M293">
        <v>0.17467164153050399</v>
      </c>
      <c r="N293" s="1">
        <v>4.5445907611296701E-6</v>
      </c>
      <c r="O293">
        <v>0.17499535505899699</v>
      </c>
      <c r="P293" s="1">
        <v>4.7057199133415697E-5</v>
      </c>
    </row>
    <row r="294" spans="1:16" x14ac:dyDescent="0.25">
      <c r="A294">
        <v>0.25600000000000001</v>
      </c>
      <c r="B294">
        <v>8.7051282051282008</v>
      </c>
      <c r="C294">
        <v>26384</v>
      </c>
      <c r="D294">
        <v>4.9403955216558E-2</v>
      </c>
      <c r="E294">
        <v>0.17460860521237101</v>
      </c>
      <c r="F294">
        <v>0.179846863368742</v>
      </c>
      <c r="G294" s="1">
        <v>4.5449595985069796E-6</v>
      </c>
      <c r="H294">
        <v>0.17499524894334301</v>
      </c>
      <c r="I294" s="1">
        <v>4.7004965071562303E-5</v>
      </c>
      <c r="J294">
        <v>980971101</v>
      </c>
      <c r="K294">
        <v>144186</v>
      </c>
      <c r="L294">
        <v>1928335500</v>
      </c>
      <c r="M294">
        <v>0.17467164153050399</v>
      </c>
      <c r="N294" s="1">
        <v>4.5445907611296701E-6</v>
      </c>
      <c r="O294">
        <v>0.17499535505899699</v>
      </c>
      <c r="P294" s="1">
        <v>4.7057199133415697E-5</v>
      </c>
    </row>
    <row r="295" spans="1:16" x14ac:dyDescent="0.25">
      <c r="A295">
        <v>0.128</v>
      </c>
      <c r="B295">
        <v>8.7051282051282008</v>
      </c>
      <c r="C295">
        <v>2261</v>
      </c>
      <c r="D295">
        <v>6.84465770087887E-2</v>
      </c>
      <c r="E295">
        <v>0.17437551886979399</v>
      </c>
      <c r="F295">
        <v>0.17960678443588801</v>
      </c>
      <c r="G295" s="1">
        <v>4.5410773358289802E-6</v>
      </c>
      <c r="H295">
        <v>0.174995245876918</v>
      </c>
      <c r="I295" s="1">
        <v>4.6966758557400999E-5</v>
      </c>
      <c r="J295">
        <v>95723400</v>
      </c>
      <c r="K295">
        <v>144186</v>
      </c>
      <c r="L295">
        <v>1928335500</v>
      </c>
      <c r="M295">
        <v>0.17467164153050399</v>
      </c>
      <c r="N295" s="1">
        <v>4.5445907611296701E-6</v>
      </c>
      <c r="O295">
        <v>0.17499535505899699</v>
      </c>
      <c r="P295" s="1">
        <v>4.7057199133415697E-5</v>
      </c>
    </row>
    <row r="296" spans="1:16" x14ac:dyDescent="0.25">
      <c r="A296">
        <v>6.4000000000000001E-2</v>
      </c>
      <c r="B296">
        <v>8.7051282051282008</v>
      </c>
      <c r="C296">
        <v>2261</v>
      </c>
      <c r="D296">
        <v>6.84465770087887E-2</v>
      </c>
      <c r="E296">
        <v>0.17437551886979399</v>
      </c>
      <c r="F296">
        <v>0.17960678443588801</v>
      </c>
      <c r="G296" s="1">
        <v>4.5410773358289802E-6</v>
      </c>
      <c r="H296">
        <v>0.174995245876918</v>
      </c>
      <c r="I296" s="1">
        <v>4.6966758557400999E-5</v>
      </c>
      <c r="J296">
        <v>97360600</v>
      </c>
      <c r="K296">
        <v>144186</v>
      </c>
      <c r="L296">
        <v>1928335500</v>
      </c>
      <c r="M296">
        <v>0.17467164153050399</v>
      </c>
      <c r="N296" s="1">
        <v>4.5445907611296701E-6</v>
      </c>
      <c r="O296">
        <v>0.17499535505899699</v>
      </c>
      <c r="P296" s="1">
        <v>4.7057199133415697E-5</v>
      </c>
    </row>
    <row r="297" spans="1:16" x14ac:dyDescent="0.25">
      <c r="A297">
        <v>3.2000000000000001E-2</v>
      </c>
      <c r="B297">
        <v>8.7051282051282008</v>
      </c>
      <c r="C297">
        <v>41142</v>
      </c>
      <c r="D297">
        <v>5.5010486920308403E-2</v>
      </c>
      <c r="E297">
        <v>0.17422768018583401</v>
      </c>
      <c r="F297">
        <v>0.17945451059140999</v>
      </c>
      <c r="G297" s="1">
        <v>4.5383320944058999E-6</v>
      </c>
      <c r="H297">
        <v>0.17499520513118599</v>
      </c>
      <c r="I297" s="1">
        <v>4.69696809375198E-5</v>
      </c>
      <c r="J297">
        <v>1508939801</v>
      </c>
      <c r="K297">
        <v>144186</v>
      </c>
      <c r="L297">
        <v>1928335500</v>
      </c>
      <c r="M297">
        <v>0.17467164153050399</v>
      </c>
      <c r="N297" s="1">
        <v>4.5445907611296701E-6</v>
      </c>
      <c r="O297">
        <v>0.17499535505899699</v>
      </c>
      <c r="P297" s="1">
        <v>4.7057199133415697E-5</v>
      </c>
    </row>
    <row r="298" spans="1:16" x14ac:dyDescent="0.25">
      <c r="A298">
        <v>1.6E-2</v>
      </c>
      <c r="B298">
        <v>8.7051282051282008</v>
      </c>
      <c r="C298">
        <v>29395</v>
      </c>
      <c r="D298">
        <v>6.19465660492911E-2</v>
      </c>
      <c r="E298">
        <v>0.174413562658642</v>
      </c>
      <c r="F298">
        <v>0.17964596953840201</v>
      </c>
      <c r="G298" s="1">
        <v>4.5399652748301302E-6</v>
      </c>
      <c r="H298">
        <v>0.17499525678679201</v>
      </c>
      <c r="I298" s="1">
        <v>4.6990488410695001E-5</v>
      </c>
      <c r="J298">
        <v>1102110000</v>
      </c>
      <c r="K298">
        <v>144186</v>
      </c>
      <c r="L298">
        <v>1928335500</v>
      </c>
      <c r="M298">
        <v>0.17467164153050399</v>
      </c>
      <c r="N298" s="1">
        <v>4.5445907611296701E-6</v>
      </c>
      <c r="O298">
        <v>0.17499535505899699</v>
      </c>
      <c r="P298" s="1">
        <v>4.7057199133415697E-5</v>
      </c>
    </row>
    <row r="299" spans="1:16" x14ac:dyDescent="0.25">
      <c r="A299">
        <v>8.0000000000000002E-3</v>
      </c>
      <c r="B299">
        <v>8.7051282051282008</v>
      </c>
      <c r="C299">
        <v>15362</v>
      </c>
      <c r="D299">
        <v>7.2469337210161702E-2</v>
      </c>
      <c r="E299">
        <v>0.174469320626013</v>
      </c>
      <c r="F299">
        <v>0.179703400244793</v>
      </c>
      <c r="G299" s="1">
        <v>4.5434824819667798E-6</v>
      </c>
      <c r="H299">
        <v>0.17499529372268399</v>
      </c>
      <c r="I299" s="1">
        <v>4.7007271628451E-5</v>
      </c>
      <c r="J299">
        <v>588826400</v>
      </c>
      <c r="K299">
        <v>144186</v>
      </c>
      <c r="L299">
        <v>1928335500</v>
      </c>
      <c r="M299">
        <v>0.17467164153050399</v>
      </c>
      <c r="N299" s="1">
        <v>4.5445907611296701E-6</v>
      </c>
      <c r="O299">
        <v>0.17499535505899699</v>
      </c>
      <c r="P299" s="1">
        <v>4.7057199133415697E-5</v>
      </c>
    </row>
    <row r="300" spans="1:16" x14ac:dyDescent="0.25">
      <c r="A300">
        <v>4.0000000000000001E-3</v>
      </c>
      <c r="B300">
        <v>8.7051282051282008</v>
      </c>
      <c r="C300">
        <v>18645</v>
      </c>
      <c r="D300">
        <v>6.58500071411737E-2</v>
      </c>
      <c r="E300">
        <v>0.174517029996064</v>
      </c>
      <c r="F300">
        <v>0.179752540895946</v>
      </c>
      <c r="G300" s="1">
        <v>4.544640355153E-6</v>
      </c>
      <c r="H300">
        <v>0.17499519022382701</v>
      </c>
      <c r="I300" s="1">
        <v>4.6999122937386801E-5</v>
      </c>
      <c r="J300">
        <v>685897899</v>
      </c>
      <c r="K300">
        <v>144186</v>
      </c>
      <c r="L300">
        <v>1928335500</v>
      </c>
      <c r="M300">
        <v>0.17467164153050399</v>
      </c>
      <c r="N300" s="1">
        <v>4.5445907611296701E-6</v>
      </c>
      <c r="O300">
        <v>0.17499535505899699</v>
      </c>
      <c r="P300" s="1">
        <v>4.7057199133415697E-5</v>
      </c>
    </row>
    <row r="301" spans="1:16" x14ac:dyDescent="0.25">
      <c r="A301">
        <v>2E-3</v>
      </c>
      <c r="B301">
        <v>8.7051282051282008</v>
      </c>
      <c r="C301">
        <v>28381</v>
      </c>
      <c r="D301">
        <v>7.1086749749083605E-2</v>
      </c>
      <c r="E301">
        <v>0.17443240735634399</v>
      </c>
      <c r="F301">
        <v>0.17966537957703399</v>
      </c>
      <c r="G301" s="1">
        <v>4.5468189776021099E-6</v>
      </c>
      <c r="H301">
        <v>0.17499520334535901</v>
      </c>
      <c r="I301" s="1">
        <v>4.6972527617643E-5</v>
      </c>
      <c r="J301">
        <v>1050325800</v>
      </c>
      <c r="K301">
        <v>144186</v>
      </c>
      <c r="L301">
        <v>1928335500</v>
      </c>
      <c r="M301">
        <v>0.17467164153050399</v>
      </c>
      <c r="N301" s="1">
        <v>4.5445907611296701E-6</v>
      </c>
      <c r="O301">
        <v>0.17499535505899699</v>
      </c>
      <c r="P301" s="1">
        <v>4.7057199133415697E-5</v>
      </c>
    </row>
    <row r="302" spans="1:16" x14ac:dyDescent="0.25">
      <c r="A302">
        <v>1E-3</v>
      </c>
      <c r="B302">
        <v>8.7051282051282008</v>
      </c>
      <c r="C302">
        <v>16811</v>
      </c>
      <c r="D302">
        <v>6.9882029201913595E-2</v>
      </c>
      <c r="E302">
        <v>0.174358035061637</v>
      </c>
      <c r="F302">
        <v>0.179588776113486</v>
      </c>
      <c r="G302" s="1">
        <v>4.53573796505013E-6</v>
      </c>
      <c r="H302">
        <v>0.17499524052466101</v>
      </c>
      <c r="I302" s="1">
        <v>4.6951948466774397E-5</v>
      </c>
      <c r="J302">
        <v>619948601</v>
      </c>
      <c r="K302">
        <v>144186</v>
      </c>
      <c r="L302">
        <v>1928335500</v>
      </c>
      <c r="M302">
        <v>0.17467164153050399</v>
      </c>
      <c r="N302" s="1">
        <v>4.5445907611296701E-6</v>
      </c>
      <c r="O302">
        <v>0.17499535505899699</v>
      </c>
      <c r="P302" s="1">
        <v>4.7057199133415697E-5</v>
      </c>
    </row>
    <row r="303" spans="1:16" x14ac:dyDescent="0.25">
      <c r="A303" s="1">
        <v>5.0000000000000001E-4</v>
      </c>
      <c r="B303">
        <v>8.7051282051282008</v>
      </c>
      <c r="C303">
        <v>3209</v>
      </c>
      <c r="D303">
        <v>7.3007875954472806E-2</v>
      </c>
      <c r="E303">
        <v>0.17429639982217601</v>
      </c>
      <c r="F303">
        <v>0.17952529181684099</v>
      </c>
      <c r="G303" s="1">
        <v>4.5424152917416997E-6</v>
      </c>
      <c r="H303">
        <v>0.17499524094730401</v>
      </c>
      <c r="I303" s="1">
        <v>4.6965023691083297E-5</v>
      </c>
      <c r="J303">
        <v>124364900</v>
      </c>
      <c r="K303">
        <v>144186</v>
      </c>
      <c r="L303">
        <v>1928335500</v>
      </c>
      <c r="M303">
        <v>0.17467164153050399</v>
      </c>
      <c r="N303" s="1">
        <v>4.5445907611296701E-6</v>
      </c>
      <c r="O303">
        <v>0.17499535505899699</v>
      </c>
      <c r="P303" s="1">
        <v>4.7057199133415697E-5</v>
      </c>
    </row>
    <row r="304" spans="1:16" x14ac:dyDescent="0.25">
      <c r="A304" s="1">
        <v>2.5000000000000001E-4</v>
      </c>
      <c r="B304">
        <v>8.7051282051282008</v>
      </c>
      <c r="C304">
        <v>27279</v>
      </c>
      <c r="D304">
        <v>6.6492266387166599E-2</v>
      </c>
      <c r="E304">
        <v>0.174469310984191</v>
      </c>
      <c r="F304">
        <v>0.17970339031371599</v>
      </c>
      <c r="G304" s="1">
        <v>4.5360901818058904E-6</v>
      </c>
      <c r="H304">
        <v>0.174995205327659</v>
      </c>
      <c r="I304" s="1">
        <v>4.6885264811808497E-5</v>
      </c>
      <c r="J304">
        <v>1013669400</v>
      </c>
      <c r="K304">
        <v>144186</v>
      </c>
      <c r="L304">
        <v>1928335500</v>
      </c>
      <c r="M304">
        <v>0.17467164153050399</v>
      </c>
      <c r="N304" s="1">
        <v>4.5445907611296701E-6</v>
      </c>
      <c r="O304">
        <v>0.17499535505899699</v>
      </c>
      <c r="P304" s="1">
        <v>4.7057199133415697E-5</v>
      </c>
    </row>
    <row r="305" spans="1:16" x14ac:dyDescent="0.25">
      <c r="A305" s="1">
        <v>1.25E-4</v>
      </c>
      <c r="B305">
        <v>8.7051282051282008</v>
      </c>
      <c r="C305">
        <v>34420</v>
      </c>
      <c r="D305">
        <v>6.5314075819699793E-2</v>
      </c>
      <c r="E305">
        <v>0.174361128973997</v>
      </c>
      <c r="F305">
        <v>0.17959196284321699</v>
      </c>
      <c r="G305" s="1">
        <v>4.5424853803988001E-6</v>
      </c>
      <c r="H305">
        <v>0.17499528249427701</v>
      </c>
      <c r="I305" s="1">
        <v>4.7000639170344301E-5</v>
      </c>
      <c r="J305">
        <v>1281370400</v>
      </c>
      <c r="K305">
        <v>144186</v>
      </c>
      <c r="L305">
        <v>1928335500</v>
      </c>
      <c r="M305">
        <v>0.17467164153050399</v>
      </c>
      <c r="N305" s="1">
        <v>4.5445907611296701E-6</v>
      </c>
      <c r="O305">
        <v>0.17499535505899699</v>
      </c>
      <c r="P305" s="1">
        <v>4.7057199133415697E-5</v>
      </c>
    </row>
    <row r="306" spans="1:16" x14ac:dyDescent="0.25">
      <c r="A306" s="1">
        <v>6.2500000000000001E-5</v>
      </c>
      <c r="B306">
        <v>8.7051282051282008</v>
      </c>
      <c r="C306">
        <v>27155</v>
      </c>
      <c r="D306">
        <v>6.9024090294332596E-2</v>
      </c>
      <c r="E306">
        <v>0.17428899670846901</v>
      </c>
      <c r="F306">
        <v>0.17951766660972299</v>
      </c>
      <c r="G306" s="1">
        <v>4.53309922143763E-6</v>
      </c>
      <c r="H306">
        <v>0.17499523929162999</v>
      </c>
      <c r="I306" s="1">
        <v>4.6955055854153598E-5</v>
      </c>
      <c r="J306">
        <v>1022481100</v>
      </c>
      <c r="K306">
        <v>144186</v>
      </c>
      <c r="L306">
        <v>1928335500</v>
      </c>
      <c r="M306">
        <v>0.17467164153050399</v>
      </c>
      <c r="N306" s="1">
        <v>4.5445907611296701E-6</v>
      </c>
      <c r="O306">
        <v>0.17499535505899699</v>
      </c>
      <c r="P306" s="1">
        <v>4.7057199133415697E-5</v>
      </c>
    </row>
    <row r="307" spans="1:16" x14ac:dyDescent="0.25">
      <c r="A307" s="1">
        <v>3.1250000000000001E-5</v>
      </c>
      <c r="B307">
        <v>8.7051282051282008</v>
      </c>
      <c r="C307">
        <v>24999</v>
      </c>
      <c r="D307">
        <v>5.8172732891675898E-2</v>
      </c>
      <c r="E307">
        <v>0.17436209875054701</v>
      </c>
      <c r="F307">
        <v>0.17959296171306299</v>
      </c>
      <c r="G307" s="1">
        <v>4.5332667220065997E-6</v>
      </c>
      <c r="H307">
        <v>0.17499527605439699</v>
      </c>
      <c r="I307" s="1">
        <v>4.6971643042708398E-5</v>
      </c>
      <c r="J307">
        <v>948413500</v>
      </c>
      <c r="K307">
        <v>144186</v>
      </c>
      <c r="L307">
        <v>1928335500</v>
      </c>
      <c r="M307">
        <v>0.17467164153050399</v>
      </c>
      <c r="N307" s="1">
        <v>4.5445907611296701E-6</v>
      </c>
      <c r="O307">
        <v>0.17499535505899699</v>
      </c>
      <c r="P307" s="1">
        <v>4.7057199133415697E-5</v>
      </c>
    </row>
    <row r="308" spans="1:16" x14ac:dyDescent="0.25">
      <c r="A308" s="1">
        <v>1.5625E-5</v>
      </c>
      <c r="B308">
        <v>8.7051282051282008</v>
      </c>
      <c r="C308">
        <v>25128</v>
      </c>
      <c r="D308">
        <v>5.7868212624543301E-2</v>
      </c>
      <c r="E308">
        <v>0.17440344050666701</v>
      </c>
      <c r="F308">
        <v>0.17963554372186699</v>
      </c>
      <c r="G308" s="1">
        <v>4.54349735534709E-6</v>
      </c>
      <c r="H308">
        <v>0.174995245736905</v>
      </c>
      <c r="I308" s="1">
        <v>4.6955375904843101E-5</v>
      </c>
      <c r="J308">
        <v>947225100</v>
      </c>
      <c r="K308">
        <v>144186</v>
      </c>
      <c r="L308">
        <v>1928335500</v>
      </c>
      <c r="M308">
        <v>0.17467164153050399</v>
      </c>
      <c r="N308" s="1">
        <v>4.5445907611296701E-6</v>
      </c>
      <c r="O308">
        <v>0.17499535505899699</v>
      </c>
      <c r="P308" s="1">
        <v>4.7057199133415697E-5</v>
      </c>
    </row>
    <row r="309" spans="1:16" x14ac:dyDescent="0.25">
      <c r="A309" t="s">
        <v>0</v>
      </c>
      <c r="B309">
        <v>9.2179487179487101</v>
      </c>
      <c r="C309">
        <v>157364</v>
      </c>
      <c r="D309">
        <v>6.32365257506462E-2</v>
      </c>
      <c r="E309">
        <v>0.17477795490095899</v>
      </c>
      <c r="F309">
        <v>0.18002129354798799</v>
      </c>
      <c r="G309" s="1">
        <v>4.0404823299089403E-6</v>
      </c>
      <c r="H309">
        <v>0.17499593066969699</v>
      </c>
      <c r="I309" s="1">
        <v>4.4232940952537098E-5</v>
      </c>
      <c r="J309">
        <v>2097221900</v>
      </c>
    </row>
    <row r="310" spans="1:16" x14ac:dyDescent="0.25">
      <c r="A310">
        <v>1.024</v>
      </c>
      <c r="B310">
        <v>9.2179487179487101</v>
      </c>
      <c r="C310">
        <v>44591</v>
      </c>
      <c r="D310">
        <v>4.1661790545312501E-2</v>
      </c>
      <c r="E310">
        <v>0.174398411128842</v>
      </c>
      <c r="F310">
        <v>0.179630363462707</v>
      </c>
      <c r="G310" s="1">
        <v>4.0354411285914404E-6</v>
      </c>
      <c r="H310">
        <v>0.17499584319303901</v>
      </c>
      <c r="I310" s="1">
        <v>4.4214608073508701E-5</v>
      </c>
      <c r="J310">
        <v>1644226399</v>
      </c>
      <c r="K310">
        <v>157364</v>
      </c>
      <c r="L310">
        <v>2097221900</v>
      </c>
      <c r="M310">
        <v>0.17477795490095899</v>
      </c>
      <c r="N310" s="1">
        <v>4.0404823299089403E-6</v>
      </c>
      <c r="O310">
        <v>0.17499593066969699</v>
      </c>
      <c r="P310" s="1">
        <v>4.4232940952537098E-5</v>
      </c>
    </row>
    <row r="311" spans="1:16" x14ac:dyDescent="0.25">
      <c r="A311">
        <v>0.51200000000000001</v>
      </c>
      <c r="B311">
        <v>9.2179487179487101</v>
      </c>
      <c r="C311">
        <v>44591</v>
      </c>
      <c r="D311">
        <v>4.1661790545312501E-2</v>
      </c>
      <c r="E311">
        <v>0.174398411128842</v>
      </c>
      <c r="F311">
        <v>0.179630363462707</v>
      </c>
      <c r="G311" s="1">
        <v>4.0354411285914404E-6</v>
      </c>
      <c r="H311">
        <v>0.17499584319303901</v>
      </c>
      <c r="I311" s="1">
        <v>4.4214608073508701E-5</v>
      </c>
      <c r="J311">
        <v>1631823200</v>
      </c>
      <c r="K311">
        <v>157364</v>
      </c>
      <c r="L311">
        <v>2097221900</v>
      </c>
      <c r="M311">
        <v>0.17477795490095899</v>
      </c>
      <c r="N311" s="1">
        <v>4.0404823299089403E-6</v>
      </c>
      <c r="O311">
        <v>0.17499593066969699</v>
      </c>
      <c r="P311" s="1">
        <v>4.4232940952537098E-5</v>
      </c>
    </row>
    <row r="312" spans="1:16" x14ac:dyDescent="0.25">
      <c r="A312">
        <v>0.25600000000000001</v>
      </c>
      <c r="B312">
        <v>9.2179487179487101</v>
      </c>
      <c r="C312">
        <v>44591</v>
      </c>
      <c r="D312">
        <v>4.1661790545312501E-2</v>
      </c>
      <c r="E312">
        <v>0.174398411128842</v>
      </c>
      <c r="F312">
        <v>0.179630363462707</v>
      </c>
      <c r="G312" s="1">
        <v>4.0354411285914404E-6</v>
      </c>
      <c r="H312">
        <v>0.17499584319303901</v>
      </c>
      <c r="I312" s="1">
        <v>4.4214608073508701E-5</v>
      </c>
      <c r="J312">
        <v>1610000801</v>
      </c>
      <c r="K312">
        <v>157364</v>
      </c>
      <c r="L312">
        <v>2097221900</v>
      </c>
      <c r="M312">
        <v>0.17477795490095899</v>
      </c>
      <c r="N312" s="1">
        <v>4.0404823299089403E-6</v>
      </c>
      <c r="O312">
        <v>0.17499593066969699</v>
      </c>
      <c r="P312" s="1">
        <v>4.4232940952537098E-5</v>
      </c>
    </row>
    <row r="313" spans="1:16" x14ac:dyDescent="0.25">
      <c r="A313">
        <v>0.128</v>
      </c>
      <c r="B313">
        <v>9.2179487179487101</v>
      </c>
      <c r="C313">
        <v>30957</v>
      </c>
      <c r="D313">
        <v>5.7128442227822998E-2</v>
      </c>
      <c r="E313">
        <v>0.174288710974809</v>
      </c>
      <c r="F313">
        <v>0.17951737230405301</v>
      </c>
      <c r="G313" s="1">
        <v>4.0322349132149101E-6</v>
      </c>
      <c r="H313">
        <v>0.17499583984425701</v>
      </c>
      <c r="I313" s="1">
        <v>4.4180517304314301E-5</v>
      </c>
      <c r="J313">
        <v>1141702201</v>
      </c>
      <c r="K313">
        <v>157364</v>
      </c>
      <c r="L313">
        <v>2097221900</v>
      </c>
      <c r="M313">
        <v>0.17477795490095899</v>
      </c>
      <c r="N313" s="1">
        <v>4.0404823299089403E-6</v>
      </c>
      <c r="O313">
        <v>0.17499593066969699</v>
      </c>
      <c r="P313" s="1">
        <v>4.4232940952537098E-5</v>
      </c>
    </row>
    <row r="314" spans="1:16" x14ac:dyDescent="0.25">
      <c r="A314">
        <v>6.4000000000000001E-2</v>
      </c>
      <c r="B314">
        <v>9.2179487179487101</v>
      </c>
      <c r="C314">
        <v>30957</v>
      </c>
      <c r="D314">
        <v>5.7128442227822998E-2</v>
      </c>
      <c r="E314">
        <v>0.174288710974809</v>
      </c>
      <c r="F314">
        <v>0.17951737230405301</v>
      </c>
      <c r="G314" s="1">
        <v>4.0322349132149101E-6</v>
      </c>
      <c r="H314">
        <v>0.17499583984425701</v>
      </c>
      <c r="I314" s="1">
        <v>4.4180517304314301E-5</v>
      </c>
      <c r="J314">
        <v>1141563000</v>
      </c>
      <c r="K314">
        <v>157364</v>
      </c>
      <c r="L314">
        <v>2097221900</v>
      </c>
      <c r="M314">
        <v>0.17477795490095899</v>
      </c>
      <c r="N314" s="1">
        <v>4.0404823299089403E-6</v>
      </c>
      <c r="O314">
        <v>0.17499593066969699</v>
      </c>
      <c r="P314" s="1">
        <v>4.4232940952537098E-5</v>
      </c>
    </row>
    <row r="315" spans="1:16" x14ac:dyDescent="0.25">
      <c r="A315">
        <v>3.2000000000000001E-2</v>
      </c>
      <c r="B315">
        <v>9.2179487179487101</v>
      </c>
      <c r="C315">
        <v>28473</v>
      </c>
      <c r="D315">
        <v>6.3087214572659103E-2</v>
      </c>
      <c r="E315">
        <v>0.17460625311423</v>
      </c>
      <c r="F315">
        <v>0.17984444070765601</v>
      </c>
      <c r="G315" s="1">
        <v>4.0290620210159296E-6</v>
      </c>
      <c r="H315">
        <v>0.174995955067379</v>
      </c>
      <c r="I315" s="1">
        <v>4.4108500128085699E-5</v>
      </c>
      <c r="J315">
        <v>1057062801</v>
      </c>
      <c r="K315">
        <v>157364</v>
      </c>
      <c r="L315">
        <v>2097221900</v>
      </c>
      <c r="M315">
        <v>0.17477795490095899</v>
      </c>
      <c r="N315" s="1">
        <v>4.0404823299089403E-6</v>
      </c>
      <c r="O315">
        <v>0.17499593066969699</v>
      </c>
      <c r="P315" s="1">
        <v>4.4232940952537098E-5</v>
      </c>
    </row>
    <row r="316" spans="1:16" x14ac:dyDescent="0.25">
      <c r="A316">
        <v>1.6E-2</v>
      </c>
      <c r="B316">
        <v>9.2179487179487101</v>
      </c>
      <c r="C316">
        <v>34797</v>
      </c>
      <c r="D316">
        <v>5.9016660740036302E-2</v>
      </c>
      <c r="E316">
        <v>0.17461891064340401</v>
      </c>
      <c r="F316">
        <v>0.17985747796270601</v>
      </c>
      <c r="G316" s="1">
        <v>4.0395848293628403E-6</v>
      </c>
      <c r="H316">
        <v>0.174995849737902</v>
      </c>
      <c r="I316" s="1">
        <v>4.4164565442510298E-5</v>
      </c>
      <c r="J316">
        <v>1280818300</v>
      </c>
      <c r="K316">
        <v>157364</v>
      </c>
      <c r="L316">
        <v>2097221900</v>
      </c>
      <c r="M316">
        <v>0.17477795490095899</v>
      </c>
      <c r="N316" s="1">
        <v>4.0404823299089403E-6</v>
      </c>
      <c r="O316">
        <v>0.17499593066969699</v>
      </c>
      <c r="P316" s="1">
        <v>4.4232940952537098E-5</v>
      </c>
    </row>
    <row r="317" spans="1:16" x14ac:dyDescent="0.25">
      <c r="A317">
        <v>8.0000000000000002E-3</v>
      </c>
      <c r="B317">
        <v>9.2179487179487101</v>
      </c>
      <c r="C317">
        <v>17589</v>
      </c>
      <c r="D317">
        <v>7.0348101102514798E-2</v>
      </c>
      <c r="E317">
        <v>0.174669282235414</v>
      </c>
      <c r="F317">
        <v>0.17990936070247601</v>
      </c>
      <c r="G317" s="1">
        <v>4.0325982190725303E-6</v>
      </c>
      <c r="H317">
        <v>0.174995877789691</v>
      </c>
      <c r="I317" s="1">
        <v>4.4117075727184897E-5</v>
      </c>
      <c r="J317">
        <v>653154900</v>
      </c>
      <c r="K317">
        <v>157364</v>
      </c>
      <c r="L317">
        <v>2097221900</v>
      </c>
      <c r="M317">
        <v>0.17477795490095899</v>
      </c>
      <c r="N317" s="1">
        <v>4.0404823299089403E-6</v>
      </c>
      <c r="O317">
        <v>0.17499593066969699</v>
      </c>
      <c r="P317" s="1">
        <v>4.4232940952537098E-5</v>
      </c>
    </row>
    <row r="318" spans="1:16" x14ac:dyDescent="0.25">
      <c r="A318">
        <v>4.0000000000000001E-3</v>
      </c>
      <c r="B318">
        <v>9.2179487179487101</v>
      </c>
      <c r="C318">
        <v>26534</v>
      </c>
      <c r="D318">
        <v>6.8852468683693893E-2</v>
      </c>
      <c r="E318">
        <v>0.17432712092258601</v>
      </c>
      <c r="F318">
        <v>0.179556934550264</v>
      </c>
      <c r="G318" s="1">
        <v>4.0391335734690696E-6</v>
      </c>
      <c r="H318">
        <v>0.174995866930064</v>
      </c>
      <c r="I318" s="1">
        <v>4.4187633713966003E-5</v>
      </c>
      <c r="J318">
        <v>962428500</v>
      </c>
      <c r="K318">
        <v>157364</v>
      </c>
      <c r="L318">
        <v>2097221900</v>
      </c>
      <c r="M318">
        <v>0.17477795490095899</v>
      </c>
      <c r="N318" s="1">
        <v>4.0404823299089403E-6</v>
      </c>
      <c r="O318">
        <v>0.17499593066969699</v>
      </c>
      <c r="P318" s="1">
        <v>4.4232940952537098E-5</v>
      </c>
    </row>
    <row r="319" spans="1:16" x14ac:dyDescent="0.25">
      <c r="A319">
        <v>2E-3</v>
      </c>
      <c r="B319">
        <v>9.2179487179487101</v>
      </c>
      <c r="C319">
        <v>25699</v>
      </c>
      <c r="D319">
        <v>5.0720920534491801E-2</v>
      </c>
      <c r="E319">
        <v>0.174474025398377</v>
      </c>
      <c r="F319">
        <v>0.17970824616032799</v>
      </c>
      <c r="G319" s="1">
        <v>4.0373108552982297E-6</v>
      </c>
      <c r="H319">
        <v>0.174995864488903</v>
      </c>
      <c r="I319" s="1">
        <v>4.4216236617381699E-5</v>
      </c>
      <c r="J319">
        <v>955743200</v>
      </c>
      <c r="K319">
        <v>157364</v>
      </c>
      <c r="L319">
        <v>2097221900</v>
      </c>
      <c r="M319">
        <v>0.17477795490095899</v>
      </c>
      <c r="N319" s="1">
        <v>4.0404823299089403E-6</v>
      </c>
      <c r="O319">
        <v>0.17499593066969699</v>
      </c>
      <c r="P319" s="1">
        <v>4.4232940952537098E-5</v>
      </c>
    </row>
    <row r="320" spans="1:16" x14ac:dyDescent="0.25">
      <c r="A320">
        <v>1E-3</v>
      </c>
      <c r="B320">
        <v>9.2179487179487101</v>
      </c>
      <c r="C320">
        <v>3487</v>
      </c>
      <c r="D320">
        <v>4.7666296158443602E-2</v>
      </c>
      <c r="E320">
        <v>0.17435902377561599</v>
      </c>
      <c r="F320">
        <v>0.17958979448888401</v>
      </c>
      <c r="G320" s="1">
        <v>4.02827286555274E-6</v>
      </c>
      <c r="H320">
        <v>0.174995842564379</v>
      </c>
      <c r="I320" s="1">
        <v>4.4177431063267798E-5</v>
      </c>
      <c r="J320">
        <v>131822201</v>
      </c>
      <c r="K320">
        <v>157364</v>
      </c>
      <c r="L320">
        <v>2097221900</v>
      </c>
      <c r="M320">
        <v>0.17477795490095899</v>
      </c>
      <c r="N320" s="1">
        <v>4.0404823299089403E-6</v>
      </c>
      <c r="O320">
        <v>0.17499593066969699</v>
      </c>
      <c r="P320" s="1">
        <v>4.4232940952537098E-5</v>
      </c>
    </row>
    <row r="321" spans="1:16" x14ac:dyDescent="0.25">
      <c r="A321" s="1">
        <v>5.0000000000000001E-4</v>
      </c>
      <c r="B321">
        <v>9.2179487179487101</v>
      </c>
      <c r="C321">
        <v>14655</v>
      </c>
      <c r="D321">
        <v>6.9258370099372205E-2</v>
      </c>
      <c r="E321">
        <v>0.174460290849552</v>
      </c>
      <c r="F321">
        <v>0.17969409957503901</v>
      </c>
      <c r="G321" s="1">
        <v>4.0371294670049603E-6</v>
      </c>
      <c r="H321">
        <v>0.17499581663866301</v>
      </c>
      <c r="I321" s="1">
        <v>4.4204232491417501E-5</v>
      </c>
      <c r="J321">
        <v>538634800</v>
      </c>
      <c r="K321">
        <v>157364</v>
      </c>
      <c r="L321">
        <v>2097221900</v>
      </c>
      <c r="M321">
        <v>0.17477795490095899</v>
      </c>
      <c r="N321" s="1">
        <v>4.0404823299089403E-6</v>
      </c>
      <c r="O321">
        <v>0.17499593066969699</v>
      </c>
      <c r="P321" s="1">
        <v>4.4232940952537098E-5</v>
      </c>
    </row>
    <row r="322" spans="1:16" x14ac:dyDescent="0.25">
      <c r="A322" s="1">
        <v>2.5000000000000001E-4</v>
      </c>
      <c r="B322">
        <v>9.2179487179487101</v>
      </c>
      <c r="C322">
        <v>28045</v>
      </c>
      <c r="D322">
        <v>6.8656653781035207E-2</v>
      </c>
      <c r="E322">
        <v>0.17444251957945101</v>
      </c>
      <c r="F322">
        <v>0.17967579516683499</v>
      </c>
      <c r="G322" s="1">
        <v>4.04108172896711E-6</v>
      </c>
      <c r="H322">
        <v>0.174995840753846</v>
      </c>
      <c r="I322" s="1">
        <v>4.4142292532580901E-5</v>
      </c>
      <c r="J322">
        <v>1026142801</v>
      </c>
      <c r="K322">
        <v>157364</v>
      </c>
      <c r="L322">
        <v>2097221900</v>
      </c>
      <c r="M322">
        <v>0.17477795490095899</v>
      </c>
      <c r="N322" s="1">
        <v>4.0404823299089403E-6</v>
      </c>
      <c r="O322">
        <v>0.17499593066969699</v>
      </c>
      <c r="P322" s="1">
        <v>4.4232940952537098E-5</v>
      </c>
    </row>
    <row r="323" spans="1:16" x14ac:dyDescent="0.25">
      <c r="A323" s="1">
        <v>1.25E-4</v>
      </c>
      <c r="B323">
        <v>9.2179487179487101</v>
      </c>
      <c r="C323">
        <v>30111</v>
      </c>
      <c r="D323">
        <v>6.8838849956844195E-2</v>
      </c>
      <c r="E323">
        <v>0.17453103910331999</v>
      </c>
      <c r="F323">
        <v>0.17976697027642</v>
      </c>
      <c r="G323" s="1">
        <v>4.0370448385340601E-6</v>
      </c>
      <c r="H323">
        <v>0.17499584331725501</v>
      </c>
      <c r="I323" s="1">
        <v>4.4190707335829003E-5</v>
      </c>
      <c r="J323">
        <v>1111152099</v>
      </c>
      <c r="K323">
        <v>157364</v>
      </c>
      <c r="L323">
        <v>2097221900</v>
      </c>
      <c r="M323">
        <v>0.17477795490095899</v>
      </c>
      <c r="N323" s="1">
        <v>4.0404823299089403E-6</v>
      </c>
      <c r="O323">
        <v>0.17499593066969699</v>
      </c>
      <c r="P323" s="1">
        <v>4.4232940952537098E-5</v>
      </c>
    </row>
    <row r="324" spans="1:16" x14ac:dyDescent="0.25">
      <c r="A324" s="1">
        <v>6.2500000000000001E-5</v>
      </c>
      <c r="B324">
        <v>9.2179487179487101</v>
      </c>
      <c r="C324">
        <v>24203</v>
      </c>
      <c r="D324">
        <v>6.9077787986741704E-2</v>
      </c>
      <c r="E324">
        <v>0.17427808539966</v>
      </c>
      <c r="F324">
        <v>0.17950642796165001</v>
      </c>
      <c r="G324" s="1">
        <v>4.0317848825632804E-6</v>
      </c>
      <c r="H324">
        <v>0.17499572587762999</v>
      </c>
      <c r="I324" s="1">
        <v>4.4145912467232399E-5</v>
      </c>
      <c r="J324">
        <v>913002001</v>
      </c>
      <c r="K324">
        <v>157364</v>
      </c>
      <c r="L324">
        <v>2097221900</v>
      </c>
      <c r="M324">
        <v>0.17477795490095899</v>
      </c>
      <c r="N324" s="1">
        <v>4.0404823299089403E-6</v>
      </c>
      <c r="O324">
        <v>0.17499593066969699</v>
      </c>
      <c r="P324" s="1">
        <v>4.4232940952537098E-5</v>
      </c>
    </row>
    <row r="325" spans="1:16" x14ac:dyDescent="0.25">
      <c r="A325" s="1">
        <v>3.1250000000000001E-5</v>
      </c>
      <c r="B325">
        <v>9.2179487179487101</v>
      </c>
      <c r="C325">
        <v>28474</v>
      </c>
      <c r="D325">
        <v>7.09101106692962E-2</v>
      </c>
      <c r="E325">
        <v>0.17443377041597399</v>
      </c>
      <c r="F325">
        <v>0.179666783528453</v>
      </c>
      <c r="G325" s="1">
        <v>4.0408944453340603E-6</v>
      </c>
      <c r="H325">
        <v>0.17499581762597</v>
      </c>
      <c r="I325" s="1">
        <v>4.4197255049685003E-5</v>
      </c>
      <c r="J325">
        <v>1067459100</v>
      </c>
      <c r="K325">
        <v>157364</v>
      </c>
      <c r="L325">
        <v>2097221900</v>
      </c>
      <c r="M325">
        <v>0.17477795490095899</v>
      </c>
      <c r="N325" s="1">
        <v>4.0404823299089403E-6</v>
      </c>
      <c r="O325">
        <v>0.17499593066969699</v>
      </c>
      <c r="P325" s="1">
        <v>4.4232940952537098E-5</v>
      </c>
    </row>
    <row r="326" spans="1:16" x14ac:dyDescent="0.25">
      <c r="A326" s="1">
        <v>1.5625E-5</v>
      </c>
      <c r="B326">
        <v>9.2179487179487101</v>
      </c>
      <c r="C326">
        <v>29458</v>
      </c>
      <c r="D326">
        <v>7.0367072686509699E-2</v>
      </c>
      <c r="E326">
        <v>0.17456531813226001</v>
      </c>
      <c r="F326">
        <v>0.179802277676227</v>
      </c>
      <c r="G326" s="1">
        <v>4.0378768565996204E-6</v>
      </c>
      <c r="H326">
        <v>0.174995836809788</v>
      </c>
      <c r="I326" s="1">
        <v>4.4166415379520097E-5</v>
      </c>
      <c r="J326">
        <v>1096954401</v>
      </c>
      <c r="K326">
        <v>157364</v>
      </c>
      <c r="L326">
        <v>2097221900</v>
      </c>
      <c r="M326">
        <v>0.17477795490095899</v>
      </c>
      <c r="N326" s="1">
        <v>4.0404823299089403E-6</v>
      </c>
      <c r="O326">
        <v>0.17499593066969699</v>
      </c>
      <c r="P326" s="1">
        <v>4.4232940952537098E-5</v>
      </c>
    </row>
    <row r="327" spans="1:16" x14ac:dyDescent="0.25">
      <c r="A327" t="s">
        <v>0</v>
      </c>
      <c r="B327">
        <v>9.7307692307692299</v>
      </c>
      <c r="C327">
        <v>174760</v>
      </c>
      <c r="D327">
        <v>6.3065000331952795E-2</v>
      </c>
      <c r="E327">
        <v>0.17472353427749099</v>
      </c>
      <c r="F327">
        <v>0.17996524030581601</v>
      </c>
      <c r="G327" s="1">
        <v>3.6024673513712601E-6</v>
      </c>
      <c r="H327">
        <v>0.17499644703660999</v>
      </c>
      <c r="I327" s="1">
        <v>4.1652494409595302E-5</v>
      </c>
      <c r="J327">
        <v>2306321000</v>
      </c>
    </row>
    <row r="328" spans="1:16" x14ac:dyDescent="0.25">
      <c r="A328">
        <v>1.024</v>
      </c>
      <c r="B328">
        <v>9.7307692307692299</v>
      </c>
      <c r="C328">
        <v>57527</v>
      </c>
      <c r="D328">
        <v>4.2656629514431499E-2</v>
      </c>
      <c r="E328">
        <v>0.174501250910091</v>
      </c>
      <c r="F328">
        <v>0.179736288437394</v>
      </c>
      <c r="G328" s="1">
        <v>3.5999773528305699E-6</v>
      </c>
      <c r="H328">
        <v>0.17499636959795301</v>
      </c>
      <c r="I328" s="1">
        <v>4.1594016772219703E-5</v>
      </c>
      <c r="J328">
        <v>2075183100</v>
      </c>
      <c r="K328">
        <v>174760</v>
      </c>
      <c r="L328">
        <v>2306321000</v>
      </c>
      <c r="M328">
        <v>0.17472353427749099</v>
      </c>
      <c r="N328" s="1">
        <v>3.6024673513712601E-6</v>
      </c>
      <c r="O328">
        <v>0.17499644703660999</v>
      </c>
      <c r="P328" s="1">
        <v>4.1652494409595302E-5</v>
      </c>
    </row>
    <row r="329" spans="1:16" x14ac:dyDescent="0.25">
      <c r="A329">
        <v>0.51200000000000001</v>
      </c>
      <c r="B329">
        <v>9.7307692307692299</v>
      </c>
      <c r="C329">
        <v>57527</v>
      </c>
      <c r="D329">
        <v>4.2656629514431499E-2</v>
      </c>
      <c r="E329">
        <v>0.174501250910091</v>
      </c>
      <c r="F329">
        <v>0.179736288437394</v>
      </c>
      <c r="G329" s="1">
        <v>3.5999773528305699E-6</v>
      </c>
      <c r="H329">
        <v>0.17499636959795301</v>
      </c>
      <c r="I329" s="1">
        <v>4.1594016772219703E-5</v>
      </c>
      <c r="J329">
        <v>2046322700</v>
      </c>
      <c r="K329">
        <v>174760</v>
      </c>
      <c r="L329">
        <v>2306321000</v>
      </c>
      <c r="M329">
        <v>0.17472353427749099</v>
      </c>
      <c r="N329" s="1">
        <v>3.6024673513712601E-6</v>
      </c>
      <c r="O329">
        <v>0.17499644703660999</v>
      </c>
      <c r="P329" s="1">
        <v>4.1652494409595302E-5</v>
      </c>
    </row>
    <row r="330" spans="1:16" x14ac:dyDescent="0.25">
      <c r="A330">
        <v>0.25600000000000001</v>
      </c>
      <c r="B330">
        <v>9.7307692307692299</v>
      </c>
      <c r="C330">
        <v>57527</v>
      </c>
      <c r="D330">
        <v>4.2656629514431499E-2</v>
      </c>
      <c r="E330">
        <v>0.174501250910091</v>
      </c>
      <c r="F330">
        <v>0.179736288437394</v>
      </c>
      <c r="G330" s="1">
        <v>3.5999773528305699E-6</v>
      </c>
      <c r="H330">
        <v>0.17499636959795301</v>
      </c>
      <c r="I330" s="1">
        <v>4.1594016772219703E-5</v>
      </c>
      <c r="J330">
        <v>2019831600</v>
      </c>
      <c r="K330">
        <v>174760</v>
      </c>
      <c r="L330">
        <v>2306321000</v>
      </c>
      <c r="M330">
        <v>0.17472353427749099</v>
      </c>
      <c r="N330" s="1">
        <v>3.6024673513712601E-6</v>
      </c>
      <c r="O330">
        <v>0.17499644703660999</v>
      </c>
      <c r="P330" s="1">
        <v>4.1652494409595302E-5</v>
      </c>
    </row>
    <row r="331" spans="1:16" x14ac:dyDescent="0.25">
      <c r="A331">
        <v>0.128</v>
      </c>
      <c r="B331">
        <v>9.7307692307692299</v>
      </c>
      <c r="C331">
        <v>35130</v>
      </c>
      <c r="D331">
        <v>5.99869059376298E-2</v>
      </c>
      <c r="E331">
        <v>0.174492682470514</v>
      </c>
      <c r="F331">
        <v>0.17972746294462899</v>
      </c>
      <c r="G331" s="1">
        <v>3.5997482704108698E-6</v>
      </c>
      <c r="H331">
        <v>0.17499637241466301</v>
      </c>
      <c r="I331" s="1">
        <v>4.16002546937987E-5</v>
      </c>
      <c r="J331">
        <v>1280898100</v>
      </c>
      <c r="K331">
        <v>174760</v>
      </c>
      <c r="L331">
        <v>2306321000</v>
      </c>
      <c r="M331">
        <v>0.17472353427749099</v>
      </c>
      <c r="N331" s="1">
        <v>3.6024673513712601E-6</v>
      </c>
      <c r="O331">
        <v>0.17499644703660999</v>
      </c>
      <c r="P331" s="1">
        <v>4.1652494409595302E-5</v>
      </c>
    </row>
    <row r="332" spans="1:16" x14ac:dyDescent="0.25">
      <c r="A332">
        <v>6.4000000000000001E-2</v>
      </c>
      <c r="B332">
        <v>9.7307692307692299</v>
      </c>
      <c r="C332">
        <v>32955</v>
      </c>
      <c r="D332">
        <v>5.3633347281290898E-2</v>
      </c>
      <c r="E332">
        <v>0.17435700837712101</v>
      </c>
      <c r="F332">
        <v>0.17958771862843501</v>
      </c>
      <c r="G332" s="1">
        <v>3.5880529222764801E-6</v>
      </c>
      <c r="H332">
        <v>0.17499634728126801</v>
      </c>
      <c r="I332" s="1">
        <v>4.15677882838428E-5</v>
      </c>
      <c r="J332">
        <v>1242105801</v>
      </c>
      <c r="K332">
        <v>174760</v>
      </c>
      <c r="L332">
        <v>2306321000</v>
      </c>
      <c r="M332">
        <v>0.17472353427749099</v>
      </c>
      <c r="N332" s="1">
        <v>3.6024673513712601E-6</v>
      </c>
      <c r="O332">
        <v>0.17499644703660999</v>
      </c>
      <c r="P332" s="1">
        <v>4.1652494409595302E-5</v>
      </c>
    </row>
    <row r="333" spans="1:16" x14ac:dyDescent="0.25">
      <c r="A333">
        <v>3.2000000000000001E-2</v>
      </c>
      <c r="B333">
        <v>9.7307692307692299</v>
      </c>
      <c r="C333">
        <v>35783</v>
      </c>
      <c r="D333">
        <v>6.2412106347743503E-2</v>
      </c>
      <c r="E333">
        <v>0.17431126796830401</v>
      </c>
      <c r="F333">
        <v>0.179540606007354</v>
      </c>
      <c r="G333" s="1">
        <v>3.5947962672977499E-6</v>
      </c>
      <c r="H333">
        <v>0.17499636355776499</v>
      </c>
      <c r="I333" s="1">
        <v>4.1587294509298703E-5</v>
      </c>
      <c r="J333">
        <v>1315173300</v>
      </c>
      <c r="K333">
        <v>174760</v>
      </c>
      <c r="L333">
        <v>2306321000</v>
      </c>
      <c r="M333">
        <v>0.17472353427749099</v>
      </c>
      <c r="N333" s="1">
        <v>3.6024673513712601E-6</v>
      </c>
      <c r="O333">
        <v>0.17499644703660999</v>
      </c>
      <c r="P333" s="1">
        <v>4.1652494409595302E-5</v>
      </c>
    </row>
    <row r="334" spans="1:16" x14ac:dyDescent="0.25">
      <c r="A334">
        <v>1.6E-2</v>
      </c>
      <c r="B334">
        <v>9.7307692307692299</v>
      </c>
      <c r="C334">
        <v>29945</v>
      </c>
      <c r="D334">
        <v>6.4911404742975104E-2</v>
      </c>
      <c r="E334">
        <v>0.17438628467876299</v>
      </c>
      <c r="F334">
        <v>0.17961787321912601</v>
      </c>
      <c r="G334" s="1">
        <v>3.5910971483144E-6</v>
      </c>
      <c r="H334">
        <v>0.174996334816166</v>
      </c>
      <c r="I334" s="1">
        <v>4.1553542501046601E-5</v>
      </c>
      <c r="J334">
        <v>1091051300</v>
      </c>
      <c r="K334">
        <v>174760</v>
      </c>
      <c r="L334">
        <v>2306321000</v>
      </c>
      <c r="M334">
        <v>0.17472353427749099</v>
      </c>
      <c r="N334" s="1">
        <v>3.6024673513712601E-6</v>
      </c>
      <c r="O334">
        <v>0.17499644703660999</v>
      </c>
      <c r="P334" s="1">
        <v>4.1652494409595302E-5</v>
      </c>
    </row>
    <row r="335" spans="1:16" x14ac:dyDescent="0.25">
      <c r="A335">
        <v>8.0000000000000002E-3</v>
      </c>
      <c r="B335">
        <v>9.7307692307692299</v>
      </c>
      <c r="C335">
        <v>37832</v>
      </c>
      <c r="D335">
        <v>6.3959288456011301E-2</v>
      </c>
      <c r="E335">
        <v>0.174442284187007</v>
      </c>
      <c r="F335">
        <v>0.17967555271261801</v>
      </c>
      <c r="G335" s="1">
        <v>3.6008546044352599E-6</v>
      </c>
      <c r="H335">
        <v>0.17499640045793499</v>
      </c>
      <c r="I335" s="1">
        <v>4.1594388505940602E-5</v>
      </c>
      <c r="J335">
        <v>1365631600</v>
      </c>
      <c r="K335">
        <v>174760</v>
      </c>
      <c r="L335">
        <v>2306321000</v>
      </c>
      <c r="M335">
        <v>0.17472353427749099</v>
      </c>
      <c r="N335" s="1">
        <v>3.6024673513712601E-6</v>
      </c>
      <c r="O335">
        <v>0.17499644703660999</v>
      </c>
      <c r="P335" s="1">
        <v>4.1652494409595302E-5</v>
      </c>
    </row>
    <row r="336" spans="1:16" x14ac:dyDescent="0.25">
      <c r="A336">
        <v>4.0000000000000001E-3</v>
      </c>
      <c r="B336">
        <v>9.7307692307692299</v>
      </c>
      <c r="C336">
        <v>15070</v>
      </c>
      <c r="D336">
        <v>6.8545959789212699E-2</v>
      </c>
      <c r="E336">
        <v>0.17426130357237499</v>
      </c>
      <c r="F336">
        <v>0.17948914267954599</v>
      </c>
      <c r="G336" s="1">
        <v>3.5953326870119502E-6</v>
      </c>
      <c r="H336">
        <v>0.17499638879162499</v>
      </c>
      <c r="I336" s="1">
        <v>4.16026160733462E-5</v>
      </c>
      <c r="J336">
        <v>552851201</v>
      </c>
      <c r="K336">
        <v>174760</v>
      </c>
      <c r="L336">
        <v>2306321000</v>
      </c>
      <c r="M336">
        <v>0.17472353427749099</v>
      </c>
      <c r="N336" s="1">
        <v>3.6024673513712601E-6</v>
      </c>
      <c r="O336">
        <v>0.17499644703660999</v>
      </c>
      <c r="P336" s="1">
        <v>4.1652494409595302E-5</v>
      </c>
    </row>
    <row r="337" spans="1:16" x14ac:dyDescent="0.25">
      <c r="A337">
        <v>2E-3</v>
      </c>
      <c r="B337">
        <v>9.7307692307692299</v>
      </c>
      <c r="C337">
        <v>13909</v>
      </c>
      <c r="D337">
        <v>4.5416235060134702E-2</v>
      </c>
      <c r="E337">
        <v>0.17443376245144299</v>
      </c>
      <c r="F337">
        <v>0.17966677532498701</v>
      </c>
      <c r="G337" s="1">
        <v>3.60405949673126E-6</v>
      </c>
      <c r="H337">
        <v>0.174996335829153</v>
      </c>
      <c r="I337" s="1">
        <v>4.1588608709479701E-5</v>
      </c>
      <c r="J337">
        <v>516416300</v>
      </c>
      <c r="K337">
        <v>174760</v>
      </c>
      <c r="L337">
        <v>2306321000</v>
      </c>
      <c r="M337">
        <v>0.17472353427749099</v>
      </c>
      <c r="N337" s="1">
        <v>3.6024673513712601E-6</v>
      </c>
      <c r="O337">
        <v>0.17499644703660999</v>
      </c>
      <c r="P337" s="1">
        <v>4.1652494409595302E-5</v>
      </c>
    </row>
    <row r="338" spans="1:16" x14ac:dyDescent="0.25">
      <c r="A338">
        <v>1E-3</v>
      </c>
      <c r="B338">
        <v>9.7307692307692299</v>
      </c>
      <c r="C338">
        <v>32021</v>
      </c>
      <c r="D338">
        <v>4.8745767371173102E-2</v>
      </c>
      <c r="E338">
        <v>0.17473782645111099</v>
      </c>
      <c r="F338">
        <v>0.17997996124464499</v>
      </c>
      <c r="G338" s="1">
        <v>3.5961415133234301E-6</v>
      </c>
      <c r="H338">
        <v>0.17499640841521999</v>
      </c>
      <c r="I338" s="1">
        <v>4.1517975443302699E-5</v>
      </c>
      <c r="J338">
        <v>1178157800</v>
      </c>
      <c r="K338">
        <v>174760</v>
      </c>
      <c r="L338">
        <v>2306321000</v>
      </c>
      <c r="M338">
        <v>0.17472353427749099</v>
      </c>
      <c r="N338" s="1">
        <v>3.6024673513712601E-6</v>
      </c>
      <c r="O338">
        <v>0.17499644703660999</v>
      </c>
      <c r="P338" s="1">
        <v>4.1652494409595302E-5</v>
      </c>
    </row>
    <row r="339" spans="1:16" x14ac:dyDescent="0.25">
      <c r="A339" s="1">
        <v>5.0000000000000001E-4</v>
      </c>
      <c r="B339">
        <v>9.7307692307692299</v>
      </c>
      <c r="C339">
        <v>49205</v>
      </c>
      <c r="D339">
        <v>4.4755450103791797E-2</v>
      </c>
      <c r="E339">
        <v>0.174568707779794</v>
      </c>
      <c r="F339">
        <v>0.17980576901318801</v>
      </c>
      <c r="G339" s="1">
        <v>3.5934557265360199E-6</v>
      </c>
      <c r="H339">
        <v>0.17499632602266699</v>
      </c>
      <c r="I339" s="1">
        <v>4.1521332075043703E-5</v>
      </c>
      <c r="J339">
        <v>1830134799</v>
      </c>
      <c r="K339">
        <v>174760</v>
      </c>
      <c r="L339">
        <v>2306321000</v>
      </c>
      <c r="M339">
        <v>0.17472353427749099</v>
      </c>
      <c r="N339" s="1">
        <v>3.6024673513712601E-6</v>
      </c>
      <c r="O339">
        <v>0.17499644703660999</v>
      </c>
      <c r="P339" s="1">
        <v>4.1652494409595302E-5</v>
      </c>
    </row>
    <row r="340" spans="1:16" x14ac:dyDescent="0.25">
      <c r="A340" s="1">
        <v>2.5000000000000001E-4</v>
      </c>
      <c r="B340">
        <v>9.7307692307692299</v>
      </c>
      <c r="C340">
        <v>40027</v>
      </c>
      <c r="D340">
        <v>6.7108157395109599E-2</v>
      </c>
      <c r="E340">
        <v>0.17442712047910899</v>
      </c>
      <c r="F340">
        <v>0.17965993409348199</v>
      </c>
      <c r="G340" s="1">
        <v>3.5901221472900399E-6</v>
      </c>
      <c r="H340">
        <v>0.17499632280715</v>
      </c>
      <c r="I340" s="1">
        <v>4.1531592372624199E-5</v>
      </c>
      <c r="J340">
        <v>1456955599</v>
      </c>
      <c r="K340">
        <v>174760</v>
      </c>
      <c r="L340">
        <v>2306321000</v>
      </c>
      <c r="M340">
        <v>0.17472353427749099</v>
      </c>
      <c r="N340" s="1">
        <v>3.6024673513712601E-6</v>
      </c>
      <c r="O340">
        <v>0.17499644703660999</v>
      </c>
      <c r="P340" s="1">
        <v>4.1652494409595302E-5</v>
      </c>
    </row>
    <row r="341" spans="1:16" x14ac:dyDescent="0.25">
      <c r="A341" s="1">
        <v>1.25E-4</v>
      </c>
      <c r="B341">
        <v>9.7307692307692299</v>
      </c>
      <c r="C341">
        <v>17711</v>
      </c>
      <c r="D341">
        <v>7.1834043402035405E-2</v>
      </c>
      <c r="E341">
        <v>0.17457910681622099</v>
      </c>
      <c r="F341">
        <v>0.17981648002070799</v>
      </c>
      <c r="G341" s="1">
        <v>3.6023880891078399E-6</v>
      </c>
      <c r="H341">
        <v>0.17499638018344199</v>
      </c>
      <c r="I341" s="1">
        <v>4.1522432889976903E-5</v>
      </c>
      <c r="J341">
        <v>651686500</v>
      </c>
      <c r="K341">
        <v>174760</v>
      </c>
      <c r="L341">
        <v>2306321000</v>
      </c>
      <c r="M341">
        <v>0.17472353427749099</v>
      </c>
      <c r="N341" s="1">
        <v>3.6024673513712601E-6</v>
      </c>
      <c r="O341">
        <v>0.17499644703660999</v>
      </c>
      <c r="P341" s="1">
        <v>4.1652494409595302E-5</v>
      </c>
    </row>
    <row r="342" spans="1:16" x14ac:dyDescent="0.25">
      <c r="A342" s="1">
        <v>6.2500000000000001E-5</v>
      </c>
      <c r="B342">
        <v>9.7307692307692299</v>
      </c>
      <c r="C342">
        <v>30478</v>
      </c>
      <c r="D342">
        <v>6.9823216544636094E-2</v>
      </c>
      <c r="E342">
        <v>0.17439719561612299</v>
      </c>
      <c r="F342">
        <v>0.179629111484607</v>
      </c>
      <c r="G342" s="1">
        <v>3.5946737303449401E-6</v>
      </c>
      <c r="H342">
        <v>0.174996341986003</v>
      </c>
      <c r="I342" s="1">
        <v>4.1573911694035502E-5</v>
      </c>
      <c r="J342">
        <v>1127584700</v>
      </c>
      <c r="K342">
        <v>174760</v>
      </c>
      <c r="L342">
        <v>2306321000</v>
      </c>
      <c r="M342">
        <v>0.17472353427749099</v>
      </c>
      <c r="N342" s="1">
        <v>3.6024673513712601E-6</v>
      </c>
      <c r="O342">
        <v>0.17499644703660999</v>
      </c>
      <c r="P342" s="1">
        <v>4.1652494409595302E-5</v>
      </c>
    </row>
    <row r="343" spans="1:16" x14ac:dyDescent="0.25">
      <c r="A343" s="1">
        <v>3.1250000000000001E-5</v>
      </c>
      <c r="B343">
        <v>9.7307692307692299</v>
      </c>
      <c r="C343">
        <v>23885</v>
      </c>
      <c r="D343">
        <v>6.94214845986552E-2</v>
      </c>
      <c r="E343">
        <v>0.174538905173444</v>
      </c>
      <c r="F343">
        <v>0.17977507232864701</v>
      </c>
      <c r="G343" s="1">
        <v>3.6007031561369099E-6</v>
      </c>
      <c r="H343">
        <v>0.174996377022095</v>
      </c>
      <c r="I343" s="1">
        <v>4.1559748810377602E-5</v>
      </c>
      <c r="J343">
        <v>882935600</v>
      </c>
      <c r="K343">
        <v>174760</v>
      </c>
      <c r="L343">
        <v>2306321000</v>
      </c>
      <c r="M343">
        <v>0.17472353427749099</v>
      </c>
      <c r="N343" s="1">
        <v>3.6024673513712601E-6</v>
      </c>
      <c r="O343">
        <v>0.17499644703660999</v>
      </c>
      <c r="P343" s="1">
        <v>4.1652494409595302E-5</v>
      </c>
    </row>
    <row r="344" spans="1:16" x14ac:dyDescent="0.25">
      <c r="A344" s="1">
        <v>1.5625E-5</v>
      </c>
      <c r="B344">
        <v>9.7307692307692299</v>
      </c>
      <c r="C344">
        <v>29144</v>
      </c>
      <c r="D344">
        <v>6.8709480111347601E-2</v>
      </c>
      <c r="E344">
        <v>0.17446689638481699</v>
      </c>
      <c r="F344">
        <v>0.17970090327636201</v>
      </c>
      <c r="G344" s="1">
        <v>3.6022581806349699E-6</v>
      </c>
      <c r="H344">
        <v>0.17499635993224799</v>
      </c>
      <c r="I344" s="1">
        <v>4.1633633286269202E-5</v>
      </c>
      <c r="J344">
        <v>1100442900</v>
      </c>
      <c r="K344">
        <v>174760</v>
      </c>
      <c r="L344">
        <v>2306321000</v>
      </c>
      <c r="M344">
        <v>0.17472353427749099</v>
      </c>
      <c r="N344" s="1">
        <v>3.6024673513712601E-6</v>
      </c>
      <c r="O344">
        <v>0.17499644703660999</v>
      </c>
      <c r="P344" s="1">
        <v>4.1652494409595302E-5</v>
      </c>
    </row>
    <row r="345" spans="1:16" x14ac:dyDescent="0.25">
      <c r="A345" t="s">
        <v>0</v>
      </c>
      <c r="B345">
        <v>10.2435897435897</v>
      </c>
      <c r="C345">
        <v>188084</v>
      </c>
      <c r="D345">
        <v>6.3085843686819895E-2</v>
      </c>
      <c r="E345">
        <v>0.174736343971617</v>
      </c>
      <c r="F345">
        <v>0.17997843429076499</v>
      </c>
      <c r="G345" s="1">
        <v>3.2182173682615501E-6</v>
      </c>
      <c r="H345">
        <v>0.17499690700582399</v>
      </c>
      <c r="I345" s="1">
        <v>3.9157718988599301E-5</v>
      </c>
      <c r="J345">
        <v>2520683599</v>
      </c>
    </row>
    <row r="346" spans="1:16" x14ac:dyDescent="0.25">
      <c r="A346">
        <v>1.024</v>
      </c>
      <c r="B346">
        <v>10.2435897435897</v>
      </c>
      <c r="C346">
        <v>16126</v>
      </c>
      <c r="D346">
        <v>5.3138185594698302E-2</v>
      </c>
      <c r="E346">
        <v>0.174503652840412</v>
      </c>
      <c r="F346">
        <v>0.179738762425624</v>
      </c>
      <c r="G346" s="1">
        <v>3.21835011102278E-6</v>
      </c>
      <c r="H346">
        <v>0.174996802714358</v>
      </c>
      <c r="I346" s="1">
        <v>3.9155212100557197E-5</v>
      </c>
      <c r="J346">
        <v>591704600</v>
      </c>
      <c r="K346">
        <v>188084</v>
      </c>
      <c r="L346">
        <v>2520683599</v>
      </c>
      <c r="M346">
        <v>0.174736343971617</v>
      </c>
      <c r="N346" s="1">
        <v>3.2182173682615501E-6</v>
      </c>
      <c r="O346">
        <v>0.17499690700582399</v>
      </c>
      <c r="P346" s="1">
        <v>3.9157718988599301E-5</v>
      </c>
    </row>
    <row r="347" spans="1:16" x14ac:dyDescent="0.25">
      <c r="A347">
        <v>0.51200000000000001</v>
      </c>
      <c r="B347">
        <v>10.2435897435897</v>
      </c>
      <c r="C347">
        <v>16126</v>
      </c>
      <c r="D347">
        <v>5.3138185594698302E-2</v>
      </c>
      <c r="E347">
        <v>0.174503652840412</v>
      </c>
      <c r="F347">
        <v>0.179738762425624</v>
      </c>
      <c r="G347" s="1">
        <v>3.21835011102278E-6</v>
      </c>
      <c r="H347">
        <v>0.174996802714358</v>
      </c>
      <c r="I347" s="1">
        <v>3.9155212100557197E-5</v>
      </c>
      <c r="J347">
        <v>589414700</v>
      </c>
      <c r="K347">
        <v>188084</v>
      </c>
      <c r="L347">
        <v>2520683599</v>
      </c>
      <c r="M347">
        <v>0.174736343971617</v>
      </c>
      <c r="N347" s="1">
        <v>3.2182173682615501E-6</v>
      </c>
      <c r="O347">
        <v>0.17499690700582399</v>
      </c>
      <c r="P347" s="1">
        <v>3.9157718988599301E-5</v>
      </c>
    </row>
    <row r="348" spans="1:16" x14ac:dyDescent="0.25">
      <c r="A348">
        <v>0.25600000000000001</v>
      </c>
      <c r="B348">
        <v>10.2435897435897</v>
      </c>
      <c r="C348">
        <v>16126</v>
      </c>
      <c r="D348">
        <v>5.3138185594698302E-2</v>
      </c>
      <c r="E348">
        <v>0.174503652840412</v>
      </c>
      <c r="F348">
        <v>0.179738762425624</v>
      </c>
      <c r="G348" s="1">
        <v>3.21835011102278E-6</v>
      </c>
      <c r="H348">
        <v>0.174996802714358</v>
      </c>
      <c r="I348" s="1">
        <v>3.9155212100557197E-5</v>
      </c>
      <c r="J348">
        <v>590958199</v>
      </c>
      <c r="K348">
        <v>188084</v>
      </c>
      <c r="L348">
        <v>2520683599</v>
      </c>
      <c r="M348">
        <v>0.174736343971617</v>
      </c>
      <c r="N348" s="1">
        <v>3.2182173682615501E-6</v>
      </c>
      <c r="O348">
        <v>0.17499690700582399</v>
      </c>
      <c r="P348" s="1">
        <v>3.9157718988599301E-5</v>
      </c>
    </row>
    <row r="349" spans="1:16" x14ac:dyDescent="0.25">
      <c r="A349">
        <v>0.128</v>
      </c>
      <c r="B349">
        <v>10.2435897435897</v>
      </c>
      <c r="C349">
        <v>43423</v>
      </c>
      <c r="D349">
        <v>5.9916645097430499E-2</v>
      </c>
      <c r="E349">
        <v>0.17446917004993201</v>
      </c>
      <c r="F349">
        <v>0.17970324515142999</v>
      </c>
      <c r="G349" s="1">
        <v>3.2132950139596098E-6</v>
      </c>
      <c r="H349">
        <v>0.17499677085557999</v>
      </c>
      <c r="I349" s="1">
        <v>3.9100958291677702E-5</v>
      </c>
      <c r="J349">
        <v>1580403900</v>
      </c>
      <c r="K349">
        <v>188084</v>
      </c>
      <c r="L349">
        <v>2520683599</v>
      </c>
      <c r="M349">
        <v>0.174736343971617</v>
      </c>
      <c r="N349" s="1">
        <v>3.2182173682615501E-6</v>
      </c>
      <c r="O349">
        <v>0.17499690700582399</v>
      </c>
      <c r="P349" s="1">
        <v>3.9157718988599301E-5</v>
      </c>
    </row>
    <row r="350" spans="1:16" x14ac:dyDescent="0.25">
      <c r="A350">
        <v>6.4000000000000001E-2</v>
      </c>
      <c r="B350">
        <v>10.2435897435897</v>
      </c>
      <c r="C350">
        <v>45627</v>
      </c>
      <c r="D350">
        <v>5.1430611649629102E-2</v>
      </c>
      <c r="E350">
        <v>0.17445899564575401</v>
      </c>
      <c r="F350">
        <v>0.179692765515127</v>
      </c>
      <c r="G350" s="1">
        <v>3.2127383293167799E-6</v>
      </c>
      <c r="H350">
        <v>0.174996798385324</v>
      </c>
      <c r="I350" s="1">
        <v>3.9170735765975997E-5</v>
      </c>
      <c r="J350">
        <v>1725028201</v>
      </c>
      <c r="K350">
        <v>188084</v>
      </c>
      <c r="L350">
        <v>2520683599</v>
      </c>
      <c r="M350">
        <v>0.174736343971617</v>
      </c>
      <c r="N350" s="1">
        <v>3.2182173682615501E-6</v>
      </c>
      <c r="O350">
        <v>0.17499690700582399</v>
      </c>
      <c r="P350" s="1">
        <v>3.9157718988599301E-5</v>
      </c>
    </row>
    <row r="351" spans="1:16" x14ac:dyDescent="0.25">
      <c r="A351">
        <v>3.2000000000000001E-2</v>
      </c>
      <c r="B351">
        <v>10.2435897435897</v>
      </c>
      <c r="C351">
        <v>38099</v>
      </c>
      <c r="D351">
        <v>6.2239938633479E-2</v>
      </c>
      <c r="E351">
        <v>0.17451585614052401</v>
      </c>
      <c r="F351">
        <v>0.17975133182474001</v>
      </c>
      <c r="G351" s="1">
        <v>3.2135423406187602E-6</v>
      </c>
      <c r="H351">
        <v>0.17499681483552501</v>
      </c>
      <c r="I351" s="1">
        <v>3.9075393136635301E-5</v>
      </c>
      <c r="J351">
        <v>1403482900</v>
      </c>
      <c r="K351">
        <v>188084</v>
      </c>
      <c r="L351">
        <v>2520683599</v>
      </c>
      <c r="M351">
        <v>0.174736343971617</v>
      </c>
      <c r="N351" s="1">
        <v>3.2182173682615501E-6</v>
      </c>
      <c r="O351">
        <v>0.17499690700582399</v>
      </c>
      <c r="P351" s="1">
        <v>3.9157718988599301E-5</v>
      </c>
    </row>
    <row r="352" spans="1:16" x14ac:dyDescent="0.25">
      <c r="A352">
        <v>1.6E-2</v>
      </c>
      <c r="B352">
        <v>10.2435897435897</v>
      </c>
      <c r="C352">
        <v>33667</v>
      </c>
      <c r="D352">
        <v>6.4068005594411004E-2</v>
      </c>
      <c r="E352">
        <v>0.17449127843571</v>
      </c>
      <c r="F352">
        <v>0.179726016788781</v>
      </c>
      <c r="G352" s="1">
        <v>3.2189817636973902E-6</v>
      </c>
      <c r="H352">
        <v>0.174996815942876</v>
      </c>
      <c r="I352" s="1">
        <v>3.9094792198226298E-5</v>
      </c>
      <c r="J352">
        <v>1243077900</v>
      </c>
      <c r="K352">
        <v>188084</v>
      </c>
      <c r="L352">
        <v>2520683599</v>
      </c>
      <c r="M352">
        <v>0.174736343971617</v>
      </c>
      <c r="N352" s="1">
        <v>3.2182173682615501E-6</v>
      </c>
      <c r="O352">
        <v>0.17499690700582399</v>
      </c>
      <c r="P352" s="1">
        <v>3.9157718988599301E-5</v>
      </c>
    </row>
    <row r="353" spans="1:16" x14ac:dyDescent="0.25">
      <c r="A353">
        <v>8.0000000000000002E-3</v>
      </c>
      <c r="B353">
        <v>10.2435897435897</v>
      </c>
      <c r="C353">
        <v>35566</v>
      </c>
      <c r="D353">
        <v>6.3159834724162103E-2</v>
      </c>
      <c r="E353">
        <v>0.174608383784249</v>
      </c>
      <c r="F353">
        <v>0.179846635297777</v>
      </c>
      <c r="G353" s="1">
        <v>3.20755604343858E-6</v>
      </c>
      <c r="H353">
        <v>0.17499685550913399</v>
      </c>
      <c r="I353" s="1">
        <v>3.9074896672019897E-5</v>
      </c>
      <c r="J353">
        <v>1297867100</v>
      </c>
      <c r="K353">
        <v>188084</v>
      </c>
      <c r="L353">
        <v>2520683599</v>
      </c>
      <c r="M353">
        <v>0.174736343971617</v>
      </c>
      <c r="N353" s="1">
        <v>3.2182173682615501E-6</v>
      </c>
      <c r="O353">
        <v>0.17499690700582399</v>
      </c>
      <c r="P353" s="1">
        <v>3.9157718988599301E-5</v>
      </c>
    </row>
    <row r="354" spans="1:16" x14ac:dyDescent="0.25">
      <c r="A354">
        <v>4.0000000000000001E-3</v>
      </c>
      <c r="B354">
        <v>10.2435897435897</v>
      </c>
      <c r="C354">
        <v>37879</v>
      </c>
      <c r="D354">
        <v>6.9648116896069895E-2</v>
      </c>
      <c r="E354">
        <v>0.17440267086675301</v>
      </c>
      <c r="F354">
        <v>0.179634750992756</v>
      </c>
      <c r="G354" s="1">
        <v>3.2129303845218598E-6</v>
      </c>
      <c r="H354">
        <v>0.17499678665798701</v>
      </c>
      <c r="I354" s="1">
        <v>3.91626976393419E-5</v>
      </c>
      <c r="J354">
        <v>1367271300</v>
      </c>
      <c r="K354">
        <v>188084</v>
      </c>
      <c r="L354">
        <v>2520683599</v>
      </c>
      <c r="M354">
        <v>0.174736343971617</v>
      </c>
      <c r="N354" s="1">
        <v>3.2182173682615501E-6</v>
      </c>
      <c r="O354">
        <v>0.17499690700582399</v>
      </c>
      <c r="P354" s="1">
        <v>3.9157718988599301E-5</v>
      </c>
    </row>
    <row r="355" spans="1:16" x14ac:dyDescent="0.25">
      <c r="A355">
        <v>2E-3</v>
      </c>
      <c r="B355">
        <v>10.2435897435897</v>
      </c>
      <c r="C355">
        <v>32504</v>
      </c>
      <c r="D355">
        <v>5.1517643441020299E-2</v>
      </c>
      <c r="E355">
        <v>0.174430624734768</v>
      </c>
      <c r="F355">
        <v>0.17966354347681199</v>
      </c>
      <c r="G355" s="1">
        <v>3.2145386141824098E-6</v>
      </c>
      <c r="H355">
        <v>0.17499683454166901</v>
      </c>
      <c r="I355" s="1">
        <v>3.9165104594904801E-5</v>
      </c>
      <c r="J355">
        <v>1227957201</v>
      </c>
      <c r="K355">
        <v>188084</v>
      </c>
      <c r="L355">
        <v>2520683599</v>
      </c>
      <c r="M355">
        <v>0.174736343971617</v>
      </c>
      <c r="N355" s="1">
        <v>3.2182173682615501E-6</v>
      </c>
      <c r="O355">
        <v>0.17499690700582399</v>
      </c>
      <c r="P355" s="1">
        <v>3.9157718988599301E-5</v>
      </c>
    </row>
    <row r="356" spans="1:16" x14ac:dyDescent="0.25">
      <c r="A356">
        <v>1E-3</v>
      </c>
      <c r="B356">
        <v>10.2435897435897</v>
      </c>
      <c r="C356">
        <v>29850</v>
      </c>
      <c r="D356">
        <v>6.3222243458847999E-2</v>
      </c>
      <c r="E356">
        <v>0.174354506289841</v>
      </c>
      <c r="F356">
        <v>0.17958514147853599</v>
      </c>
      <c r="G356" s="1">
        <v>3.2124346706075002E-6</v>
      </c>
      <c r="H356">
        <v>0.174996790708635</v>
      </c>
      <c r="I356" s="1">
        <v>3.9089306803787899E-5</v>
      </c>
      <c r="J356">
        <v>1131089600</v>
      </c>
      <c r="K356">
        <v>188084</v>
      </c>
      <c r="L356">
        <v>2520683599</v>
      </c>
      <c r="M356">
        <v>0.174736343971617</v>
      </c>
      <c r="N356" s="1">
        <v>3.2182173682615501E-6</v>
      </c>
      <c r="O356">
        <v>0.17499690700582399</v>
      </c>
      <c r="P356" s="1">
        <v>3.9157718988599301E-5</v>
      </c>
    </row>
    <row r="357" spans="1:16" x14ac:dyDescent="0.25">
      <c r="A357" s="1">
        <v>5.0000000000000001E-4</v>
      </c>
      <c r="B357">
        <v>10.2435897435897</v>
      </c>
      <c r="C357">
        <v>51811</v>
      </c>
      <c r="D357">
        <v>5.2317679933729697E-2</v>
      </c>
      <c r="E357">
        <v>0.17440221345808801</v>
      </c>
      <c r="F357">
        <v>0.179634279861831</v>
      </c>
      <c r="G357" s="1">
        <v>3.2180616995614001E-6</v>
      </c>
      <c r="H357">
        <v>0.174996752200613</v>
      </c>
      <c r="I357" s="1">
        <v>3.9134704864259199E-5</v>
      </c>
      <c r="J357">
        <v>1923787900</v>
      </c>
      <c r="K357">
        <v>188084</v>
      </c>
      <c r="L357">
        <v>2520683599</v>
      </c>
      <c r="M357">
        <v>0.174736343971617</v>
      </c>
      <c r="N357" s="1">
        <v>3.2182173682615501E-6</v>
      </c>
      <c r="O357">
        <v>0.17499690700582399</v>
      </c>
      <c r="P357" s="1">
        <v>3.9157718988599301E-5</v>
      </c>
    </row>
    <row r="358" spans="1:16" x14ac:dyDescent="0.25">
      <c r="A358" s="1">
        <v>2.5000000000000001E-4</v>
      </c>
      <c r="B358">
        <v>10.2435897435897</v>
      </c>
      <c r="C358">
        <v>36219</v>
      </c>
      <c r="D358">
        <v>6.8468489192777801E-2</v>
      </c>
      <c r="E358">
        <v>0.17445360005075</v>
      </c>
      <c r="F358">
        <v>0.17968720805227201</v>
      </c>
      <c r="G358" s="1">
        <v>3.2121118794803301E-6</v>
      </c>
      <c r="H358">
        <v>0.17499683265418001</v>
      </c>
      <c r="I358" s="1">
        <v>3.9130904286034399E-5</v>
      </c>
      <c r="J358">
        <v>1304603599</v>
      </c>
      <c r="K358">
        <v>188084</v>
      </c>
      <c r="L358">
        <v>2520683599</v>
      </c>
      <c r="M358">
        <v>0.174736343971617</v>
      </c>
      <c r="N358" s="1">
        <v>3.2182173682615501E-6</v>
      </c>
      <c r="O358">
        <v>0.17499690700582399</v>
      </c>
      <c r="P358" s="1">
        <v>3.9157718988599301E-5</v>
      </c>
    </row>
    <row r="359" spans="1:16" x14ac:dyDescent="0.25">
      <c r="A359" s="1">
        <v>1.25E-4</v>
      </c>
      <c r="B359">
        <v>10.2435897435897</v>
      </c>
      <c r="C359">
        <v>47660</v>
      </c>
      <c r="D359">
        <v>6.4972531884887594E-2</v>
      </c>
      <c r="E359">
        <v>0.17460597045259801</v>
      </c>
      <c r="F359">
        <v>0.179844149566176</v>
      </c>
      <c r="G359" s="1">
        <v>3.2155407879708101E-6</v>
      </c>
      <c r="H359">
        <v>0.17499676387930499</v>
      </c>
      <c r="I359" s="1">
        <v>3.9082977986063101E-5</v>
      </c>
      <c r="J359">
        <v>1756448399</v>
      </c>
      <c r="K359">
        <v>188084</v>
      </c>
      <c r="L359">
        <v>2520683599</v>
      </c>
      <c r="M359">
        <v>0.174736343971617</v>
      </c>
      <c r="N359" s="1">
        <v>3.2182173682615501E-6</v>
      </c>
      <c r="O359">
        <v>0.17499690700582399</v>
      </c>
      <c r="P359" s="1">
        <v>3.9157718988599301E-5</v>
      </c>
    </row>
    <row r="360" spans="1:16" x14ac:dyDescent="0.25">
      <c r="A360" s="1">
        <v>6.2500000000000001E-5</v>
      </c>
      <c r="B360">
        <v>10.2435897435897</v>
      </c>
      <c r="C360">
        <v>31528</v>
      </c>
      <c r="D360">
        <v>5.8434320646868598E-2</v>
      </c>
      <c r="E360">
        <v>0.17439545285131899</v>
      </c>
      <c r="F360">
        <v>0.179627316436858</v>
      </c>
      <c r="G360" s="1">
        <v>3.2209534837068698E-6</v>
      </c>
      <c r="H360">
        <v>0.174996847453184</v>
      </c>
      <c r="I360" s="1">
        <v>3.9096562366464302E-5</v>
      </c>
      <c r="J360">
        <v>1192853301</v>
      </c>
      <c r="K360">
        <v>188084</v>
      </c>
      <c r="L360">
        <v>2520683599</v>
      </c>
      <c r="M360">
        <v>0.174736343971617</v>
      </c>
      <c r="N360" s="1">
        <v>3.2182173682615501E-6</v>
      </c>
      <c r="O360">
        <v>0.17499690700582399</v>
      </c>
      <c r="P360" s="1">
        <v>3.9157718988599301E-5</v>
      </c>
    </row>
    <row r="361" spans="1:16" x14ac:dyDescent="0.25">
      <c r="A361" s="1">
        <v>3.1250000000000001E-5</v>
      </c>
      <c r="B361">
        <v>10.2435897435897</v>
      </c>
      <c r="C361">
        <v>37207</v>
      </c>
      <c r="D361">
        <v>6.8631286004698699E-2</v>
      </c>
      <c r="E361">
        <v>0.17440933914435</v>
      </c>
      <c r="F361">
        <v>0.179641619318681</v>
      </c>
      <c r="G361" s="1">
        <v>3.2103044805831201E-6</v>
      </c>
      <c r="H361">
        <v>0.174996749556487</v>
      </c>
      <c r="I361" s="1">
        <v>3.9102157832258797E-5</v>
      </c>
      <c r="J361">
        <v>1392421600</v>
      </c>
      <c r="K361">
        <v>188084</v>
      </c>
      <c r="L361">
        <v>2520683599</v>
      </c>
      <c r="M361">
        <v>0.174736343971617</v>
      </c>
      <c r="N361" s="1">
        <v>3.2182173682615501E-6</v>
      </c>
      <c r="O361">
        <v>0.17499690700582399</v>
      </c>
      <c r="P361" s="1">
        <v>3.9157718988599301E-5</v>
      </c>
    </row>
    <row r="362" spans="1:16" x14ac:dyDescent="0.25">
      <c r="A362" s="1">
        <v>1.5625E-5</v>
      </c>
      <c r="B362">
        <v>10.2435897435897</v>
      </c>
      <c r="C362">
        <v>32726</v>
      </c>
      <c r="D362">
        <v>6.7591090558390104E-2</v>
      </c>
      <c r="E362">
        <v>0.174472776139459</v>
      </c>
      <c r="F362">
        <v>0.17970695942364301</v>
      </c>
      <c r="G362" s="1">
        <v>3.21726741975281E-6</v>
      </c>
      <c r="H362">
        <v>0.17499681437595299</v>
      </c>
      <c r="I362" s="1">
        <v>3.9164972807810001E-5</v>
      </c>
      <c r="J362">
        <v>1199920200</v>
      </c>
      <c r="K362">
        <v>188084</v>
      </c>
      <c r="L362">
        <v>2520683599</v>
      </c>
      <c r="M362">
        <v>0.174736343971617</v>
      </c>
      <c r="N362" s="1">
        <v>3.2182173682615501E-6</v>
      </c>
      <c r="O362">
        <v>0.17499690700582399</v>
      </c>
      <c r="P362" s="1">
        <v>3.9157718988599301E-5</v>
      </c>
    </row>
    <row r="363" spans="1:16" x14ac:dyDescent="0.25">
      <c r="A363" t="s">
        <v>0</v>
      </c>
      <c r="B363">
        <v>10.7564102564102</v>
      </c>
      <c r="C363">
        <v>204530</v>
      </c>
      <c r="D363">
        <v>6.2899928999804802E-2</v>
      </c>
      <c r="E363">
        <v>0.174648770229892</v>
      </c>
      <c r="F363">
        <v>0.17988823333678899</v>
      </c>
      <c r="G363" s="1">
        <v>2.88427656922052E-6</v>
      </c>
      <c r="H363">
        <v>0.174997318954281</v>
      </c>
      <c r="I363" s="1">
        <v>3.6893728130600099E-5</v>
      </c>
      <c r="J363">
        <v>2699156401</v>
      </c>
    </row>
    <row r="364" spans="1:16" x14ac:dyDescent="0.25">
      <c r="A364">
        <v>1.024</v>
      </c>
      <c r="B364">
        <v>10.7564102564102</v>
      </c>
      <c r="C364">
        <v>29509</v>
      </c>
      <c r="D364">
        <v>5.3921127446517503E-2</v>
      </c>
      <c r="E364">
        <v>0.17439331241213801</v>
      </c>
      <c r="F364">
        <v>0.179625111784502</v>
      </c>
      <c r="G364" s="1">
        <v>2.8775675259828899E-6</v>
      </c>
      <c r="H364">
        <v>0.174997151011199</v>
      </c>
      <c r="I364" s="1">
        <v>3.6786089773076698E-5</v>
      </c>
      <c r="J364">
        <v>1096883300</v>
      </c>
      <c r="K364">
        <v>204530</v>
      </c>
      <c r="L364">
        <v>2699156401</v>
      </c>
      <c r="M364">
        <v>0.174648770229892</v>
      </c>
      <c r="N364" s="1">
        <v>2.88427656922052E-6</v>
      </c>
      <c r="O364">
        <v>0.174997318954281</v>
      </c>
      <c r="P364" s="1">
        <v>3.6893728130600099E-5</v>
      </c>
    </row>
    <row r="365" spans="1:16" x14ac:dyDescent="0.25">
      <c r="A365">
        <v>0.51200000000000001</v>
      </c>
      <c r="B365">
        <v>10.7564102564102</v>
      </c>
      <c r="C365">
        <v>29509</v>
      </c>
      <c r="D365">
        <v>5.3921127446517503E-2</v>
      </c>
      <c r="E365">
        <v>0.17439331241213801</v>
      </c>
      <c r="F365">
        <v>0.179625111784502</v>
      </c>
      <c r="G365" s="1">
        <v>2.8775675259828899E-6</v>
      </c>
      <c r="H365">
        <v>0.174997151011199</v>
      </c>
      <c r="I365" s="1">
        <v>3.6786089773076698E-5</v>
      </c>
      <c r="J365">
        <v>1126695300</v>
      </c>
      <c r="K365">
        <v>204530</v>
      </c>
      <c r="L365">
        <v>2699156401</v>
      </c>
      <c r="M365">
        <v>0.174648770229892</v>
      </c>
      <c r="N365" s="1">
        <v>2.88427656922052E-6</v>
      </c>
      <c r="O365">
        <v>0.174997318954281</v>
      </c>
      <c r="P365" s="1">
        <v>3.6893728130600099E-5</v>
      </c>
    </row>
    <row r="366" spans="1:16" x14ac:dyDescent="0.25">
      <c r="A366">
        <v>0.25600000000000001</v>
      </c>
      <c r="B366">
        <v>10.7564102564102</v>
      </c>
      <c r="C366">
        <v>29509</v>
      </c>
      <c r="D366">
        <v>5.3921127446517503E-2</v>
      </c>
      <c r="E366">
        <v>0.17439331241213801</v>
      </c>
      <c r="F366">
        <v>0.179625111784502</v>
      </c>
      <c r="G366" s="1">
        <v>2.8775675259828899E-6</v>
      </c>
      <c r="H366">
        <v>0.174997151011199</v>
      </c>
      <c r="I366" s="1">
        <v>3.6786089773076698E-5</v>
      </c>
      <c r="J366">
        <v>1102914301</v>
      </c>
      <c r="K366">
        <v>204530</v>
      </c>
      <c r="L366">
        <v>2699156401</v>
      </c>
      <c r="M366">
        <v>0.174648770229892</v>
      </c>
      <c r="N366" s="1">
        <v>2.88427656922052E-6</v>
      </c>
      <c r="O366">
        <v>0.174997318954281</v>
      </c>
      <c r="P366" s="1">
        <v>3.6893728130600099E-5</v>
      </c>
    </row>
    <row r="367" spans="1:16" x14ac:dyDescent="0.25">
      <c r="A367">
        <v>0.128</v>
      </c>
      <c r="B367">
        <v>10.7564102564102</v>
      </c>
      <c r="C367">
        <v>6240</v>
      </c>
      <c r="D367">
        <v>6.3622038053261207E-2</v>
      </c>
      <c r="E367">
        <v>0.17431214173408699</v>
      </c>
      <c r="F367">
        <v>0.17954150598610999</v>
      </c>
      <c r="G367" s="1">
        <v>2.8822031446495901E-6</v>
      </c>
      <c r="H367">
        <v>0.17499719730181901</v>
      </c>
      <c r="I367" s="1">
        <v>3.6806002225559898E-5</v>
      </c>
      <c r="J367">
        <v>234326400</v>
      </c>
      <c r="K367">
        <v>204530</v>
      </c>
      <c r="L367">
        <v>2699156401</v>
      </c>
      <c r="M367">
        <v>0.174648770229892</v>
      </c>
      <c r="N367" s="1">
        <v>2.88427656922052E-6</v>
      </c>
      <c r="O367">
        <v>0.174997318954281</v>
      </c>
      <c r="P367" s="1">
        <v>3.6893728130600099E-5</v>
      </c>
    </row>
    <row r="368" spans="1:16" x14ac:dyDescent="0.25">
      <c r="A368">
        <v>6.4000000000000001E-2</v>
      </c>
      <c r="B368">
        <v>10.7564102564102</v>
      </c>
      <c r="C368">
        <v>43201</v>
      </c>
      <c r="D368">
        <v>5.6009570531518699E-2</v>
      </c>
      <c r="E368">
        <v>0.17448429436218099</v>
      </c>
      <c r="F368">
        <v>0.179718823193046</v>
      </c>
      <c r="G368" s="1">
        <v>2.8875745199385901E-6</v>
      </c>
      <c r="H368">
        <v>0.17499718853879501</v>
      </c>
      <c r="I368" s="1">
        <v>3.6841702197933103E-5</v>
      </c>
      <c r="J368">
        <v>1637300000</v>
      </c>
      <c r="K368">
        <v>204530</v>
      </c>
      <c r="L368">
        <v>2699156401</v>
      </c>
      <c r="M368">
        <v>0.174648770229892</v>
      </c>
      <c r="N368" s="1">
        <v>2.88427656922052E-6</v>
      </c>
      <c r="O368">
        <v>0.174997318954281</v>
      </c>
      <c r="P368" s="1">
        <v>3.6893728130600099E-5</v>
      </c>
    </row>
    <row r="369" spans="1:16" x14ac:dyDescent="0.25">
      <c r="A369">
        <v>3.2000000000000001E-2</v>
      </c>
      <c r="B369">
        <v>10.7564102564102</v>
      </c>
      <c r="C369">
        <v>38031</v>
      </c>
      <c r="D369">
        <v>6.0054164351326503E-2</v>
      </c>
      <c r="E369">
        <v>0.174598658346415</v>
      </c>
      <c r="F369">
        <v>0.17983661809680701</v>
      </c>
      <c r="G369" s="1">
        <v>2.8846398158755E-6</v>
      </c>
      <c r="H369">
        <v>0.17499719698219501</v>
      </c>
      <c r="I369" s="1">
        <v>3.6763281669660103E-5</v>
      </c>
      <c r="J369">
        <v>1411884401</v>
      </c>
      <c r="K369">
        <v>204530</v>
      </c>
      <c r="L369">
        <v>2699156401</v>
      </c>
      <c r="M369">
        <v>0.174648770229892</v>
      </c>
      <c r="N369" s="1">
        <v>2.88427656922052E-6</v>
      </c>
      <c r="O369">
        <v>0.174997318954281</v>
      </c>
      <c r="P369" s="1">
        <v>3.6893728130600099E-5</v>
      </c>
    </row>
    <row r="370" spans="1:16" x14ac:dyDescent="0.25">
      <c r="A370">
        <v>1.6E-2</v>
      </c>
      <c r="B370">
        <v>10.7564102564102</v>
      </c>
      <c r="C370">
        <v>51395</v>
      </c>
      <c r="D370">
        <v>6.1142839012778803E-2</v>
      </c>
      <c r="E370">
        <v>0.17445504200322001</v>
      </c>
      <c r="F370">
        <v>0.17968869326331599</v>
      </c>
      <c r="G370" s="1">
        <v>2.88145451005084E-6</v>
      </c>
      <c r="H370">
        <v>0.174997195546406</v>
      </c>
      <c r="I370" s="1">
        <v>3.6828566695408102E-5</v>
      </c>
      <c r="J370">
        <v>1905894301</v>
      </c>
      <c r="K370">
        <v>204530</v>
      </c>
      <c r="L370">
        <v>2699156401</v>
      </c>
      <c r="M370">
        <v>0.174648770229892</v>
      </c>
      <c r="N370" s="1">
        <v>2.88427656922052E-6</v>
      </c>
      <c r="O370">
        <v>0.174997318954281</v>
      </c>
      <c r="P370" s="1">
        <v>3.6893728130600099E-5</v>
      </c>
    </row>
    <row r="371" spans="1:16" x14ac:dyDescent="0.25">
      <c r="A371">
        <v>8.0000000000000002E-3</v>
      </c>
      <c r="B371">
        <v>10.7564102564102</v>
      </c>
      <c r="C371">
        <v>40222</v>
      </c>
      <c r="D371">
        <v>6.12074639827144E-2</v>
      </c>
      <c r="E371">
        <v>0.17427743822311001</v>
      </c>
      <c r="F371">
        <v>0.17950576136980401</v>
      </c>
      <c r="G371" s="1">
        <v>2.8775251671442301E-6</v>
      </c>
      <c r="H371">
        <v>0.17499720062788199</v>
      </c>
      <c r="I371" s="1">
        <v>3.6823607081769E-5</v>
      </c>
      <c r="J371">
        <v>1485326699</v>
      </c>
      <c r="K371">
        <v>204530</v>
      </c>
      <c r="L371">
        <v>2699156401</v>
      </c>
      <c r="M371">
        <v>0.174648770229892</v>
      </c>
      <c r="N371" s="1">
        <v>2.88427656922052E-6</v>
      </c>
      <c r="O371">
        <v>0.174997318954281</v>
      </c>
      <c r="P371" s="1">
        <v>3.6893728130600099E-5</v>
      </c>
    </row>
    <row r="372" spans="1:16" x14ac:dyDescent="0.25">
      <c r="A372">
        <v>4.0000000000000001E-3</v>
      </c>
      <c r="B372">
        <v>10.7564102564102</v>
      </c>
      <c r="C372">
        <v>37732</v>
      </c>
      <c r="D372">
        <v>6.7467881353739295E-2</v>
      </c>
      <c r="E372">
        <v>0.17458457625670501</v>
      </c>
      <c r="F372">
        <v>0.179822113544406</v>
      </c>
      <c r="G372" s="1">
        <v>2.87885303068557E-6</v>
      </c>
      <c r="H372">
        <v>0.17499720773591901</v>
      </c>
      <c r="I372" s="1">
        <v>3.6776033027103298E-5</v>
      </c>
      <c r="J372">
        <v>1372343000</v>
      </c>
      <c r="K372">
        <v>204530</v>
      </c>
      <c r="L372">
        <v>2699156401</v>
      </c>
      <c r="M372">
        <v>0.174648770229892</v>
      </c>
      <c r="N372" s="1">
        <v>2.88427656922052E-6</v>
      </c>
      <c r="O372">
        <v>0.174997318954281</v>
      </c>
      <c r="P372" s="1">
        <v>3.6893728130600099E-5</v>
      </c>
    </row>
    <row r="373" spans="1:16" x14ac:dyDescent="0.25">
      <c r="A373">
        <v>2E-3</v>
      </c>
      <c r="B373">
        <v>10.7564102564102</v>
      </c>
      <c r="C373">
        <v>25869</v>
      </c>
      <c r="D373">
        <v>5.0552852275960299E-2</v>
      </c>
      <c r="E373">
        <v>0.17430090592744499</v>
      </c>
      <c r="F373">
        <v>0.17952993310526799</v>
      </c>
      <c r="G373" s="1">
        <v>2.8824026617191301E-6</v>
      </c>
      <c r="H373">
        <v>0.17499717664662801</v>
      </c>
      <c r="I373" s="1">
        <v>3.6814023542908803E-5</v>
      </c>
      <c r="J373">
        <v>951984800</v>
      </c>
      <c r="K373">
        <v>204530</v>
      </c>
      <c r="L373">
        <v>2699156401</v>
      </c>
      <c r="M373">
        <v>0.174648770229892</v>
      </c>
      <c r="N373" s="1">
        <v>2.88427656922052E-6</v>
      </c>
      <c r="O373">
        <v>0.174997318954281</v>
      </c>
      <c r="P373" s="1">
        <v>3.6893728130600099E-5</v>
      </c>
    </row>
    <row r="374" spans="1:16" x14ac:dyDescent="0.25">
      <c r="A374">
        <v>1E-3</v>
      </c>
      <c r="B374">
        <v>10.7564102564102</v>
      </c>
      <c r="C374">
        <v>47417</v>
      </c>
      <c r="D374">
        <v>5.0191944552216497E-2</v>
      </c>
      <c r="E374">
        <v>0.17439557052994001</v>
      </c>
      <c r="F374">
        <v>0.179627437645838</v>
      </c>
      <c r="G374" s="1">
        <v>2.8805082381011499E-6</v>
      </c>
      <c r="H374">
        <v>0.17499714591368801</v>
      </c>
      <c r="I374" s="1">
        <v>3.6854695579889202E-5</v>
      </c>
      <c r="J374">
        <v>1783250300</v>
      </c>
      <c r="K374">
        <v>204530</v>
      </c>
      <c r="L374">
        <v>2699156401</v>
      </c>
      <c r="M374">
        <v>0.174648770229892</v>
      </c>
      <c r="N374" s="1">
        <v>2.88427656922052E-6</v>
      </c>
      <c r="O374">
        <v>0.174997318954281</v>
      </c>
      <c r="P374" s="1">
        <v>3.6893728130600099E-5</v>
      </c>
    </row>
    <row r="375" spans="1:16" x14ac:dyDescent="0.25">
      <c r="A375" s="1">
        <v>5.0000000000000001E-4</v>
      </c>
      <c r="B375">
        <v>10.7564102564102</v>
      </c>
      <c r="C375">
        <v>44632</v>
      </c>
      <c r="D375">
        <v>6.7846110037094301E-2</v>
      </c>
      <c r="E375">
        <v>0.174446710293716</v>
      </c>
      <c r="F375">
        <v>0.179680111602527</v>
      </c>
      <c r="G375" s="1">
        <v>2.8851174496136099E-6</v>
      </c>
      <c r="H375">
        <v>0.17499719892410601</v>
      </c>
      <c r="I375" s="1">
        <v>3.6807009340709401E-5</v>
      </c>
      <c r="J375">
        <v>1613488700</v>
      </c>
      <c r="K375">
        <v>204530</v>
      </c>
      <c r="L375">
        <v>2699156401</v>
      </c>
      <c r="M375">
        <v>0.174648770229892</v>
      </c>
      <c r="N375" s="1">
        <v>2.88427656922052E-6</v>
      </c>
      <c r="O375">
        <v>0.174997318954281</v>
      </c>
      <c r="P375" s="1">
        <v>3.6893728130600099E-5</v>
      </c>
    </row>
    <row r="376" spans="1:16" x14ac:dyDescent="0.25">
      <c r="A376" s="1">
        <v>2.5000000000000001E-4</v>
      </c>
      <c r="B376">
        <v>10.7564102564102</v>
      </c>
      <c r="C376">
        <v>39833</v>
      </c>
      <c r="D376">
        <v>6.8739542959555394E-2</v>
      </c>
      <c r="E376">
        <v>0.17434726606530801</v>
      </c>
      <c r="F376">
        <v>0.17957768404726801</v>
      </c>
      <c r="G376" s="1">
        <v>2.8801666220878901E-6</v>
      </c>
      <c r="H376">
        <v>0.17499718798581301</v>
      </c>
      <c r="I376" s="1">
        <v>3.68222068644672E-5</v>
      </c>
      <c r="J376">
        <v>1463680200</v>
      </c>
      <c r="K376">
        <v>204530</v>
      </c>
      <c r="L376">
        <v>2699156401</v>
      </c>
      <c r="M376">
        <v>0.174648770229892</v>
      </c>
      <c r="N376" s="1">
        <v>2.88427656922052E-6</v>
      </c>
      <c r="O376">
        <v>0.174997318954281</v>
      </c>
      <c r="P376" s="1">
        <v>3.6893728130600099E-5</v>
      </c>
    </row>
    <row r="377" spans="1:16" x14ac:dyDescent="0.25">
      <c r="A377" s="1">
        <v>1.25E-4</v>
      </c>
      <c r="B377">
        <v>10.7564102564102</v>
      </c>
      <c r="C377">
        <v>37506</v>
      </c>
      <c r="D377">
        <v>6.9321081917094698E-2</v>
      </c>
      <c r="E377">
        <v>0.17446320981022201</v>
      </c>
      <c r="F377">
        <v>0.17969710610452899</v>
      </c>
      <c r="G377" s="1">
        <v>2.8853141741391702E-6</v>
      </c>
      <c r="H377">
        <v>0.174997219465551</v>
      </c>
      <c r="I377" s="1">
        <v>3.68390448517242E-5</v>
      </c>
      <c r="J377">
        <v>1373020300</v>
      </c>
      <c r="K377">
        <v>204530</v>
      </c>
      <c r="L377">
        <v>2699156401</v>
      </c>
      <c r="M377">
        <v>0.174648770229892</v>
      </c>
      <c r="N377" s="1">
        <v>2.88427656922052E-6</v>
      </c>
      <c r="O377">
        <v>0.174997318954281</v>
      </c>
      <c r="P377" s="1">
        <v>3.6893728130600099E-5</v>
      </c>
    </row>
    <row r="378" spans="1:16" x14ac:dyDescent="0.25">
      <c r="A378" s="1">
        <v>6.2500000000000001E-5</v>
      </c>
      <c r="B378">
        <v>10.7564102564102</v>
      </c>
      <c r="C378">
        <v>35329</v>
      </c>
      <c r="D378">
        <v>6.81002077033451E-2</v>
      </c>
      <c r="E378">
        <v>0.17442814637713699</v>
      </c>
      <c r="F378">
        <v>0.17966099076845099</v>
      </c>
      <c r="G378" s="1">
        <v>2.8829071922475901E-6</v>
      </c>
      <c r="H378">
        <v>0.174997227188985</v>
      </c>
      <c r="I378" s="1">
        <v>3.6808108113767E-5</v>
      </c>
      <c r="J378">
        <v>1290386801</v>
      </c>
      <c r="K378">
        <v>204530</v>
      </c>
      <c r="L378">
        <v>2699156401</v>
      </c>
      <c r="M378">
        <v>0.174648770229892</v>
      </c>
      <c r="N378" s="1">
        <v>2.88427656922052E-6</v>
      </c>
      <c r="O378">
        <v>0.174997318954281</v>
      </c>
      <c r="P378" s="1">
        <v>3.6893728130600099E-5</v>
      </c>
    </row>
    <row r="379" spans="1:16" x14ac:dyDescent="0.25">
      <c r="A379" s="1">
        <v>3.1250000000000001E-5</v>
      </c>
      <c r="B379">
        <v>10.7564102564102</v>
      </c>
      <c r="C379">
        <v>42527</v>
      </c>
      <c r="D379">
        <v>6.8241827108959E-2</v>
      </c>
      <c r="E379">
        <v>0.17445004533938799</v>
      </c>
      <c r="F379">
        <v>0.17968354669956901</v>
      </c>
      <c r="G379" s="1">
        <v>2.8865796840582501E-6</v>
      </c>
      <c r="H379">
        <v>0.17499719288437199</v>
      </c>
      <c r="I379" s="1">
        <v>3.6851915106885E-5</v>
      </c>
      <c r="J379">
        <v>1568775999</v>
      </c>
      <c r="K379">
        <v>204530</v>
      </c>
      <c r="L379">
        <v>2699156401</v>
      </c>
      <c r="M379">
        <v>0.174648770229892</v>
      </c>
      <c r="N379" s="1">
        <v>2.88427656922052E-6</v>
      </c>
      <c r="O379">
        <v>0.174997318954281</v>
      </c>
      <c r="P379" s="1">
        <v>3.6893728130600099E-5</v>
      </c>
    </row>
    <row r="380" spans="1:16" x14ac:dyDescent="0.25">
      <c r="A380" s="1">
        <v>1.5625E-5</v>
      </c>
      <c r="B380">
        <v>10.7564102564102</v>
      </c>
      <c r="C380">
        <v>38180</v>
      </c>
      <c r="D380">
        <v>6.8744770530659999E-2</v>
      </c>
      <c r="E380">
        <v>0.17443999284639</v>
      </c>
      <c r="F380">
        <v>0.179673192631782</v>
      </c>
      <c r="G380" s="1">
        <v>2.8840299671206698E-6</v>
      </c>
      <c r="H380">
        <v>0.174997210272719</v>
      </c>
      <c r="I380" s="1">
        <v>3.6811424969808601E-5</v>
      </c>
      <c r="J380">
        <v>1442987900</v>
      </c>
      <c r="K380">
        <v>204530</v>
      </c>
      <c r="L380">
        <v>2699156401</v>
      </c>
      <c r="M380">
        <v>0.174648770229892</v>
      </c>
      <c r="N380" s="1">
        <v>2.88427656922052E-6</v>
      </c>
      <c r="O380">
        <v>0.174997318954281</v>
      </c>
      <c r="P380" s="1">
        <v>3.6893728130600099E-5</v>
      </c>
    </row>
    <row r="381" spans="1:16" x14ac:dyDescent="0.25">
      <c r="A381" t="s">
        <v>0</v>
      </c>
      <c r="B381">
        <v>11.269230769230701</v>
      </c>
      <c r="C381">
        <v>233911</v>
      </c>
      <c r="D381">
        <v>6.2977846617160105E-2</v>
      </c>
      <c r="E381">
        <v>0.17476991138140299</v>
      </c>
      <c r="F381">
        <v>0.18001300872284501</v>
      </c>
      <c r="G381" s="1">
        <v>2.75191625670467E-6</v>
      </c>
      <c r="H381">
        <v>0.17499752155322301</v>
      </c>
      <c r="I381" s="1">
        <v>3.6849414215690501E-5</v>
      </c>
      <c r="J381">
        <v>3101156299</v>
      </c>
    </row>
    <row r="382" spans="1:16" x14ac:dyDescent="0.25">
      <c r="A382">
        <v>1.024</v>
      </c>
      <c r="B382">
        <v>11.269230769230701</v>
      </c>
      <c r="C382">
        <v>30199</v>
      </c>
      <c r="D382">
        <v>4.8607412626574899E-2</v>
      </c>
      <c r="E382">
        <v>0.174586790255987</v>
      </c>
      <c r="F382">
        <v>0.17982439396366701</v>
      </c>
      <c r="G382" s="1">
        <v>2.7494761480339999E-6</v>
      </c>
      <c r="H382">
        <v>0.174997372433781</v>
      </c>
      <c r="I382" s="1">
        <v>3.6797550966873403E-5</v>
      </c>
      <c r="J382">
        <v>1118014000</v>
      </c>
      <c r="K382">
        <v>233911</v>
      </c>
      <c r="L382">
        <v>3101156299</v>
      </c>
      <c r="M382">
        <v>0.17476991138140299</v>
      </c>
      <c r="N382" s="1">
        <v>2.75191625670467E-6</v>
      </c>
      <c r="O382">
        <v>0.17499752155322301</v>
      </c>
      <c r="P382" s="1">
        <v>3.6849414215690501E-5</v>
      </c>
    </row>
    <row r="383" spans="1:16" x14ac:dyDescent="0.25">
      <c r="A383">
        <v>0.51200000000000001</v>
      </c>
      <c r="B383">
        <v>11.269230769230701</v>
      </c>
      <c r="C383">
        <v>30199</v>
      </c>
      <c r="D383">
        <v>4.8607412626574899E-2</v>
      </c>
      <c r="E383">
        <v>0.174586790255987</v>
      </c>
      <c r="F383">
        <v>0.17982439396366701</v>
      </c>
      <c r="G383" s="1">
        <v>2.7494761480339999E-6</v>
      </c>
      <c r="H383">
        <v>0.174997372433781</v>
      </c>
      <c r="I383" s="1">
        <v>3.6797550966873403E-5</v>
      </c>
      <c r="J383">
        <v>1093521501</v>
      </c>
      <c r="K383">
        <v>233911</v>
      </c>
      <c r="L383">
        <v>3101156299</v>
      </c>
      <c r="M383">
        <v>0.17476991138140299</v>
      </c>
      <c r="N383" s="1">
        <v>2.75191625670467E-6</v>
      </c>
      <c r="O383">
        <v>0.17499752155322301</v>
      </c>
      <c r="P383" s="1">
        <v>3.6849414215690501E-5</v>
      </c>
    </row>
    <row r="384" spans="1:16" x14ac:dyDescent="0.25">
      <c r="A384">
        <v>0.25600000000000001</v>
      </c>
      <c r="B384">
        <v>11.269230769230701</v>
      </c>
      <c r="C384">
        <v>30199</v>
      </c>
      <c r="D384">
        <v>4.8607412626574899E-2</v>
      </c>
      <c r="E384">
        <v>0.174586790255987</v>
      </c>
      <c r="F384">
        <v>0.17982439396366701</v>
      </c>
      <c r="G384" s="1">
        <v>2.7494761480339999E-6</v>
      </c>
      <c r="H384">
        <v>0.174997372433781</v>
      </c>
      <c r="I384" s="1">
        <v>3.6797550966873403E-5</v>
      </c>
      <c r="J384">
        <v>1102207300</v>
      </c>
      <c r="K384">
        <v>233911</v>
      </c>
      <c r="L384">
        <v>3101156299</v>
      </c>
      <c r="M384">
        <v>0.17476991138140299</v>
      </c>
      <c r="N384" s="1">
        <v>2.75191625670467E-6</v>
      </c>
      <c r="O384">
        <v>0.17499752155322301</v>
      </c>
      <c r="P384" s="1">
        <v>3.6849414215690501E-5</v>
      </c>
    </row>
    <row r="385" spans="1:16" x14ac:dyDescent="0.25">
      <c r="A385">
        <v>0.128</v>
      </c>
      <c r="B385">
        <v>11.269230769230701</v>
      </c>
      <c r="C385">
        <v>78064</v>
      </c>
      <c r="D385">
        <v>5.2102910782336802E-2</v>
      </c>
      <c r="E385">
        <v>0.17444454195885001</v>
      </c>
      <c r="F385">
        <v>0.17967787821761599</v>
      </c>
      <c r="G385" s="1">
        <v>2.7542174365624502E-6</v>
      </c>
      <c r="H385">
        <v>0.17499734389042701</v>
      </c>
      <c r="I385" s="1">
        <v>3.6823833779404598E-5</v>
      </c>
      <c r="J385">
        <v>2859649300</v>
      </c>
      <c r="K385">
        <v>233911</v>
      </c>
      <c r="L385">
        <v>3101156299</v>
      </c>
      <c r="M385">
        <v>0.17476991138140299</v>
      </c>
      <c r="N385" s="1">
        <v>2.75191625670467E-6</v>
      </c>
      <c r="O385">
        <v>0.17499752155322301</v>
      </c>
      <c r="P385" s="1">
        <v>3.6849414215690501E-5</v>
      </c>
    </row>
    <row r="386" spans="1:16" x14ac:dyDescent="0.25">
      <c r="A386">
        <v>6.4000000000000001E-2</v>
      </c>
      <c r="B386">
        <v>11.269230769230701</v>
      </c>
      <c r="C386">
        <v>39279</v>
      </c>
      <c r="D386">
        <v>7.0945556965127901E-2</v>
      </c>
      <c r="E386">
        <v>0.174494314579065</v>
      </c>
      <c r="F386">
        <v>0.179729144016437</v>
      </c>
      <c r="G386" s="1">
        <v>2.7549970649243199E-6</v>
      </c>
      <c r="H386">
        <v>0.17499745697198399</v>
      </c>
      <c r="I386" s="1">
        <v>3.6830241870174698E-5</v>
      </c>
      <c r="J386">
        <v>1439415199</v>
      </c>
      <c r="K386">
        <v>233911</v>
      </c>
      <c r="L386">
        <v>3101156299</v>
      </c>
      <c r="M386">
        <v>0.17476991138140299</v>
      </c>
      <c r="N386" s="1">
        <v>2.75191625670467E-6</v>
      </c>
      <c r="O386">
        <v>0.17499752155322301</v>
      </c>
      <c r="P386" s="1">
        <v>3.6849414215690501E-5</v>
      </c>
    </row>
    <row r="387" spans="1:16" x14ac:dyDescent="0.25">
      <c r="A387">
        <v>3.2000000000000001E-2</v>
      </c>
      <c r="B387">
        <v>11.269230769230701</v>
      </c>
      <c r="C387">
        <v>49789</v>
      </c>
      <c r="D387">
        <v>5.6704543312848597E-2</v>
      </c>
      <c r="E387">
        <v>0.17440513603188601</v>
      </c>
      <c r="F387">
        <v>0.17963729011284199</v>
      </c>
      <c r="G387" s="1">
        <v>2.7520836028416199E-6</v>
      </c>
      <c r="H387">
        <v>0.17499742327652201</v>
      </c>
      <c r="I387" s="1">
        <v>3.6803553447736397E-5</v>
      </c>
      <c r="J387">
        <v>1871566601</v>
      </c>
      <c r="K387">
        <v>233911</v>
      </c>
      <c r="L387">
        <v>3101156299</v>
      </c>
      <c r="M387">
        <v>0.17476991138140299</v>
      </c>
      <c r="N387" s="1">
        <v>2.75191625670467E-6</v>
      </c>
      <c r="O387">
        <v>0.17499752155322301</v>
      </c>
      <c r="P387" s="1">
        <v>3.6849414215690501E-5</v>
      </c>
    </row>
    <row r="388" spans="1:16" x14ac:dyDescent="0.25">
      <c r="A388">
        <v>1.6E-2</v>
      </c>
      <c r="B388">
        <v>11.269230769230701</v>
      </c>
      <c r="C388">
        <v>53376</v>
      </c>
      <c r="D388">
        <v>6.0461239605911703E-2</v>
      </c>
      <c r="E388">
        <v>0.17467160880492599</v>
      </c>
      <c r="F388">
        <v>0.179911757069074</v>
      </c>
      <c r="G388" s="1">
        <v>2.7508948352850099E-6</v>
      </c>
      <c r="H388">
        <v>0.174997476763122</v>
      </c>
      <c r="I388" s="1">
        <v>3.67660582421013E-5</v>
      </c>
      <c r="J388">
        <v>2075089000</v>
      </c>
      <c r="K388">
        <v>233911</v>
      </c>
      <c r="L388">
        <v>3101156299</v>
      </c>
      <c r="M388">
        <v>0.17476991138140299</v>
      </c>
      <c r="N388" s="1">
        <v>2.75191625670467E-6</v>
      </c>
      <c r="O388">
        <v>0.17499752155322301</v>
      </c>
      <c r="P388" s="1">
        <v>3.6849414215690501E-5</v>
      </c>
    </row>
    <row r="389" spans="1:16" x14ac:dyDescent="0.25">
      <c r="A389">
        <v>8.0000000000000002E-3</v>
      </c>
      <c r="B389">
        <v>11.269230769230701</v>
      </c>
      <c r="C389">
        <v>43946</v>
      </c>
      <c r="D389">
        <v>5.7923696711951501E-2</v>
      </c>
      <c r="E389">
        <v>0.174575707249842</v>
      </c>
      <c r="F389">
        <v>0.17981297846733699</v>
      </c>
      <c r="G389" s="1">
        <v>2.7425767294975099E-6</v>
      </c>
      <c r="H389">
        <v>0.17499740977424</v>
      </c>
      <c r="I389" s="1">
        <v>3.6758319964705301E-5</v>
      </c>
      <c r="J389">
        <v>1622989901</v>
      </c>
      <c r="K389">
        <v>233911</v>
      </c>
      <c r="L389">
        <v>3101156299</v>
      </c>
      <c r="M389">
        <v>0.17476991138140299</v>
      </c>
      <c r="N389" s="1">
        <v>2.75191625670467E-6</v>
      </c>
      <c r="O389">
        <v>0.17499752155322301</v>
      </c>
      <c r="P389" s="1">
        <v>3.6849414215690501E-5</v>
      </c>
    </row>
    <row r="390" spans="1:16" x14ac:dyDescent="0.25">
      <c r="A390">
        <v>4.0000000000000001E-3</v>
      </c>
      <c r="B390">
        <v>11.269230769230701</v>
      </c>
      <c r="C390">
        <v>53881</v>
      </c>
      <c r="D390">
        <v>6.3927629751939496E-2</v>
      </c>
      <c r="E390">
        <v>0.174391451855304</v>
      </c>
      <c r="F390">
        <v>0.179623195410963</v>
      </c>
      <c r="G390" s="1">
        <v>2.7463160678919899E-6</v>
      </c>
      <c r="H390">
        <v>0.17499738534188</v>
      </c>
      <c r="I390" s="1">
        <v>3.68016530055249E-5</v>
      </c>
      <c r="J390">
        <v>1961224001</v>
      </c>
      <c r="K390">
        <v>233911</v>
      </c>
      <c r="L390">
        <v>3101156299</v>
      </c>
      <c r="M390">
        <v>0.17476991138140299</v>
      </c>
      <c r="N390" s="1">
        <v>2.75191625670467E-6</v>
      </c>
      <c r="O390">
        <v>0.17499752155322301</v>
      </c>
      <c r="P390" s="1">
        <v>3.6849414215690501E-5</v>
      </c>
    </row>
    <row r="391" spans="1:16" x14ac:dyDescent="0.25">
      <c r="A391">
        <v>2E-3</v>
      </c>
      <c r="B391">
        <v>11.269230769230701</v>
      </c>
      <c r="C391">
        <v>38198</v>
      </c>
      <c r="D391">
        <v>5.0755654017283797E-2</v>
      </c>
      <c r="E391">
        <v>0.174398189818499</v>
      </c>
      <c r="F391">
        <v>0.17963013551305401</v>
      </c>
      <c r="G391" s="1">
        <v>2.7478916672651899E-6</v>
      </c>
      <c r="H391">
        <v>0.17499739611325199</v>
      </c>
      <c r="I391" s="1">
        <v>3.67857496691034E-5</v>
      </c>
      <c r="J391">
        <v>1445741500</v>
      </c>
      <c r="K391">
        <v>233911</v>
      </c>
      <c r="L391">
        <v>3101156299</v>
      </c>
      <c r="M391">
        <v>0.17476991138140299</v>
      </c>
      <c r="N391" s="1">
        <v>2.75191625670467E-6</v>
      </c>
      <c r="O391">
        <v>0.17499752155322301</v>
      </c>
      <c r="P391" s="1">
        <v>3.6849414215690501E-5</v>
      </c>
    </row>
    <row r="392" spans="1:16" x14ac:dyDescent="0.25">
      <c r="A392">
        <v>1E-3</v>
      </c>
      <c r="B392">
        <v>11.269230769230701</v>
      </c>
      <c r="C392">
        <v>52556</v>
      </c>
      <c r="D392">
        <v>4.5903512886229098E-2</v>
      </c>
      <c r="E392">
        <v>0.174576566655154</v>
      </c>
      <c r="F392">
        <v>0.179813863654808</v>
      </c>
      <c r="G392" s="1">
        <v>2.7517581326907899E-6</v>
      </c>
      <c r="H392">
        <v>0.17499739777842799</v>
      </c>
      <c r="I392" s="1">
        <v>3.67569579754548E-5</v>
      </c>
      <c r="J392">
        <v>1968974501</v>
      </c>
      <c r="K392">
        <v>233911</v>
      </c>
      <c r="L392">
        <v>3101156299</v>
      </c>
      <c r="M392">
        <v>0.17476991138140299</v>
      </c>
      <c r="N392" s="1">
        <v>2.75191625670467E-6</v>
      </c>
      <c r="O392">
        <v>0.17499752155322301</v>
      </c>
      <c r="P392" s="1">
        <v>3.6849414215690501E-5</v>
      </c>
    </row>
    <row r="393" spans="1:16" x14ac:dyDescent="0.25">
      <c r="A393" s="1">
        <v>5.0000000000000001E-4</v>
      </c>
      <c r="B393">
        <v>11.269230769230701</v>
      </c>
      <c r="C393">
        <v>44570</v>
      </c>
      <c r="D393">
        <v>4.0801282896467998E-2</v>
      </c>
      <c r="E393">
        <v>0.17431446926417199</v>
      </c>
      <c r="F393">
        <v>0.17954390334209799</v>
      </c>
      <c r="G393" s="1">
        <v>2.7501483418068599E-6</v>
      </c>
      <c r="H393">
        <v>0.174997386266046</v>
      </c>
      <c r="I393" s="1">
        <v>3.6823068772759897E-5</v>
      </c>
      <c r="J393">
        <v>1608190700</v>
      </c>
      <c r="K393">
        <v>233911</v>
      </c>
      <c r="L393">
        <v>3101156299</v>
      </c>
      <c r="M393">
        <v>0.17476991138140299</v>
      </c>
      <c r="N393" s="1">
        <v>2.75191625670467E-6</v>
      </c>
      <c r="O393">
        <v>0.17499752155322301</v>
      </c>
      <c r="P393" s="1">
        <v>3.6849414215690501E-5</v>
      </c>
    </row>
    <row r="394" spans="1:16" x14ac:dyDescent="0.25">
      <c r="A394" s="1">
        <v>2.5000000000000001E-4</v>
      </c>
      <c r="B394">
        <v>11.269230769230701</v>
      </c>
      <c r="C394">
        <v>44853</v>
      </c>
      <c r="D394">
        <v>6.8759005724071606E-2</v>
      </c>
      <c r="E394">
        <v>0.174462881585008</v>
      </c>
      <c r="F394">
        <v>0.17969676803255799</v>
      </c>
      <c r="G394" s="1">
        <v>2.75132437821401E-6</v>
      </c>
      <c r="H394">
        <v>0.17499740650645099</v>
      </c>
      <c r="I394" s="1">
        <v>3.6784438253856503E-5</v>
      </c>
      <c r="J394">
        <v>1641650900</v>
      </c>
      <c r="K394">
        <v>233911</v>
      </c>
      <c r="L394">
        <v>3101156299</v>
      </c>
      <c r="M394">
        <v>0.17476991138140299</v>
      </c>
      <c r="N394" s="1">
        <v>2.75191625670467E-6</v>
      </c>
      <c r="O394">
        <v>0.17499752155322301</v>
      </c>
      <c r="P394" s="1">
        <v>3.6849414215690501E-5</v>
      </c>
    </row>
    <row r="395" spans="1:16" x14ac:dyDescent="0.25">
      <c r="A395" s="1">
        <v>1.25E-4</v>
      </c>
      <c r="B395">
        <v>11.269230769230701</v>
      </c>
      <c r="C395">
        <v>45767</v>
      </c>
      <c r="D395">
        <v>6.5616857539335896E-2</v>
      </c>
      <c r="E395">
        <v>0.174351822542158</v>
      </c>
      <c r="F395">
        <v>0.17958237721842299</v>
      </c>
      <c r="G395" s="1">
        <v>2.74963569962816E-6</v>
      </c>
      <c r="H395">
        <v>0.174997321423907</v>
      </c>
      <c r="I395" s="1">
        <v>3.6815312700515999E-5</v>
      </c>
      <c r="J395">
        <v>1655965100</v>
      </c>
      <c r="K395">
        <v>233911</v>
      </c>
      <c r="L395">
        <v>3101156299</v>
      </c>
      <c r="M395">
        <v>0.17476991138140299</v>
      </c>
      <c r="N395" s="1">
        <v>2.75191625670467E-6</v>
      </c>
      <c r="O395">
        <v>0.17499752155322301</v>
      </c>
      <c r="P395" s="1">
        <v>3.6849414215690501E-5</v>
      </c>
    </row>
    <row r="396" spans="1:16" x14ac:dyDescent="0.25">
      <c r="A396" s="1">
        <v>6.2500000000000001E-5</v>
      </c>
      <c r="B396">
        <v>11.269230769230701</v>
      </c>
      <c r="C396">
        <v>42051</v>
      </c>
      <c r="D396">
        <v>7.0108856850940496E-2</v>
      </c>
      <c r="E396">
        <v>0.174406358352382</v>
      </c>
      <c r="F396">
        <v>0.17963854910295299</v>
      </c>
      <c r="G396" s="1">
        <v>2.7527779466463001E-6</v>
      </c>
      <c r="H396">
        <v>0.17499737186571601</v>
      </c>
      <c r="I396" s="1">
        <v>3.6806117899171199E-5</v>
      </c>
      <c r="J396">
        <v>1533468299</v>
      </c>
      <c r="K396">
        <v>233911</v>
      </c>
      <c r="L396">
        <v>3101156299</v>
      </c>
      <c r="M396">
        <v>0.17476991138140299</v>
      </c>
      <c r="N396" s="1">
        <v>2.75191625670467E-6</v>
      </c>
      <c r="O396">
        <v>0.17499752155322301</v>
      </c>
      <c r="P396" s="1">
        <v>3.6849414215690501E-5</v>
      </c>
    </row>
    <row r="397" spans="1:16" x14ac:dyDescent="0.25">
      <c r="A397" s="1">
        <v>3.1250000000000001E-5</v>
      </c>
      <c r="B397">
        <v>11.269230769230701</v>
      </c>
      <c r="C397">
        <v>41758</v>
      </c>
      <c r="D397">
        <v>6.8232922744157001E-2</v>
      </c>
      <c r="E397">
        <v>0.17440159967806601</v>
      </c>
      <c r="F397">
        <v>0.179633647668408</v>
      </c>
      <c r="G397" s="1">
        <v>2.74784215803514E-6</v>
      </c>
      <c r="H397">
        <v>0.17499736309508801</v>
      </c>
      <c r="I397" s="1">
        <v>3.6788232966445499E-5</v>
      </c>
      <c r="J397">
        <v>1539718100</v>
      </c>
      <c r="K397">
        <v>233911</v>
      </c>
      <c r="L397">
        <v>3101156299</v>
      </c>
      <c r="M397">
        <v>0.17476991138140299</v>
      </c>
      <c r="N397" s="1">
        <v>2.75191625670467E-6</v>
      </c>
      <c r="O397">
        <v>0.17499752155322301</v>
      </c>
      <c r="P397" s="1">
        <v>3.6849414215690501E-5</v>
      </c>
    </row>
    <row r="398" spans="1:16" x14ac:dyDescent="0.25">
      <c r="A398" s="1">
        <v>1.5625E-5</v>
      </c>
      <c r="B398">
        <v>11.269230769230701</v>
      </c>
      <c r="C398">
        <v>54748</v>
      </c>
      <c r="D398">
        <v>6.2483301081982599E-2</v>
      </c>
      <c r="E398">
        <v>0.17438978074846401</v>
      </c>
      <c r="F398">
        <v>0.17962147417091801</v>
      </c>
      <c r="G398" s="1">
        <v>2.7465017343741798E-6</v>
      </c>
      <c r="H398">
        <v>0.17499731604814101</v>
      </c>
      <c r="I398" s="1">
        <v>3.6761279912489599E-5</v>
      </c>
      <c r="J398">
        <v>2015345600</v>
      </c>
      <c r="K398">
        <v>233911</v>
      </c>
      <c r="L398">
        <v>3101156299</v>
      </c>
      <c r="M398">
        <v>0.17476991138140299</v>
      </c>
      <c r="N398" s="1">
        <v>2.75191625670467E-6</v>
      </c>
      <c r="O398">
        <v>0.17499752155322301</v>
      </c>
      <c r="P398" s="1">
        <v>3.6849414215690501E-5</v>
      </c>
    </row>
    <row r="399" spans="1:16" x14ac:dyDescent="0.25">
      <c r="A399" t="s">
        <v>0</v>
      </c>
      <c r="B399">
        <v>11.782051282051199</v>
      </c>
      <c r="C399">
        <v>250942</v>
      </c>
      <c r="D399">
        <v>6.3021545142454199E-2</v>
      </c>
      <c r="E399">
        <v>0.17480514349780299</v>
      </c>
      <c r="F399">
        <v>0.18004929780273701</v>
      </c>
      <c r="G399" s="1">
        <v>2.47878522269262E-6</v>
      </c>
      <c r="H399">
        <v>0.174997831135661</v>
      </c>
      <c r="I399" s="1">
        <v>3.4686643386948603E-5</v>
      </c>
      <c r="J399">
        <v>3368881999</v>
      </c>
    </row>
    <row r="400" spans="1:16" x14ac:dyDescent="0.25">
      <c r="A400">
        <v>1.024</v>
      </c>
      <c r="B400">
        <v>11.782051282051199</v>
      </c>
      <c r="C400">
        <v>58254</v>
      </c>
      <c r="D400">
        <v>5.3271509019725702E-2</v>
      </c>
      <c r="E400">
        <v>0.17427951726025401</v>
      </c>
      <c r="F400">
        <v>0.179507902778061</v>
      </c>
      <c r="G400" s="1">
        <v>2.4740725175775798E-6</v>
      </c>
      <c r="H400">
        <v>0.17499766905616901</v>
      </c>
      <c r="I400" s="1">
        <v>3.4613082865508599E-5</v>
      </c>
      <c r="J400">
        <v>2169014900</v>
      </c>
      <c r="K400">
        <v>250942</v>
      </c>
      <c r="L400">
        <v>3368881999</v>
      </c>
      <c r="M400">
        <v>0.17480514349780299</v>
      </c>
      <c r="N400" s="1">
        <v>2.47878522269262E-6</v>
      </c>
      <c r="O400">
        <v>0.174997831135661</v>
      </c>
      <c r="P400" s="1">
        <v>3.4686643386948603E-5</v>
      </c>
    </row>
    <row r="401" spans="1:16" x14ac:dyDescent="0.25">
      <c r="A401">
        <v>0.51200000000000001</v>
      </c>
      <c r="B401">
        <v>11.782051282051199</v>
      </c>
      <c r="C401">
        <v>58254</v>
      </c>
      <c r="D401">
        <v>5.3271509019725702E-2</v>
      </c>
      <c r="E401">
        <v>0.17427951726025401</v>
      </c>
      <c r="F401">
        <v>0.179507902778061</v>
      </c>
      <c r="G401" s="1">
        <v>2.4740725175775798E-6</v>
      </c>
      <c r="H401">
        <v>0.17499766905616901</v>
      </c>
      <c r="I401" s="1">
        <v>3.4613082865508599E-5</v>
      </c>
      <c r="J401">
        <v>2142492600</v>
      </c>
      <c r="K401">
        <v>250942</v>
      </c>
      <c r="L401">
        <v>3368881999</v>
      </c>
      <c r="M401">
        <v>0.17480514349780299</v>
      </c>
      <c r="N401" s="1">
        <v>2.47878522269262E-6</v>
      </c>
      <c r="O401">
        <v>0.174997831135661</v>
      </c>
      <c r="P401" s="1">
        <v>3.4686643386948603E-5</v>
      </c>
    </row>
    <row r="402" spans="1:16" x14ac:dyDescent="0.25">
      <c r="A402">
        <v>0.25600000000000001</v>
      </c>
      <c r="B402">
        <v>11.782051282051199</v>
      </c>
      <c r="C402">
        <v>58254</v>
      </c>
      <c r="D402">
        <v>5.3271509019725702E-2</v>
      </c>
      <c r="E402">
        <v>0.17427951726025401</v>
      </c>
      <c r="F402">
        <v>0.179507902778061</v>
      </c>
      <c r="G402" s="1">
        <v>2.4740725175775798E-6</v>
      </c>
      <c r="H402">
        <v>0.17499766905616901</v>
      </c>
      <c r="I402" s="1">
        <v>3.4613082865508599E-5</v>
      </c>
      <c r="J402">
        <v>2217477199</v>
      </c>
      <c r="K402">
        <v>250942</v>
      </c>
      <c r="L402">
        <v>3368881999</v>
      </c>
      <c r="M402">
        <v>0.17480514349780299</v>
      </c>
      <c r="N402" s="1">
        <v>2.47878522269262E-6</v>
      </c>
      <c r="O402">
        <v>0.174997831135661</v>
      </c>
      <c r="P402" s="1">
        <v>3.4686643386948603E-5</v>
      </c>
    </row>
    <row r="403" spans="1:16" x14ac:dyDescent="0.25">
      <c r="A403">
        <v>0.128</v>
      </c>
      <c r="B403">
        <v>11.782051282051199</v>
      </c>
      <c r="C403">
        <v>10743</v>
      </c>
      <c r="D403">
        <v>6.2315291987033103E-2</v>
      </c>
      <c r="E403">
        <v>0.17435385455315899</v>
      </c>
      <c r="F403">
        <v>0.17958447018975399</v>
      </c>
      <c r="G403" s="1">
        <v>2.47531415970003E-6</v>
      </c>
      <c r="H403">
        <v>0.174997696296601</v>
      </c>
      <c r="I403" s="1">
        <v>3.4614232454424298E-5</v>
      </c>
      <c r="J403">
        <v>397041300</v>
      </c>
      <c r="K403">
        <v>250942</v>
      </c>
      <c r="L403">
        <v>3368881999</v>
      </c>
      <c r="M403">
        <v>0.17480514349780299</v>
      </c>
      <c r="N403" s="1">
        <v>2.47878522269262E-6</v>
      </c>
      <c r="O403">
        <v>0.174997831135661</v>
      </c>
      <c r="P403" s="1">
        <v>3.4686643386948603E-5</v>
      </c>
    </row>
    <row r="404" spans="1:16" x14ac:dyDescent="0.25">
      <c r="A404">
        <v>6.4000000000000001E-2</v>
      </c>
      <c r="B404">
        <v>11.782051282051199</v>
      </c>
      <c r="C404">
        <v>43850</v>
      </c>
      <c r="D404">
        <v>7.1024525833940005E-2</v>
      </c>
      <c r="E404">
        <v>0.174625283996627</v>
      </c>
      <c r="F404">
        <v>0.17986404251652499</v>
      </c>
      <c r="G404" s="1">
        <v>2.4763962630513999E-6</v>
      </c>
      <c r="H404">
        <v>0.17499777673820899</v>
      </c>
      <c r="I404" s="1">
        <v>3.4591692082806301E-5</v>
      </c>
      <c r="J404">
        <v>1621898400</v>
      </c>
      <c r="K404">
        <v>250942</v>
      </c>
      <c r="L404">
        <v>3368881999</v>
      </c>
      <c r="M404">
        <v>0.17480514349780299</v>
      </c>
      <c r="N404" s="1">
        <v>2.47878522269262E-6</v>
      </c>
      <c r="O404">
        <v>0.174997831135661</v>
      </c>
      <c r="P404" s="1">
        <v>3.4686643386948603E-5</v>
      </c>
    </row>
    <row r="405" spans="1:16" x14ac:dyDescent="0.25">
      <c r="A405">
        <v>3.2000000000000001E-2</v>
      </c>
      <c r="B405">
        <v>11.782051282051199</v>
      </c>
      <c r="C405">
        <v>47084</v>
      </c>
      <c r="D405">
        <v>4.5751642485098401E-2</v>
      </c>
      <c r="E405">
        <v>0.174388056343694</v>
      </c>
      <c r="F405">
        <v>0.17961969803400499</v>
      </c>
      <c r="G405" s="1">
        <v>2.4764881857430801E-6</v>
      </c>
      <c r="H405">
        <v>0.174997663916059</v>
      </c>
      <c r="I405" s="1">
        <v>3.4656195936926997E-5</v>
      </c>
      <c r="J405">
        <v>1750795899</v>
      </c>
      <c r="K405">
        <v>250942</v>
      </c>
      <c r="L405">
        <v>3368881999</v>
      </c>
      <c r="M405">
        <v>0.17480514349780299</v>
      </c>
      <c r="N405" s="1">
        <v>2.47878522269262E-6</v>
      </c>
      <c r="O405">
        <v>0.174997831135661</v>
      </c>
      <c r="P405" s="1">
        <v>3.4686643386948603E-5</v>
      </c>
    </row>
    <row r="406" spans="1:16" x14ac:dyDescent="0.25">
      <c r="A406">
        <v>1.6E-2</v>
      </c>
      <c r="B406">
        <v>11.782051282051199</v>
      </c>
      <c r="C406">
        <v>43532</v>
      </c>
      <c r="D406">
        <v>5.7554520511552597E-2</v>
      </c>
      <c r="E406">
        <v>0.17463366753677001</v>
      </c>
      <c r="F406">
        <v>0.17987267756287301</v>
      </c>
      <c r="G406" s="1">
        <v>2.4804189288074499E-6</v>
      </c>
      <c r="H406">
        <v>0.17499767885457401</v>
      </c>
      <c r="I406" s="1">
        <v>3.4617805836629397E-5</v>
      </c>
      <c r="J406">
        <v>1630439599</v>
      </c>
      <c r="K406">
        <v>250942</v>
      </c>
      <c r="L406">
        <v>3368881999</v>
      </c>
      <c r="M406">
        <v>0.17480514349780299</v>
      </c>
      <c r="N406" s="1">
        <v>2.47878522269262E-6</v>
      </c>
      <c r="O406">
        <v>0.174997831135661</v>
      </c>
      <c r="P406" s="1">
        <v>3.4686643386948603E-5</v>
      </c>
    </row>
    <row r="407" spans="1:16" x14ac:dyDescent="0.25">
      <c r="A407">
        <v>8.0000000000000002E-3</v>
      </c>
      <c r="B407">
        <v>11.782051282051199</v>
      </c>
      <c r="C407">
        <v>59190</v>
      </c>
      <c r="D407">
        <v>5.66869035450209E-2</v>
      </c>
      <c r="E407">
        <v>0.17446067719366901</v>
      </c>
      <c r="F407">
        <v>0.179694497509479</v>
      </c>
      <c r="G407" s="1">
        <v>2.4753825932921602E-6</v>
      </c>
      <c r="H407">
        <v>0.17499768262002899</v>
      </c>
      <c r="I407" s="1">
        <v>3.4616279390304297E-5</v>
      </c>
      <c r="J407">
        <v>2240612400</v>
      </c>
      <c r="K407">
        <v>250942</v>
      </c>
      <c r="L407">
        <v>3368881999</v>
      </c>
      <c r="M407">
        <v>0.17480514349780299</v>
      </c>
      <c r="N407" s="1">
        <v>2.47878522269262E-6</v>
      </c>
      <c r="O407">
        <v>0.174997831135661</v>
      </c>
      <c r="P407" s="1">
        <v>3.4686643386948603E-5</v>
      </c>
    </row>
    <row r="408" spans="1:16" x14ac:dyDescent="0.25">
      <c r="A408">
        <v>4.0000000000000001E-3</v>
      </c>
      <c r="B408">
        <v>11.782051282051199</v>
      </c>
      <c r="C408">
        <v>38399</v>
      </c>
      <c r="D408">
        <v>6.1416848771938197E-2</v>
      </c>
      <c r="E408">
        <v>0.17453228464043599</v>
      </c>
      <c r="F408">
        <v>0.17976825317964901</v>
      </c>
      <c r="G408" s="1">
        <v>2.4770608735291599E-6</v>
      </c>
      <c r="H408">
        <v>0.17499772259782401</v>
      </c>
      <c r="I408" s="1">
        <v>3.4626469635388897E-5</v>
      </c>
      <c r="J408">
        <v>1432218700</v>
      </c>
      <c r="K408">
        <v>250942</v>
      </c>
      <c r="L408">
        <v>3368881999</v>
      </c>
      <c r="M408">
        <v>0.17480514349780299</v>
      </c>
      <c r="N408" s="1">
        <v>2.47878522269262E-6</v>
      </c>
      <c r="O408">
        <v>0.174997831135661</v>
      </c>
      <c r="P408" s="1">
        <v>3.4686643386948603E-5</v>
      </c>
    </row>
    <row r="409" spans="1:16" x14ac:dyDescent="0.25">
      <c r="A409">
        <v>2E-3</v>
      </c>
      <c r="B409">
        <v>11.782051282051199</v>
      </c>
      <c r="C409">
        <v>66912</v>
      </c>
      <c r="D409">
        <v>5.503180265016E-2</v>
      </c>
      <c r="E409">
        <v>0.17462193794955999</v>
      </c>
      <c r="F409">
        <v>0.179860596088047</v>
      </c>
      <c r="G409" s="1">
        <v>2.47645777262661E-6</v>
      </c>
      <c r="H409">
        <v>0.17499769062766601</v>
      </c>
      <c r="I409" s="1">
        <v>3.4619373418990799E-5</v>
      </c>
      <c r="J409">
        <v>2493437100</v>
      </c>
      <c r="K409">
        <v>250942</v>
      </c>
      <c r="L409">
        <v>3368881999</v>
      </c>
      <c r="M409">
        <v>0.17480514349780299</v>
      </c>
      <c r="N409" s="1">
        <v>2.47878522269262E-6</v>
      </c>
      <c r="O409">
        <v>0.174997831135661</v>
      </c>
      <c r="P409" s="1">
        <v>3.4686643386948603E-5</v>
      </c>
    </row>
    <row r="410" spans="1:16" x14ac:dyDescent="0.25">
      <c r="A410">
        <v>1E-3</v>
      </c>
      <c r="B410">
        <v>11.782051282051199</v>
      </c>
      <c r="C410">
        <v>29360</v>
      </c>
      <c r="D410">
        <v>5.2486958459778903E-2</v>
      </c>
      <c r="E410">
        <v>0.17441784274484001</v>
      </c>
      <c r="F410">
        <v>0.179650378027185</v>
      </c>
      <c r="G410" s="1">
        <v>2.4778782777845599E-6</v>
      </c>
      <c r="H410">
        <v>0.174997740098497</v>
      </c>
      <c r="I410" s="1">
        <v>3.4675125854458002E-5</v>
      </c>
      <c r="J410">
        <v>1082069300</v>
      </c>
      <c r="K410">
        <v>250942</v>
      </c>
      <c r="L410">
        <v>3368881999</v>
      </c>
      <c r="M410">
        <v>0.17480514349780299</v>
      </c>
      <c r="N410" s="1">
        <v>2.47878522269262E-6</v>
      </c>
      <c r="O410">
        <v>0.174997831135661</v>
      </c>
      <c r="P410" s="1">
        <v>3.4686643386948603E-5</v>
      </c>
    </row>
    <row r="411" spans="1:16" x14ac:dyDescent="0.25">
      <c r="A411" s="1">
        <v>5.0000000000000001E-4</v>
      </c>
      <c r="B411">
        <v>11.782051282051199</v>
      </c>
      <c r="C411">
        <v>50065</v>
      </c>
      <c r="D411">
        <v>5.7663812754035697E-2</v>
      </c>
      <c r="E411">
        <v>0.17446841341467101</v>
      </c>
      <c r="F411">
        <v>0.179702465817111</v>
      </c>
      <c r="G411" s="1">
        <v>2.475549179759E-6</v>
      </c>
      <c r="H411">
        <v>0.174997673811535</v>
      </c>
      <c r="I411" s="1">
        <v>3.4649456402361698E-5</v>
      </c>
      <c r="J411">
        <v>1911327300</v>
      </c>
      <c r="K411">
        <v>250942</v>
      </c>
      <c r="L411">
        <v>3368881999</v>
      </c>
      <c r="M411">
        <v>0.17480514349780299</v>
      </c>
      <c r="N411" s="1">
        <v>2.47878522269262E-6</v>
      </c>
      <c r="O411">
        <v>0.174997831135661</v>
      </c>
      <c r="P411" s="1">
        <v>3.4686643386948603E-5</v>
      </c>
    </row>
    <row r="412" spans="1:16" x14ac:dyDescent="0.25">
      <c r="A412" s="1">
        <v>2.5000000000000001E-4</v>
      </c>
      <c r="B412">
        <v>11.782051282051199</v>
      </c>
      <c r="C412">
        <v>45308</v>
      </c>
      <c r="D412">
        <v>7.0677129200703306E-2</v>
      </c>
      <c r="E412">
        <v>0.17440773791779901</v>
      </c>
      <c r="F412">
        <v>0.179639970055333</v>
      </c>
      <c r="G412" s="1">
        <v>2.47224798061163E-6</v>
      </c>
      <c r="H412">
        <v>0.17499768578084701</v>
      </c>
      <c r="I412" s="1">
        <v>3.4616572954610197E-5</v>
      </c>
      <c r="J412">
        <v>1672916300</v>
      </c>
      <c r="K412">
        <v>250942</v>
      </c>
      <c r="L412">
        <v>3368881999</v>
      </c>
      <c r="M412">
        <v>0.17480514349780299</v>
      </c>
      <c r="N412" s="1">
        <v>2.47878522269262E-6</v>
      </c>
      <c r="O412">
        <v>0.174997831135661</v>
      </c>
      <c r="P412" s="1">
        <v>3.4686643386948603E-5</v>
      </c>
    </row>
    <row r="413" spans="1:16" x14ac:dyDescent="0.25">
      <c r="A413" s="1">
        <v>1.25E-4</v>
      </c>
      <c r="B413">
        <v>11.782051282051199</v>
      </c>
      <c r="C413">
        <v>44979</v>
      </c>
      <c r="D413">
        <v>6.6565309986004698E-2</v>
      </c>
      <c r="E413">
        <v>0.174460173335695</v>
      </c>
      <c r="F413">
        <v>0.17969397853576599</v>
      </c>
      <c r="G413" s="1">
        <v>2.4725153526805599E-6</v>
      </c>
      <c r="H413">
        <v>0.17499773418473599</v>
      </c>
      <c r="I413" s="1">
        <v>3.4618574727967799E-5</v>
      </c>
      <c r="J413">
        <v>1654585900</v>
      </c>
      <c r="K413">
        <v>250942</v>
      </c>
      <c r="L413">
        <v>3368881999</v>
      </c>
      <c r="M413">
        <v>0.17480514349780299</v>
      </c>
      <c r="N413" s="1">
        <v>2.47878522269262E-6</v>
      </c>
      <c r="O413">
        <v>0.174997831135661</v>
      </c>
      <c r="P413" s="1">
        <v>3.4686643386948603E-5</v>
      </c>
    </row>
    <row r="414" spans="1:16" x14ac:dyDescent="0.25">
      <c r="A414" s="1">
        <v>6.2500000000000001E-5</v>
      </c>
      <c r="B414">
        <v>11.782051282051199</v>
      </c>
      <c r="C414">
        <v>49422</v>
      </c>
      <c r="D414">
        <v>6.6552738454119298E-2</v>
      </c>
      <c r="E414">
        <v>0.17440086858680301</v>
      </c>
      <c r="F414">
        <v>0.17963289464440699</v>
      </c>
      <c r="G414" s="1">
        <v>2.4712781230284899E-6</v>
      </c>
      <c r="H414">
        <v>0.174997696114054</v>
      </c>
      <c r="I414" s="1">
        <v>3.4624810814949299E-5</v>
      </c>
      <c r="J414">
        <v>1819519299</v>
      </c>
      <c r="K414">
        <v>250942</v>
      </c>
      <c r="L414">
        <v>3368881999</v>
      </c>
      <c r="M414">
        <v>0.17480514349780299</v>
      </c>
      <c r="N414" s="1">
        <v>2.47878522269262E-6</v>
      </c>
      <c r="O414">
        <v>0.174997831135661</v>
      </c>
      <c r="P414" s="1">
        <v>3.4686643386948603E-5</v>
      </c>
    </row>
    <row r="415" spans="1:16" x14ac:dyDescent="0.25">
      <c r="A415" s="1">
        <v>3.1250000000000001E-5</v>
      </c>
      <c r="B415">
        <v>11.782051282051199</v>
      </c>
      <c r="C415">
        <v>45622</v>
      </c>
      <c r="D415">
        <v>6.8163046479168599E-2</v>
      </c>
      <c r="E415">
        <v>0.174413277108945</v>
      </c>
      <c r="F415">
        <v>0.17964567542221299</v>
      </c>
      <c r="G415" s="1">
        <v>2.4812269506235799E-6</v>
      </c>
      <c r="H415">
        <v>0.174997740632789</v>
      </c>
      <c r="I415" s="1">
        <v>3.4678748573075003E-5</v>
      </c>
      <c r="J415">
        <v>1723406899</v>
      </c>
      <c r="K415">
        <v>250942</v>
      </c>
      <c r="L415">
        <v>3368881999</v>
      </c>
      <c r="M415">
        <v>0.17480514349780299</v>
      </c>
      <c r="N415" s="1">
        <v>2.47878522269262E-6</v>
      </c>
      <c r="O415">
        <v>0.174997831135661</v>
      </c>
      <c r="P415" s="1">
        <v>3.4686643386948603E-5</v>
      </c>
    </row>
    <row r="416" spans="1:16" x14ac:dyDescent="0.25">
      <c r="A416" s="1">
        <v>1.5625E-5</v>
      </c>
      <c r="B416">
        <v>11.782051282051199</v>
      </c>
      <c r="C416">
        <v>45717</v>
      </c>
      <c r="D416">
        <v>6.6961660199371595E-2</v>
      </c>
      <c r="E416">
        <v>0.17432211331651501</v>
      </c>
      <c r="F416">
        <v>0.17955177671601</v>
      </c>
      <c r="G416" s="1">
        <v>2.4698095520136999E-6</v>
      </c>
      <c r="H416">
        <v>0.174997676009532</v>
      </c>
      <c r="I416" s="1">
        <v>3.4623567396320402E-5</v>
      </c>
      <c r="J416">
        <v>1709722099</v>
      </c>
      <c r="K416">
        <v>250942</v>
      </c>
      <c r="L416">
        <v>3368881999</v>
      </c>
      <c r="M416">
        <v>0.17480514349780299</v>
      </c>
      <c r="N416" s="1">
        <v>2.47878522269262E-6</v>
      </c>
      <c r="O416">
        <v>0.174997831135661</v>
      </c>
      <c r="P416" s="1">
        <v>3.4686643386948603E-5</v>
      </c>
    </row>
    <row r="417" spans="1:16" x14ac:dyDescent="0.25">
      <c r="A417" t="s">
        <v>0</v>
      </c>
      <c r="B417">
        <v>12.2948717948717</v>
      </c>
      <c r="C417">
        <v>264224</v>
      </c>
      <c r="D417">
        <v>6.3028293794483201E-2</v>
      </c>
      <c r="E417">
        <v>0.174670152462614</v>
      </c>
      <c r="F417">
        <v>0.17991025703649199</v>
      </c>
      <c r="G417" s="1">
        <v>2.23667278170802E-6</v>
      </c>
      <c r="H417">
        <v>0.17499807404357001</v>
      </c>
      <c r="I417" s="1">
        <v>3.2645322735196501E-5</v>
      </c>
      <c r="J417">
        <v>3500600900</v>
      </c>
    </row>
    <row r="418" spans="1:16" x14ac:dyDescent="0.25">
      <c r="A418">
        <v>1.024</v>
      </c>
      <c r="B418">
        <v>12.2948717948717</v>
      </c>
      <c r="C418">
        <v>65990</v>
      </c>
      <c r="D418">
        <v>5.0407463863443802E-2</v>
      </c>
      <c r="E418">
        <v>0.174317142393665</v>
      </c>
      <c r="F418">
        <v>0.17954665666547501</v>
      </c>
      <c r="G418" s="1">
        <v>2.22912916236772E-6</v>
      </c>
      <c r="H418">
        <v>0.17499800689608599</v>
      </c>
      <c r="I418" s="1">
        <v>3.2572662943868E-5</v>
      </c>
      <c r="J418">
        <v>2408840699</v>
      </c>
      <c r="K418">
        <v>264224</v>
      </c>
      <c r="L418">
        <v>3500600900</v>
      </c>
      <c r="M418">
        <v>0.174670152462614</v>
      </c>
      <c r="N418" s="1">
        <v>2.23667278170802E-6</v>
      </c>
      <c r="O418">
        <v>0.17499807404357001</v>
      </c>
      <c r="P418" s="1">
        <v>3.2645322735196501E-5</v>
      </c>
    </row>
    <row r="419" spans="1:16" x14ac:dyDescent="0.25">
      <c r="A419">
        <v>0.51200000000000001</v>
      </c>
      <c r="B419">
        <v>12.2948717948717</v>
      </c>
      <c r="C419">
        <v>65990</v>
      </c>
      <c r="D419">
        <v>5.0407463863443802E-2</v>
      </c>
      <c r="E419">
        <v>0.174317142393665</v>
      </c>
      <c r="F419">
        <v>0.17954665666547501</v>
      </c>
      <c r="G419" s="1">
        <v>2.22912916236772E-6</v>
      </c>
      <c r="H419">
        <v>0.17499800689608599</v>
      </c>
      <c r="I419" s="1">
        <v>3.2572662943868E-5</v>
      </c>
      <c r="J419">
        <v>2392785800</v>
      </c>
      <c r="K419">
        <v>264224</v>
      </c>
      <c r="L419">
        <v>3500600900</v>
      </c>
      <c r="M419">
        <v>0.174670152462614</v>
      </c>
      <c r="N419" s="1">
        <v>2.23667278170802E-6</v>
      </c>
      <c r="O419">
        <v>0.17499807404357001</v>
      </c>
      <c r="P419" s="1">
        <v>3.2645322735196501E-5</v>
      </c>
    </row>
    <row r="420" spans="1:16" x14ac:dyDescent="0.25">
      <c r="A420">
        <v>0.25600000000000001</v>
      </c>
      <c r="B420">
        <v>12.2948717948717</v>
      </c>
      <c r="C420">
        <v>65990</v>
      </c>
      <c r="D420">
        <v>5.0407463863443802E-2</v>
      </c>
      <c r="E420">
        <v>0.174317142393665</v>
      </c>
      <c r="F420">
        <v>0.17954665666547501</v>
      </c>
      <c r="G420" s="1">
        <v>2.22912916236772E-6</v>
      </c>
      <c r="H420">
        <v>0.17499800689608599</v>
      </c>
      <c r="I420" s="1">
        <v>3.2572662943868E-5</v>
      </c>
      <c r="J420">
        <v>2381920900</v>
      </c>
      <c r="K420">
        <v>264224</v>
      </c>
      <c r="L420">
        <v>3500600900</v>
      </c>
      <c r="M420">
        <v>0.174670152462614</v>
      </c>
      <c r="N420" s="1">
        <v>2.23667278170802E-6</v>
      </c>
      <c r="O420">
        <v>0.17499807404357001</v>
      </c>
      <c r="P420" s="1">
        <v>3.2645322735196501E-5</v>
      </c>
    </row>
    <row r="421" spans="1:16" x14ac:dyDescent="0.25">
      <c r="A421">
        <v>0.128</v>
      </c>
      <c r="B421">
        <v>12.2948717948717</v>
      </c>
      <c r="C421">
        <v>32326</v>
      </c>
      <c r="D421">
        <v>5.42154410877142E-2</v>
      </c>
      <c r="E421">
        <v>0.17457976957983501</v>
      </c>
      <c r="F421">
        <v>0.17981716266723</v>
      </c>
      <c r="G421" s="1">
        <v>2.2308503967449699E-6</v>
      </c>
      <c r="H421">
        <v>0.174998012674001</v>
      </c>
      <c r="I421" s="1">
        <v>3.2567478234529501E-5</v>
      </c>
      <c r="J421">
        <v>1274887700</v>
      </c>
      <c r="K421">
        <v>264224</v>
      </c>
      <c r="L421">
        <v>3500600900</v>
      </c>
      <c r="M421">
        <v>0.174670152462614</v>
      </c>
      <c r="N421" s="1">
        <v>2.23667278170802E-6</v>
      </c>
      <c r="O421">
        <v>0.17499807404357001</v>
      </c>
      <c r="P421" s="1">
        <v>3.2645322735196501E-5</v>
      </c>
    </row>
    <row r="422" spans="1:16" x14ac:dyDescent="0.25">
      <c r="A422">
        <v>6.4000000000000001E-2</v>
      </c>
      <c r="B422">
        <v>12.2948717948717</v>
      </c>
      <c r="C422">
        <v>55952</v>
      </c>
      <c r="D422">
        <v>6.1075813643414398E-2</v>
      </c>
      <c r="E422">
        <v>0.174607049538168</v>
      </c>
      <c r="F422">
        <v>0.179845261024313</v>
      </c>
      <c r="G422" s="1">
        <v>2.23007987953938E-6</v>
      </c>
      <c r="H422">
        <v>0.17499795989380501</v>
      </c>
      <c r="I422" s="1">
        <v>3.2546518749112198E-5</v>
      </c>
      <c r="J422">
        <v>2053606701</v>
      </c>
      <c r="K422">
        <v>264224</v>
      </c>
      <c r="L422">
        <v>3500600900</v>
      </c>
      <c r="M422">
        <v>0.174670152462614</v>
      </c>
      <c r="N422" s="1">
        <v>2.23667278170802E-6</v>
      </c>
      <c r="O422">
        <v>0.17499807404357001</v>
      </c>
      <c r="P422" s="1">
        <v>3.2645322735196501E-5</v>
      </c>
    </row>
    <row r="423" spans="1:16" x14ac:dyDescent="0.25">
      <c r="A423">
        <v>3.2000000000000001E-2</v>
      </c>
      <c r="B423">
        <v>12.2948717948717</v>
      </c>
      <c r="C423">
        <v>28598</v>
      </c>
      <c r="D423">
        <v>6.2887066265931699E-2</v>
      </c>
      <c r="E423">
        <v>0.17450936882225701</v>
      </c>
      <c r="F423">
        <v>0.17974464988692501</v>
      </c>
      <c r="G423" s="1">
        <v>2.23250689967979E-6</v>
      </c>
      <c r="H423">
        <v>0.174997953314315</v>
      </c>
      <c r="I423" s="1">
        <v>3.2595827614529902E-5</v>
      </c>
      <c r="J423">
        <v>1036751400</v>
      </c>
      <c r="K423">
        <v>264224</v>
      </c>
      <c r="L423">
        <v>3500600900</v>
      </c>
      <c r="M423">
        <v>0.174670152462614</v>
      </c>
      <c r="N423" s="1">
        <v>2.23667278170802E-6</v>
      </c>
      <c r="O423">
        <v>0.17499807404357001</v>
      </c>
      <c r="P423" s="1">
        <v>3.2645322735196501E-5</v>
      </c>
    </row>
    <row r="424" spans="1:16" x14ac:dyDescent="0.25">
      <c r="A424">
        <v>1.6E-2</v>
      </c>
      <c r="B424">
        <v>12.2948717948717</v>
      </c>
      <c r="C424">
        <v>57909</v>
      </c>
      <c r="D424">
        <v>5.67462431566257E-2</v>
      </c>
      <c r="E424">
        <v>0.174477537079264</v>
      </c>
      <c r="F424">
        <v>0.17971186319164201</v>
      </c>
      <c r="G424" s="1">
        <v>2.2283875480422202E-6</v>
      </c>
      <c r="H424">
        <v>0.17499795291761</v>
      </c>
      <c r="I424" s="1">
        <v>3.2587665528634303E-5</v>
      </c>
      <c r="J424">
        <v>2130990900</v>
      </c>
      <c r="K424">
        <v>264224</v>
      </c>
      <c r="L424">
        <v>3500600900</v>
      </c>
      <c r="M424">
        <v>0.174670152462614</v>
      </c>
      <c r="N424" s="1">
        <v>2.23667278170802E-6</v>
      </c>
      <c r="O424">
        <v>0.17499807404357001</v>
      </c>
      <c r="P424" s="1">
        <v>3.2645322735196501E-5</v>
      </c>
    </row>
    <row r="425" spans="1:16" x14ac:dyDescent="0.25">
      <c r="A425">
        <v>8.0000000000000002E-3</v>
      </c>
      <c r="B425">
        <v>12.2948717948717</v>
      </c>
      <c r="C425">
        <v>28001</v>
      </c>
      <c r="D425">
        <v>6.00493379445362E-2</v>
      </c>
      <c r="E425">
        <v>0.174607957118803</v>
      </c>
      <c r="F425">
        <v>0.179846195832367</v>
      </c>
      <c r="G425" s="1">
        <v>2.23476876989869E-6</v>
      </c>
      <c r="H425">
        <v>0.174997973598878</v>
      </c>
      <c r="I425" s="1">
        <v>3.2536705792543802E-5</v>
      </c>
      <c r="J425">
        <v>1061306800</v>
      </c>
      <c r="K425">
        <v>264224</v>
      </c>
      <c r="L425">
        <v>3500600900</v>
      </c>
      <c r="M425">
        <v>0.174670152462614</v>
      </c>
      <c r="N425" s="1">
        <v>2.23667278170802E-6</v>
      </c>
      <c r="O425">
        <v>0.17499807404357001</v>
      </c>
      <c r="P425" s="1">
        <v>3.2645322735196501E-5</v>
      </c>
    </row>
    <row r="426" spans="1:16" x14ac:dyDescent="0.25">
      <c r="A426">
        <v>4.0000000000000001E-3</v>
      </c>
      <c r="B426">
        <v>12.2948717948717</v>
      </c>
      <c r="C426">
        <v>45971</v>
      </c>
      <c r="D426">
        <v>6.8603309910430704E-2</v>
      </c>
      <c r="E426">
        <v>0.17439028040013399</v>
      </c>
      <c r="F426">
        <v>0.17962198881213801</v>
      </c>
      <c r="G426" s="1">
        <v>2.2320615780668698E-6</v>
      </c>
      <c r="H426">
        <v>0.174998010494062</v>
      </c>
      <c r="I426" s="1">
        <v>3.2600326262108997E-5</v>
      </c>
      <c r="J426">
        <v>1681335599</v>
      </c>
      <c r="K426">
        <v>264224</v>
      </c>
      <c r="L426">
        <v>3500600900</v>
      </c>
      <c r="M426">
        <v>0.174670152462614</v>
      </c>
      <c r="N426" s="1">
        <v>2.23667278170802E-6</v>
      </c>
      <c r="O426">
        <v>0.17499807404357001</v>
      </c>
      <c r="P426" s="1">
        <v>3.2645322735196501E-5</v>
      </c>
    </row>
    <row r="427" spans="1:16" x14ac:dyDescent="0.25">
      <c r="A427">
        <v>2E-3</v>
      </c>
      <c r="B427">
        <v>12.2948717948717</v>
      </c>
      <c r="C427">
        <v>70165</v>
      </c>
      <c r="D427">
        <v>6.0691308960350202E-2</v>
      </c>
      <c r="E427">
        <v>0.17458744601228701</v>
      </c>
      <c r="F427">
        <v>0.179825069392656</v>
      </c>
      <c r="G427" s="1">
        <v>2.2297683466843098E-6</v>
      </c>
      <c r="H427">
        <v>0.17499796051587299</v>
      </c>
      <c r="I427" s="1">
        <v>3.2545954147841602E-5</v>
      </c>
      <c r="J427">
        <v>2490024601</v>
      </c>
      <c r="K427">
        <v>264224</v>
      </c>
      <c r="L427">
        <v>3500600900</v>
      </c>
      <c r="M427">
        <v>0.174670152462614</v>
      </c>
      <c r="N427" s="1">
        <v>2.23667278170802E-6</v>
      </c>
      <c r="O427">
        <v>0.17499807404357001</v>
      </c>
      <c r="P427" s="1">
        <v>3.2645322735196501E-5</v>
      </c>
    </row>
    <row r="428" spans="1:16" x14ac:dyDescent="0.25">
      <c r="A428">
        <v>1E-3</v>
      </c>
      <c r="B428">
        <v>12.2948717948717</v>
      </c>
      <c r="C428">
        <v>84421</v>
      </c>
      <c r="D428">
        <v>4.4411190556403503E-2</v>
      </c>
      <c r="E428">
        <v>0.174345361754418</v>
      </c>
      <c r="F428">
        <v>0.17957572260704999</v>
      </c>
      <c r="G428" s="1">
        <v>2.23115776920579E-6</v>
      </c>
      <c r="H428">
        <v>0.17499799725510301</v>
      </c>
      <c r="I428" s="1">
        <v>3.2592378465443903E-5</v>
      </c>
      <c r="J428">
        <v>3120423799</v>
      </c>
      <c r="K428">
        <v>264224</v>
      </c>
      <c r="L428">
        <v>3500600900</v>
      </c>
      <c r="M428">
        <v>0.174670152462614</v>
      </c>
      <c r="N428" s="1">
        <v>2.23667278170802E-6</v>
      </c>
      <c r="O428">
        <v>0.17499807404357001</v>
      </c>
      <c r="P428" s="1">
        <v>3.2645322735196501E-5</v>
      </c>
    </row>
    <row r="429" spans="1:16" x14ac:dyDescent="0.25">
      <c r="A429" s="1">
        <v>5.0000000000000001E-4</v>
      </c>
      <c r="B429">
        <v>12.2948717948717</v>
      </c>
      <c r="C429">
        <v>55250</v>
      </c>
      <c r="D429">
        <v>4.5083995736309002E-2</v>
      </c>
      <c r="E429">
        <v>0.17449690669054899</v>
      </c>
      <c r="F429">
        <v>0.179731813891266</v>
      </c>
      <c r="G429" s="1">
        <v>2.2326254580096098E-6</v>
      </c>
      <c r="H429">
        <v>0.17499797841930001</v>
      </c>
      <c r="I429" s="1">
        <v>3.2600672521470797E-5</v>
      </c>
      <c r="J429">
        <v>2019331099</v>
      </c>
      <c r="K429">
        <v>264224</v>
      </c>
      <c r="L429">
        <v>3500600900</v>
      </c>
      <c r="M429">
        <v>0.174670152462614</v>
      </c>
      <c r="N429" s="1">
        <v>2.23667278170802E-6</v>
      </c>
      <c r="O429">
        <v>0.17499807404357001</v>
      </c>
      <c r="P429" s="1">
        <v>3.2645322735196501E-5</v>
      </c>
    </row>
    <row r="430" spans="1:16" x14ac:dyDescent="0.25">
      <c r="A430" s="1">
        <v>2.5000000000000001E-4</v>
      </c>
      <c r="B430">
        <v>12.2948717948717</v>
      </c>
      <c r="C430">
        <v>46428</v>
      </c>
      <c r="D430">
        <v>7.0427086469905906E-2</v>
      </c>
      <c r="E430">
        <v>0.17458780144299799</v>
      </c>
      <c r="F430">
        <v>0.17982543548628799</v>
      </c>
      <c r="G430" s="1">
        <v>2.2330195011410699E-6</v>
      </c>
      <c r="H430">
        <v>0.17499797342618401</v>
      </c>
      <c r="I430" s="1">
        <v>3.2593162579115099E-5</v>
      </c>
      <c r="J430">
        <v>1683006000</v>
      </c>
      <c r="K430">
        <v>264224</v>
      </c>
      <c r="L430">
        <v>3500600900</v>
      </c>
      <c r="M430">
        <v>0.174670152462614</v>
      </c>
      <c r="N430" s="1">
        <v>2.23667278170802E-6</v>
      </c>
      <c r="O430">
        <v>0.17499807404357001</v>
      </c>
      <c r="P430" s="1">
        <v>3.2645322735196501E-5</v>
      </c>
    </row>
    <row r="431" spans="1:16" x14ac:dyDescent="0.25">
      <c r="A431" s="1">
        <v>1.25E-4</v>
      </c>
      <c r="B431">
        <v>12.2948717948717</v>
      </c>
      <c r="C431">
        <v>17530</v>
      </c>
      <c r="D431">
        <v>7.1388803151121005E-2</v>
      </c>
      <c r="E431">
        <v>0.17450072457320501</v>
      </c>
      <c r="F431">
        <v>0.17973574631040201</v>
      </c>
      <c r="G431" s="1">
        <v>2.2331640875949902E-6</v>
      </c>
      <c r="H431">
        <v>0.17499799131871199</v>
      </c>
      <c r="I431" s="1">
        <v>3.2573013851434297E-5</v>
      </c>
      <c r="J431">
        <v>643983100</v>
      </c>
      <c r="K431">
        <v>264224</v>
      </c>
      <c r="L431">
        <v>3500600900</v>
      </c>
      <c r="M431">
        <v>0.174670152462614</v>
      </c>
      <c r="N431" s="1">
        <v>2.23667278170802E-6</v>
      </c>
      <c r="O431">
        <v>0.17499807404357001</v>
      </c>
      <c r="P431" s="1">
        <v>3.2645322735196501E-5</v>
      </c>
    </row>
    <row r="432" spans="1:16" x14ac:dyDescent="0.25">
      <c r="A432" s="1">
        <v>6.2500000000000001E-5</v>
      </c>
      <c r="B432">
        <v>12.2948717948717</v>
      </c>
      <c r="C432">
        <v>7480</v>
      </c>
      <c r="D432">
        <v>7.2760909465707305E-2</v>
      </c>
      <c r="E432">
        <v>0.17441766150046101</v>
      </c>
      <c r="F432">
        <v>0.179650191345474</v>
      </c>
      <c r="G432" s="1">
        <v>2.2324839188958501E-6</v>
      </c>
      <c r="H432">
        <v>0.174997973652848</v>
      </c>
      <c r="I432" s="1">
        <v>3.2617058787850201E-5</v>
      </c>
      <c r="J432">
        <v>290740800</v>
      </c>
      <c r="K432">
        <v>264224</v>
      </c>
      <c r="L432">
        <v>3500600900</v>
      </c>
      <c r="M432">
        <v>0.174670152462614</v>
      </c>
      <c r="N432" s="1">
        <v>2.23667278170802E-6</v>
      </c>
      <c r="O432">
        <v>0.17499807404357001</v>
      </c>
      <c r="P432" s="1">
        <v>3.2645322735196501E-5</v>
      </c>
    </row>
    <row r="433" spans="1:16" x14ac:dyDescent="0.25">
      <c r="A433" s="1">
        <v>3.1250000000000001E-5</v>
      </c>
      <c r="B433">
        <v>12.2948717948717</v>
      </c>
      <c r="C433">
        <v>57262</v>
      </c>
      <c r="D433">
        <v>6.5844111001087002E-2</v>
      </c>
      <c r="E433">
        <v>0.174429842968926</v>
      </c>
      <c r="F433">
        <v>0.179662738257994</v>
      </c>
      <c r="G433" s="1">
        <v>2.2311395705965E-6</v>
      </c>
      <c r="H433">
        <v>0.17499796203176801</v>
      </c>
      <c r="I433" s="1">
        <v>3.2587836679633899E-5</v>
      </c>
      <c r="J433">
        <v>2131985300</v>
      </c>
      <c r="K433">
        <v>264224</v>
      </c>
      <c r="L433">
        <v>3500600900</v>
      </c>
      <c r="M433">
        <v>0.174670152462614</v>
      </c>
      <c r="N433" s="1">
        <v>2.23667278170802E-6</v>
      </c>
      <c r="O433">
        <v>0.17499807404357001</v>
      </c>
      <c r="P433" s="1">
        <v>3.2645322735196501E-5</v>
      </c>
    </row>
    <row r="434" spans="1:16" x14ac:dyDescent="0.25">
      <c r="A434" s="1">
        <v>1.5625E-5</v>
      </c>
      <c r="B434">
        <v>12.2948717948717</v>
      </c>
      <c r="C434">
        <v>59020</v>
      </c>
      <c r="D434">
        <v>6.9492072614814299E-2</v>
      </c>
      <c r="E434">
        <v>0.17449970929352701</v>
      </c>
      <c r="F434">
        <v>0.17973470057233301</v>
      </c>
      <c r="G434" s="1">
        <v>2.23450619218912E-6</v>
      </c>
      <c r="H434">
        <v>0.17499793621073301</v>
      </c>
      <c r="I434" s="1">
        <v>3.2584365601828202E-5</v>
      </c>
      <c r="J434">
        <v>2155283700</v>
      </c>
      <c r="K434">
        <v>264224</v>
      </c>
      <c r="L434">
        <v>3500600900</v>
      </c>
      <c r="M434">
        <v>0.174670152462614</v>
      </c>
      <c r="N434" s="1">
        <v>2.23667278170802E-6</v>
      </c>
      <c r="O434">
        <v>0.17499807404357001</v>
      </c>
      <c r="P434" s="1">
        <v>3.2645322735196501E-5</v>
      </c>
    </row>
    <row r="435" spans="1:16" x14ac:dyDescent="0.25">
      <c r="A435" t="s">
        <v>0</v>
      </c>
      <c r="B435">
        <v>12.807692307692299</v>
      </c>
      <c r="C435">
        <v>288416</v>
      </c>
      <c r="D435">
        <v>6.3001681734042705E-2</v>
      </c>
      <c r="E435">
        <v>0.17470419405543999</v>
      </c>
      <c r="F435">
        <v>0.17994531987710299</v>
      </c>
      <c r="G435" s="1">
        <v>2.1462099823454898E-6</v>
      </c>
      <c r="H435">
        <v>0.17499823180454699</v>
      </c>
      <c r="I435" s="1">
        <v>3.2656035028569997E-5</v>
      </c>
      <c r="J435">
        <v>3845815300</v>
      </c>
    </row>
    <row r="436" spans="1:16" x14ac:dyDescent="0.25">
      <c r="A436">
        <v>1.024</v>
      </c>
      <c r="B436">
        <v>12.807692307692299</v>
      </c>
      <c r="C436">
        <v>38583</v>
      </c>
      <c r="D436">
        <v>6.9850270314790394E-2</v>
      </c>
      <c r="E436">
        <v>0.174543548718678</v>
      </c>
      <c r="F436">
        <v>0.17977985518023801</v>
      </c>
      <c r="G436" s="1">
        <v>2.14521069125117E-6</v>
      </c>
      <c r="H436">
        <v>0.174998134439979</v>
      </c>
      <c r="I436" s="1">
        <v>3.2618754925380501E-5</v>
      </c>
      <c r="J436">
        <v>1414203300</v>
      </c>
      <c r="K436">
        <v>288416</v>
      </c>
      <c r="L436">
        <v>3845815300</v>
      </c>
      <c r="M436">
        <v>0.17470419405543999</v>
      </c>
      <c r="N436" s="1">
        <v>2.1462099823454898E-6</v>
      </c>
      <c r="O436">
        <v>0.17499823180454699</v>
      </c>
      <c r="P436" s="1">
        <v>3.2656035028569997E-5</v>
      </c>
    </row>
    <row r="437" spans="1:16" x14ac:dyDescent="0.25">
      <c r="A437">
        <v>0.51200000000000001</v>
      </c>
      <c r="B437">
        <v>12.807692307692299</v>
      </c>
      <c r="C437">
        <v>38583</v>
      </c>
      <c r="D437">
        <v>6.9850270314790394E-2</v>
      </c>
      <c r="E437">
        <v>0.174543548718678</v>
      </c>
      <c r="F437">
        <v>0.17977985518023801</v>
      </c>
      <c r="G437" s="1">
        <v>2.14521069125117E-6</v>
      </c>
      <c r="H437">
        <v>0.174998134439979</v>
      </c>
      <c r="I437" s="1">
        <v>3.2618754925380501E-5</v>
      </c>
      <c r="J437">
        <v>1400545400</v>
      </c>
      <c r="K437">
        <v>288416</v>
      </c>
      <c r="L437">
        <v>3845815300</v>
      </c>
      <c r="M437">
        <v>0.17470419405543999</v>
      </c>
      <c r="N437" s="1">
        <v>2.1462099823454898E-6</v>
      </c>
      <c r="O437">
        <v>0.17499823180454699</v>
      </c>
      <c r="P437" s="1">
        <v>3.2656035028569997E-5</v>
      </c>
    </row>
    <row r="438" spans="1:16" x14ac:dyDescent="0.25">
      <c r="A438">
        <v>0.25600000000000001</v>
      </c>
      <c r="B438">
        <v>12.807692307692299</v>
      </c>
      <c r="C438">
        <v>38583</v>
      </c>
      <c r="D438">
        <v>6.9850270314790394E-2</v>
      </c>
      <c r="E438">
        <v>0.174543548718678</v>
      </c>
      <c r="F438">
        <v>0.17977985518023801</v>
      </c>
      <c r="G438" s="1">
        <v>2.14521069125117E-6</v>
      </c>
      <c r="H438">
        <v>0.174998134439979</v>
      </c>
      <c r="I438" s="1">
        <v>3.2618754925380501E-5</v>
      </c>
      <c r="J438">
        <v>1412373300</v>
      </c>
      <c r="K438">
        <v>288416</v>
      </c>
      <c r="L438">
        <v>3845815300</v>
      </c>
      <c r="M438">
        <v>0.17470419405543999</v>
      </c>
      <c r="N438" s="1">
        <v>2.1462099823454898E-6</v>
      </c>
      <c r="O438">
        <v>0.17499823180454699</v>
      </c>
      <c r="P438" s="1">
        <v>3.2656035028569997E-5</v>
      </c>
    </row>
    <row r="439" spans="1:16" x14ac:dyDescent="0.25">
      <c r="A439">
        <v>0.128</v>
      </c>
      <c r="B439">
        <v>12.807692307692299</v>
      </c>
      <c r="C439">
        <v>49750</v>
      </c>
      <c r="D439">
        <v>5.8382079467635399E-2</v>
      </c>
      <c r="E439">
        <v>0.17430051931104401</v>
      </c>
      <c r="F439">
        <v>0.17952953489037499</v>
      </c>
      <c r="G439" s="1">
        <v>2.1448192609185799E-6</v>
      </c>
      <c r="H439">
        <v>0.174998114021164</v>
      </c>
      <c r="I439" s="1">
        <v>3.2569646599136002E-5</v>
      </c>
      <c r="J439">
        <v>1850656000</v>
      </c>
      <c r="K439">
        <v>288416</v>
      </c>
      <c r="L439">
        <v>3845815300</v>
      </c>
      <c r="M439">
        <v>0.17470419405543999</v>
      </c>
      <c r="N439" s="1">
        <v>2.1462099823454898E-6</v>
      </c>
      <c r="O439">
        <v>0.17499823180454699</v>
      </c>
      <c r="P439" s="1">
        <v>3.2656035028569997E-5</v>
      </c>
    </row>
    <row r="440" spans="1:16" x14ac:dyDescent="0.25">
      <c r="A440">
        <v>6.4000000000000001E-2</v>
      </c>
      <c r="B440">
        <v>12.807692307692299</v>
      </c>
      <c r="C440">
        <v>35223</v>
      </c>
      <c r="D440">
        <v>6.4575864424453094E-2</v>
      </c>
      <c r="E440">
        <v>0.17448489042215301</v>
      </c>
      <c r="F440">
        <v>0.179719437134818</v>
      </c>
      <c r="G440" s="1">
        <v>2.1466918131429698E-6</v>
      </c>
      <c r="H440">
        <v>0.17499809465350899</v>
      </c>
      <c r="I440" s="1">
        <v>3.2620054414772699E-5</v>
      </c>
      <c r="J440">
        <v>1304650300</v>
      </c>
      <c r="K440">
        <v>288416</v>
      </c>
      <c r="L440">
        <v>3845815300</v>
      </c>
      <c r="M440">
        <v>0.17470419405543999</v>
      </c>
      <c r="N440" s="1">
        <v>2.1462099823454898E-6</v>
      </c>
      <c r="O440">
        <v>0.17499823180454699</v>
      </c>
      <c r="P440" s="1">
        <v>3.2656035028569997E-5</v>
      </c>
    </row>
    <row r="441" spans="1:16" x14ac:dyDescent="0.25">
      <c r="A441">
        <v>3.2000000000000001E-2</v>
      </c>
      <c r="B441">
        <v>12.807692307692299</v>
      </c>
      <c r="C441">
        <v>59238</v>
      </c>
      <c r="D441">
        <v>6.0000431813339E-2</v>
      </c>
      <c r="E441">
        <v>0.174641749155975</v>
      </c>
      <c r="F441">
        <v>0.17988100163065401</v>
      </c>
      <c r="G441" s="1">
        <v>2.1424094036048801E-6</v>
      </c>
      <c r="H441">
        <v>0.17499814396714899</v>
      </c>
      <c r="I441" s="1">
        <v>3.2523923474591102E-5</v>
      </c>
      <c r="J441">
        <v>2180037000</v>
      </c>
      <c r="K441">
        <v>288416</v>
      </c>
      <c r="L441">
        <v>3845815300</v>
      </c>
      <c r="M441">
        <v>0.17470419405543999</v>
      </c>
      <c r="N441" s="1">
        <v>2.1462099823454898E-6</v>
      </c>
      <c r="O441">
        <v>0.17499823180454699</v>
      </c>
      <c r="P441" s="1">
        <v>3.2656035028569997E-5</v>
      </c>
    </row>
    <row r="442" spans="1:16" x14ac:dyDescent="0.25">
      <c r="A442">
        <v>1.6E-2</v>
      </c>
      <c r="B442">
        <v>12.807692307692299</v>
      </c>
      <c r="C442">
        <v>52855</v>
      </c>
      <c r="D442">
        <v>6.1077793443433802E-2</v>
      </c>
      <c r="E442">
        <v>0.17438054955806501</v>
      </c>
      <c r="F442">
        <v>0.179611966044807</v>
      </c>
      <c r="G442" s="1">
        <v>2.1493156301399799E-6</v>
      </c>
      <c r="H442">
        <v>0.174998163893029</v>
      </c>
      <c r="I442" s="1">
        <v>3.2630780161839703E-5</v>
      </c>
      <c r="J442">
        <v>1931221899</v>
      </c>
      <c r="K442">
        <v>288416</v>
      </c>
      <c r="L442">
        <v>3845815300</v>
      </c>
      <c r="M442">
        <v>0.17470419405543999</v>
      </c>
      <c r="N442" s="1">
        <v>2.1462099823454898E-6</v>
      </c>
      <c r="O442">
        <v>0.17499823180454699</v>
      </c>
      <c r="P442" s="1">
        <v>3.2656035028569997E-5</v>
      </c>
    </row>
    <row r="443" spans="1:16" x14ac:dyDescent="0.25">
      <c r="A443">
        <v>8.0000000000000002E-3</v>
      </c>
      <c r="B443">
        <v>12.807692307692299</v>
      </c>
      <c r="C443">
        <v>17718</v>
      </c>
      <c r="D443">
        <v>6.2130828002657401E-2</v>
      </c>
      <c r="E443">
        <v>0.17441059528364</v>
      </c>
      <c r="F443">
        <v>0.179642913142149</v>
      </c>
      <c r="G443" s="1">
        <v>2.1470815815827199E-6</v>
      </c>
      <c r="H443">
        <v>0.17499811432169801</v>
      </c>
      <c r="I443" s="1">
        <v>3.2629300911101601E-5</v>
      </c>
      <c r="J443">
        <v>659113200</v>
      </c>
      <c r="K443">
        <v>288416</v>
      </c>
      <c r="L443">
        <v>3845815300</v>
      </c>
      <c r="M443">
        <v>0.17470419405543999</v>
      </c>
      <c r="N443" s="1">
        <v>2.1462099823454898E-6</v>
      </c>
      <c r="O443">
        <v>0.17499823180454699</v>
      </c>
      <c r="P443" s="1">
        <v>3.2656035028569997E-5</v>
      </c>
    </row>
    <row r="444" spans="1:16" x14ac:dyDescent="0.25">
      <c r="A444">
        <v>4.0000000000000001E-3</v>
      </c>
      <c r="B444">
        <v>12.807692307692299</v>
      </c>
      <c r="C444">
        <v>52875</v>
      </c>
      <c r="D444">
        <v>6.6651343113663705E-2</v>
      </c>
      <c r="E444">
        <v>0.174429312319797</v>
      </c>
      <c r="F444">
        <v>0.17966219168939099</v>
      </c>
      <c r="G444" s="1">
        <v>2.1444401126502401E-6</v>
      </c>
      <c r="H444">
        <v>0.17499808786982901</v>
      </c>
      <c r="I444" s="1">
        <v>3.2609597639113402E-5</v>
      </c>
      <c r="J444">
        <v>1958849500</v>
      </c>
      <c r="K444">
        <v>288416</v>
      </c>
      <c r="L444">
        <v>3845815300</v>
      </c>
      <c r="M444">
        <v>0.17470419405543999</v>
      </c>
      <c r="N444" s="1">
        <v>2.1462099823454898E-6</v>
      </c>
      <c r="O444">
        <v>0.17499823180454699</v>
      </c>
      <c r="P444" s="1">
        <v>3.2656035028569997E-5</v>
      </c>
    </row>
    <row r="445" spans="1:16" x14ac:dyDescent="0.25">
      <c r="A445">
        <v>2E-3</v>
      </c>
      <c r="B445">
        <v>12.807692307692299</v>
      </c>
      <c r="C445">
        <v>65046</v>
      </c>
      <c r="D445">
        <v>6.5292877749200603E-2</v>
      </c>
      <c r="E445">
        <v>0.174380745881936</v>
      </c>
      <c r="F445">
        <v>0.17961216825839399</v>
      </c>
      <c r="G445" s="1">
        <v>2.1424343827347499E-6</v>
      </c>
      <c r="H445">
        <v>0.17499818479534099</v>
      </c>
      <c r="I445" s="1">
        <v>3.2645217343317101E-5</v>
      </c>
      <c r="J445">
        <v>2386828900</v>
      </c>
      <c r="K445">
        <v>288416</v>
      </c>
      <c r="L445">
        <v>3845815300</v>
      </c>
      <c r="M445">
        <v>0.17470419405543999</v>
      </c>
      <c r="N445" s="1">
        <v>2.1462099823454898E-6</v>
      </c>
      <c r="O445">
        <v>0.17499823180454699</v>
      </c>
      <c r="P445" s="1">
        <v>3.2656035028569997E-5</v>
      </c>
    </row>
    <row r="446" spans="1:16" x14ac:dyDescent="0.25">
      <c r="A446">
        <v>1E-3</v>
      </c>
      <c r="B446">
        <v>12.807692307692299</v>
      </c>
      <c r="C446">
        <v>57005</v>
      </c>
      <c r="D446">
        <v>4.1895938291507798E-2</v>
      </c>
      <c r="E446">
        <v>0.17442738288814599</v>
      </c>
      <c r="F446">
        <v>0.17966020437479099</v>
      </c>
      <c r="G446" s="1">
        <v>2.1418739613587799E-6</v>
      </c>
      <c r="H446">
        <v>0.174998112053592</v>
      </c>
      <c r="I446" s="1">
        <v>3.2608961041292103E-5</v>
      </c>
      <c r="J446">
        <v>2018593101</v>
      </c>
      <c r="K446">
        <v>288416</v>
      </c>
      <c r="L446">
        <v>3845815300</v>
      </c>
      <c r="M446">
        <v>0.17470419405543999</v>
      </c>
      <c r="N446" s="1">
        <v>2.1462099823454898E-6</v>
      </c>
      <c r="O446">
        <v>0.17499823180454699</v>
      </c>
      <c r="P446" s="1">
        <v>3.2656035028569997E-5</v>
      </c>
    </row>
    <row r="447" spans="1:16" x14ac:dyDescent="0.25">
      <c r="A447" s="1">
        <v>5.0000000000000001E-4</v>
      </c>
      <c r="B447">
        <v>12.807692307692299</v>
      </c>
      <c r="C447">
        <v>68902</v>
      </c>
      <c r="D447">
        <v>4.10919024405886E-2</v>
      </c>
      <c r="E447">
        <v>0.174534566793273</v>
      </c>
      <c r="F447">
        <v>0.17977060379707099</v>
      </c>
      <c r="G447" s="1">
        <v>2.1479783737232601E-6</v>
      </c>
      <c r="H447">
        <v>0.174998137287359</v>
      </c>
      <c r="I447" s="1">
        <v>3.2628217730521499E-5</v>
      </c>
      <c r="J447">
        <v>2496509900</v>
      </c>
      <c r="K447">
        <v>288416</v>
      </c>
      <c r="L447">
        <v>3845815300</v>
      </c>
      <c r="M447">
        <v>0.17470419405543999</v>
      </c>
      <c r="N447" s="1">
        <v>2.1462099823454898E-6</v>
      </c>
      <c r="O447">
        <v>0.17499823180454699</v>
      </c>
      <c r="P447" s="1">
        <v>3.2656035028569997E-5</v>
      </c>
    </row>
    <row r="448" spans="1:16" x14ac:dyDescent="0.25">
      <c r="A448" s="1">
        <v>2.5000000000000001E-4</v>
      </c>
      <c r="B448">
        <v>12.807692307692299</v>
      </c>
      <c r="C448">
        <v>33334</v>
      </c>
      <c r="D448">
        <v>7.1089685726609494E-2</v>
      </c>
      <c r="E448">
        <v>0.17445343782275499</v>
      </c>
      <c r="F448">
        <v>0.17968704095743701</v>
      </c>
      <c r="G448" s="1">
        <v>2.1410352078476901E-6</v>
      </c>
      <c r="H448">
        <v>0.17499811556983499</v>
      </c>
      <c r="I448" s="1">
        <v>3.2552862685273901E-5</v>
      </c>
      <c r="J448">
        <v>1265716000</v>
      </c>
      <c r="K448">
        <v>288416</v>
      </c>
      <c r="L448">
        <v>3845815300</v>
      </c>
      <c r="M448">
        <v>0.17470419405543999</v>
      </c>
      <c r="N448" s="1">
        <v>2.1462099823454898E-6</v>
      </c>
      <c r="O448">
        <v>0.17499823180454699</v>
      </c>
      <c r="P448" s="1">
        <v>3.2656035028569997E-5</v>
      </c>
    </row>
    <row r="449" spans="1:16" x14ac:dyDescent="0.25">
      <c r="A449" s="1">
        <v>1.25E-4</v>
      </c>
      <c r="B449">
        <v>12.807692307692299</v>
      </c>
      <c r="C449">
        <v>6831</v>
      </c>
      <c r="D449">
        <v>7.2816066571226995E-2</v>
      </c>
      <c r="E449">
        <v>0.17446489933348799</v>
      </c>
      <c r="F449">
        <v>0.17969884631349201</v>
      </c>
      <c r="G449" s="1">
        <v>2.1413961613370102E-6</v>
      </c>
      <c r="H449">
        <v>0.17499811639578999</v>
      </c>
      <c r="I449" s="1">
        <v>3.2561517747223501E-5</v>
      </c>
      <c r="J449">
        <v>261364900</v>
      </c>
      <c r="K449">
        <v>288416</v>
      </c>
      <c r="L449">
        <v>3845815300</v>
      </c>
      <c r="M449">
        <v>0.17470419405543999</v>
      </c>
      <c r="N449" s="1">
        <v>2.1462099823454898E-6</v>
      </c>
      <c r="O449">
        <v>0.17499823180454699</v>
      </c>
      <c r="P449" s="1">
        <v>3.2656035028569997E-5</v>
      </c>
    </row>
    <row r="450" spans="1:16" x14ac:dyDescent="0.25">
      <c r="A450" s="1">
        <v>6.2500000000000001E-5</v>
      </c>
      <c r="B450">
        <v>12.807692307692299</v>
      </c>
      <c r="C450">
        <v>41945</v>
      </c>
      <c r="D450">
        <v>7.0421625072326494E-2</v>
      </c>
      <c r="E450">
        <v>0.17446621170142801</v>
      </c>
      <c r="F450">
        <v>0.17970019805247101</v>
      </c>
      <c r="G450" s="1">
        <v>2.1405766542637001E-6</v>
      </c>
      <c r="H450">
        <v>0.17499810825064699</v>
      </c>
      <c r="I450" s="1">
        <v>3.2599225840090997E-5</v>
      </c>
      <c r="J450">
        <v>1536093000</v>
      </c>
      <c r="K450">
        <v>288416</v>
      </c>
      <c r="L450">
        <v>3845815300</v>
      </c>
      <c r="M450">
        <v>0.17470419405543999</v>
      </c>
      <c r="N450" s="1">
        <v>2.1462099823454898E-6</v>
      </c>
      <c r="O450">
        <v>0.17499823180454699</v>
      </c>
      <c r="P450" s="1">
        <v>3.2656035028569997E-5</v>
      </c>
    </row>
    <row r="451" spans="1:16" x14ac:dyDescent="0.25">
      <c r="A451" s="1">
        <v>3.1250000000000001E-5</v>
      </c>
      <c r="B451">
        <v>12.807692307692299</v>
      </c>
      <c r="C451">
        <v>43816</v>
      </c>
      <c r="D451">
        <v>6.9656641831066707E-2</v>
      </c>
      <c r="E451">
        <v>0.17436122774863899</v>
      </c>
      <c r="F451">
        <v>0.179592064581098</v>
      </c>
      <c r="G451" s="1">
        <v>2.1419961854784999E-6</v>
      </c>
      <c r="H451">
        <v>0.17499811049110101</v>
      </c>
      <c r="I451" s="1">
        <v>3.2600793812299198E-5</v>
      </c>
      <c r="J451">
        <v>1608840600</v>
      </c>
      <c r="K451">
        <v>288416</v>
      </c>
      <c r="L451">
        <v>3845815300</v>
      </c>
      <c r="M451">
        <v>0.17470419405543999</v>
      </c>
      <c r="N451" s="1">
        <v>2.1462099823454898E-6</v>
      </c>
      <c r="O451">
        <v>0.17499823180454699</v>
      </c>
      <c r="P451" s="1">
        <v>3.2656035028569997E-5</v>
      </c>
    </row>
    <row r="452" spans="1:16" x14ac:dyDescent="0.25">
      <c r="A452" s="1">
        <v>1.5625E-5</v>
      </c>
      <c r="B452">
        <v>12.807692307692299</v>
      </c>
      <c r="C452">
        <v>43853</v>
      </c>
      <c r="D452">
        <v>6.8776697873734902E-2</v>
      </c>
      <c r="E452">
        <v>0.174494409972375</v>
      </c>
      <c r="F452">
        <v>0.17972924227154599</v>
      </c>
      <c r="G452" s="1">
        <v>2.1472899550123398E-6</v>
      </c>
      <c r="H452">
        <v>0.174998105962103</v>
      </c>
      <c r="I452" s="1">
        <v>3.2647818076841601E-5</v>
      </c>
      <c r="J452">
        <v>1637052400</v>
      </c>
      <c r="K452">
        <v>288416</v>
      </c>
      <c r="L452">
        <v>3845815300</v>
      </c>
      <c r="M452">
        <v>0.17470419405543999</v>
      </c>
      <c r="N452" s="1">
        <v>2.1462099823454898E-6</v>
      </c>
      <c r="O452">
        <v>0.17499823180454699</v>
      </c>
      <c r="P452" s="1">
        <v>3.2656035028569997E-5</v>
      </c>
    </row>
    <row r="453" spans="1:16" x14ac:dyDescent="0.25">
      <c r="A453" t="s">
        <v>0</v>
      </c>
      <c r="B453">
        <v>13.3205128205128</v>
      </c>
      <c r="C453">
        <v>309305</v>
      </c>
      <c r="D453">
        <v>6.2925070910897496E-2</v>
      </c>
      <c r="E453">
        <v>0.17469002031838099</v>
      </c>
      <c r="F453">
        <v>0.179930720927933</v>
      </c>
      <c r="G453" s="1">
        <v>1.94034239797691E-6</v>
      </c>
      <c r="H453">
        <v>0.17499846782847001</v>
      </c>
      <c r="I453" s="1">
        <v>3.0721869723979501E-5</v>
      </c>
      <c r="J453">
        <v>4169261799</v>
      </c>
    </row>
    <row r="454" spans="1:16" x14ac:dyDescent="0.25">
      <c r="A454">
        <v>1.024</v>
      </c>
      <c r="B454">
        <v>13.3205128205128</v>
      </c>
      <c r="C454">
        <v>96910</v>
      </c>
      <c r="D454">
        <v>5.78022656340441E-2</v>
      </c>
      <c r="E454">
        <v>0.174504021150446</v>
      </c>
      <c r="F454">
        <v>0.17973914178496</v>
      </c>
      <c r="G454" s="1">
        <v>1.94125028524227E-6</v>
      </c>
      <c r="H454">
        <v>0.17499838304512599</v>
      </c>
      <c r="I454" s="1">
        <v>3.0645001312373498E-5</v>
      </c>
      <c r="J454">
        <v>3559189999</v>
      </c>
      <c r="K454">
        <v>309305</v>
      </c>
      <c r="L454">
        <v>4169261799</v>
      </c>
      <c r="M454">
        <v>0.17469002031838099</v>
      </c>
      <c r="N454" s="1">
        <v>1.94034239797691E-6</v>
      </c>
      <c r="O454">
        <v>0.17499846782847001</v>
      </c>
      <c r="P454" s="1">
        <v>3.0721869723979501E-5</v>
      </c>
    </row>
    <row r="455" spans="1:16" x14ac:dyDescent="0.25">
      <c r="A455">
        <v>0.51200000000000001</v>
      </c>
      <c r="B455">
        <v>13.3205128205128</v>
      </c>
      <c r="C455">
        <v>96910</v>
      </c>
      <c r="D455">
        <v>5.78022656340441E-2</v>
      </c>
      <c r="E455">
        <v>0.174504021150446</v>
      </c>
      <c r="F455">
        <v>0.17973914178496</v>
      </c>
      <c r="G455" s="1">
        <v>1.94125028524227E-6</v>
      </c>
      <c r="H455">
        <v>0.17499838304512599</v>
      </c>
      <c r="I455" s="1">
        <v>3.0645001312373498E-5</v>
      </c>
      <c r="J455">
        <v>3553383499</v>
      </c>
      <c r="K455">
        <v>309305</v>
      </c>
      <c r="L455">
        <v>4169261799</v>
      </c>
      <c r="M455">
        <v>0.17469002031838099</v>
      </c>
      <c r="N455" s="1">
        <v>1.94034239797691E-6</v>
      </c>
      <c r="O455">
        <v>0.17499846782847001</v>
      </c>
      <c r="P455" s="1">
        <v>3.0721869723979501E-5</v>
      </c>
    </row>
    <row r="456" spans="1:16" x14ac:dyDescent="0.25">
      <c r="A456">
        <v>0.25600000000000001</v>
      </c>
      <c r="B456">
        <v>13.3205128205128</v>
      </c>
      <c r="C456">
        <v>96910</v>
      </c>
      <c r="D456">
        <v>5.78022656340441E-2</v>
      </c>
      <c r="E456">
        <v>0.174504021150446</v>
      </c>
      <c r="F456">
        <v>0.17973914178496</v>
      </c>
      <c r="G456" s="1">
        <v>1.94125028524227E-6</v>
      </c>
      <c r="H456">
        <v>0.17499838304512599</v>
      </c>
      <c r="I456" s="1">
        <v>3.0645001312373498E-5</v>
      </c>
      <c r="J456">
        <v>3635460000</v>
      </c>
      <c r="K456">
        <v>309305</v>
      </c>
      <c r="L456">
        <v>4169261799</v>
      </c>
      <c r="M456">
        <v>0.17469002031838099</v>
      </c>
      <c r="N456" s="1">
        <v>1.94034239797691E-6</v>
      </c>
      <c r="O456">
        <v>0.17499846782847001</v>
      </c>
      <c r="P456" s="1">
        <v>3.0721869723979501E-5</v>
      </c>
    </row>
    <row r="457" spans="1:16" x14ac:dyDescent="0.25">
      <c r="A457">
        <v>0.128</v>
      </c>
      <c r="B457">
        <v>13.3205128205128</v>
      </c>
      <c r="C457">
        <v>104217</v>
      </c>
      <c r="D457">
        <v>5.0684771976381097E-2</v>
      </c>
      <c r="E457">
        <v>0.17446873058304399</v>
      </c>
      <c r="F457">
        <v>0.179702792500536</v>
      </c>
      <c r="G457" s="1">
        <v>1.9388584653889899E-6</v>
      </c>
      <c r="H457">
        <v>0.174998375138322</v>
      </c>
      <c r="I457" s="1">
        <v>3.0697746533797001E-5</v>
      </c>
      <c r="J457">
        <v>3859679301</v>
      </c>
      <c r="K457">
        <v>309305</v>
      </c>
      <c r="L457">
        <v>4169261799</v>
      </c>
      <c r="M457">
        <v>0.17469002031838099</v>
      </c>
      <c r="N457" s="1">
        <v>1.94034239797691E-6</v>
      </c>
      <c r="O457">
        <v>0.17499846782847001</v>
      </c>
      <c r="P457" s="1">
        <v>3.0721869723979501E-5</v>
      </c>
    </row>
    <row r="458" spans="1:16" x14ac:dyDescent="0.25">
      <c r="A458">
        <v>6.4000000000000001E-2</v>
      </c>
      <c r="B458">
        <v>13.3205128205128</v>
      </c>
      <c r="C458">
        <v>81111</v>
      </c>
      <c r="D458">
        <v>5.6401150704228797E-2</v>
      </c>
      <c r="E458">
        <v>0.17439402645643101</v>
      </c>
      <c r="F458">
        <v>0.17962584725012401</v>
      </c>
      <c r="G458" s="1">
        <v>1.9392907708026802E-6</v>
      </c>
      <c r="H458">
        <v>0.174998353189315</v>
      </c>
      <c r="I458" s="1">
        <v>3.0696611412409598E-5</v>
      </c>
      <c r="J458">
        <v>3009649299</v>
      </c>
      <c r="K458">
        <v>309305</v>
      </c>
      <c r="L458">
        <v>4169261799</v>
      </c>
      <c r="M458">
        <v>0.17469002031838099</v>
      </c>
      <c r="N458" s="1">
        <v>1.94034239797691E-6</v>
      </c>
      <c r="O458">
        <v>0.17499846782847001</v>
      </c>
      <c r="P458" s="1">
        <v>3.0721869723979501E-5</v>
      </c>
    </row>
    <row r="459" spans="1:16" x14ac:dyDescent="0.25">
      <c r="A459">
        <v>3.2000000000000001E-2</v>
      </c>
      <c r="B459">
        <v>13.3205128205128</v>
      </c>
      <c r="C459">
        <v>67164</v>
      </c>
      <c r="D459">
        <v>5.97763402439003E-2</v>
      </c>
      <c r="E459">
        <v>0.17427415331651799</v>
      </c>
      <c r="F459">
        <v>0.17950237791601401</v>
      </c>
      <c r="G459" s="1">
        <v>1.93879838200627E-6</v>
      </c>
      <c r="H459">
        <v>0.17499836125319901</v>
      </c>
      <c r="I459" s="1">
        <v>3.0672846539649103E-5</v>
      </c>
      <c r="J459">
        <v>2450266600</v>
      </c>
      <c r="K459">
        <v>309305</v>
      </c>
      <c r="L459">
        <v>4169261799</v>
      </c>
      <c r="M459">
        <v>0.17469002031838099</v>
      </c>
      <c r="N459" s="1">
        <v>1.94034239797691E-6</v>
      </c>
      <c r="O459">
        <v>0.17499846782847001</v>
      </c>
      <c r="P459" s="1">
        <v>3.0721869723979501E-5</v>
      </c>
    </row>
    <row r="460" spans="1:16" x14ac:dyDescent="0.25">
      <c r="A460">
        <v>1.6E-2</v>
      </c>
      <c r="B460">
        <v>13.3205128205128</v>
      </c>
      <c r="C460">
        <v>44123</v>
      </c>
      <c r="D460">
        <v>5.1979286876044098E-2</v>
      </c>
      <c r="E460">
        <v>0.17428665917636199</v>
      </c>
      <c r="F460">
        <v>0.17951525895165299</v>
      </c>
      <c r="G460" s="1">
        <v>1.9416105789815598E-6</v>
      </c>
      <c r="H460">
        <v>0.17499833448364699</v>
      </c>
      <c r="I460" s="1">
        <v>3.0683957948811703E-5</v>
      </c>
      <c r="J460">
        <v>1654303700</v>
      </c>
      <c r="K460">
        <v>309305</v>
      </c>
      <c r="L460">
        <v>4169261799</v>
      </c>
      <c r="M460">
        <v>0.17469002031838099</v>
      </c>
      <c r="N460" s="1">
        <v>1.94034239797691E-6</v>
      </c>
      <c r="O460">
        <v>0.17499846782847001</v>
      </c>
      <c r="P460" s="1">
        <v>3.0721869723979501E-5</v>
      </c>
    </row>
    <row r="461" spans="1:16" x14ac:dyDescent="0.25">
      <c r="A461">
        <v>8.0000000000000002E-3</v>
      </c>
      <c r="B461">
        <v>13.3205128205128</v>
      </c>
      <c r="C461">
        <v>12385</v>
      </c>
      <c r="D461">
        <v>6.2234163530733702E-2</v>
      </c>
      <c r="E461">
        <v>0.17440123602483401</v>
      </c>
      <c r="F461">
        <v>0.179633273105579</v>
      </c>
      <c r="G461" s="1">
        <v>1.9406243657038499E-6</v>
      </c>
      <c r="H461">
        <v>0.17499838536010801</v>
      </c>
      <c r="I461" s="1">
        <v>3.0669274731522302E-5</v>
      </c>
      <c r="J461">
        <v>484639701</v>
      </c>
      <c r="K461">
        <v>309305</v>
      </c>
      <c r="L461">
        <v>4169261799</v>
      </c>
      <c r="M461">
        <v>0.17469002031838099</v>
      </c>
      <c r="N461" s="1">
        <v>1.94034239797691E-6</v>
      </c>
      <c r="O461">
        <v>0.17499846782847001</v>
      </c>
      <c r="P461" s="1">
        <v>3.0721869723979501E-5</v>
      </c>
    </row>
    <row r="462" spans="1:16" x14ac:dyDescent="0.25">
      <c r="A462">
        <v>4.0000000000000001E-3</v>
      </c>
      <c r="B462">
        <v>13.3205128205128</v>
      </c>
      <c r="C462">
        <v>65741</v>
      </c>
      <c r="D462">
        <v>4.9194007693122002E-2</v>
      </c>
      <c r="E462">
        <v>0.17451276148147599</v>
      </c>
      <c r="F462">
        <v>0.17974814432592001</v>
      </c>
      <c r="G462" s="1">
        <v>1.93608496334984E-6</v>
      </c>
      <c r="H462">
        <v>0.174998298825812</v>
      </c>
      <c r="I462" s="1">
        <v>3.0631605758119398E-5</v>
      </c>
      <c r="J462">
        <v>2459728800</v>
      </c>
      <c r="K462">
        <v>309305</v>
      </c>
      <c r="L462">
        <v>4169261799</v>
      </c>
      <c r="M462">
        <v>0.17469002031838099</v>
      </c>
      <c r="N462" s="1">
        <v>1.94034239797691E-6</v>
      </c>
      <c r="O462">
        <v>0.17499846782847001</v>
      </c>
      <c r="P462" s="1">
        <v>3.0721869723979501E-5</v>
      </c>
    </row>
    <row r="463" spans="1:16" x14ac:dyDescent="0.25">
      <c r="A463">
        <v>2E-3</v>
      </c>
      <c r="B463">
        <v>13.3205128205128</v>
      </c>
      <c r="C463">
        <v>50403</v>
      </c>
      <c r="D463">
        <v>6.8835018844747201E-2</v>
      </c>
      <c r="E463">
        <v>0.17443104832082701</v>
      </c>
      <c r="F463">
        <v>0.17966397977045201</v>
      </c>
      <c r="G463" s="1">
        <v>1.9436755938073702E-6</v>
      </c>
      <c r="H463">
        <v>0.174998321343975</v>
      </c>
      <c r="I463" s="1">
        <v>3.0693124671587899E-5</v>
      </c>
      <c r="J463">
        <v>1842557600</v>
      </c>
      <c r="K463">
        <v>309305</v>
      </c>
      <c r="L463">
        <v>4169261799</v>
      </c>
      <c r="M463">
        <v>0.17469002031838099</v>
      </c>
      <c r="N463" s="1">
        <v>1.94034239797691E-6</v>
      </c>
      <c r="O463">
        <v>0.17499846782847001</v>
      </c>
      <c r="P463" s="1">
        <v>3.0721869723979501E-5</v>
      </c>
    </row>
    <row r="464" spans="1:16" x14ac:dyDescent="0.25">
      <c r="A464">
        <v>1E-3</v>
      </c>
      <c r="B464">
        <v>13.3205128205128</v>
      </c>
      <c r="C464">
        <v>66870</v>
      </c>
      <c r="D464">
        <v>4.2098177879385801E-2</v>
      </c>
      <c r="E464">
        <v>0.174420230218744</v>
      </c>
      <c r="F464">
        <v>0.179652837125306</v>
      </c>
      <c r="G464" s="1">
        <v>1.9422322128370602E-6</v>
      </c>
      <c r="H464">
        <v>0.17499830635827701</v>
      </c>
      <c r="I464" s="1">
        <v>3.0672191663137903E-5</v>
      </c>
      <c r="J464">
        <v>2460563700</v>
      </c>
      <c r="K464">
        <v>309305</v>
      </c>
      <c r="L464">
        <v>4169261799</v>
      </c>
      <c r="M464">
        <v>0.17469002031838099</v>
      </c>
      <c r="N464" s="1">
        <v>1.94034239797691E-6</v>
      </c>
      <c r="O464">
        <v>0.17499846782847001</v>
      </c>
      <c r="P464" s="1">
        <v>3.0721869723979501E-5</v>
      </c>
    </row>
    <row r="465" spans="1:16" x14ac:dyDescent="0.25">
      <c r="A465" s="1">
        <v>5.0000000000000001E-4</v>
      </c>
      <c r="B465">
        <v>13.3205128205128</v>
      </c>
      <c r="C465">
        <v>63573</v>
      </c>
      <c r="D465">
        <v>4.2513565766405401E-2</v>
      </c>
      <c r="E465">
        <v>0.17458612857925401</v>
      </c>
      <c r="F465">
        <v>0.179823712436632</v>
      </c>
      <c r="G465" s="1">
        <v>1.9412079537706099E-6</v>
      </c>
      <c r="H465">
        <v>0.17499836415612599</v>
      </c>
      <c r="I465" s="1">
        <v>3.0659042156499902E-5</v>
      </c>
      <c r="J465">
        <v>2342923800</v>
      </c>
      <c r="K465">
        <v>309305</v>
      </c>
      <c r="L465">
        <v>4169261799</v>
      </c>
      <c r="M465">
        <v>0.17469002031838099</v>
      </c>
      <c r="N465" s="1">
        <v>1.94034239797691E-6</v>
      </c>
      <c r="O465">
        <v>0.17499846782847001</v>
      </c>
      <c r="P465" s="1">
        <v>3.0721869723979501E-5</v>
      </c>
    </row>
    <row r="466" spans="1:16" x14ac:dyDescent="0.25">
      <c r="A466" s="1">
        <v>2.5000000000000001E-4</v>
      </c>
      <c r="B466">
        <v>13.3205128205128</v>
      </c>
      <c r="C466">
        <v>57833</v>
      </c>
      <c r="D466">
        <v>6.5883531494212305E-2</v>
      </c>
      <c r="E466">
        <v>0.17424479157627801</v>
      </c>
      <c r="F466">
        <v>0.17947213532356701</v>
      </c>
      <c r="G466" s="1">
        <v>1.9410609203851502E-6</v>
      </c>
      <c r="H466">
        <v>0.17499830563874699</v>
      </c>
      <c r="I466" s="1">
        <v>3.0684453282177099E-5</v>
      </c>
      <c r="J466">
        <v>2107726200</v>
      </c>
      <c r="K466">
        <v>309305</v>
      </c>
      <c r="L466">
        <v>4169261799</v>
      </c>
      <c r="M466">
        <v>0.17469002031838099</v>
      </c>
      <c r="N466" s="1">
        <v>1.94034239797691E-6</v>
      </c>
      <c r="O466">
        <v>0.17499846782847001</v>
      </c>
      <c r="P466" s="1">
        <v>3.0721869723979501E-5</v>
      </c>
    </row>
    <row r="467" spans="1:16" x14ac:dyDescent="0.25">
      <c r="A467" s="1">
        <v>1.25E-4</v>
      </c>
      <c r="B467">
        <v>13.3205128205128</v>
      </c>
      <c r="C467">
        <v>66591</v>
      </c>
      <c r="D467">
        <v>6.85911454492594E-2</v>
      </c>
      <c r="E467">
        <v>0.17432126106992901</v>
      </c>
      <c r="F467">
        <v>0.179550898902027</v>
      </c>
      <c r="G467" s="1">
        <v>1.9376766533518702E-6</v>
      </c>
      <c r="H467">
        <v>0.17499833548145899</v>
      </c>
      <c r="I467" s="1">
        <v>3.0665931952799599E-5</v>
      </c>
      <c r="J467">
        <v>2415834299</v>
      </c>
      <c r="K467">
        <v>309305</v>
      </c>
      <c r="L467">
        <v>4169261799</v>
      </c>
      <c r="M467">
        <v>0.17469002031838099</v>
      </c>
      <c r="N467" s="1">
        <v>1.94034239797691E-6</v>
      </c>
      <c r="O467">
        <v>0.17499846782847001</v>
      </c>
      <c r="P467" s="1">
        <v>3.0721869723979501E-5</v>
      </c>
    </row>
    <row r="468" spans="1:16" x14ac:dyDescent="0.25">
      <c r="A468" s="1">
        <v>6.2500000000000001E-5</v>
      </c>
      <c r="B468">
        <v>13.3205128205128</v>
      </c>
      <c r="C468">
        <v>50626</v>
      </c>
      <c r="D468">
        <v>6.8467621694744005E-2</v>
      </c>
      <c r="E468">
        <v>0.17464484379691</v>
      </c>
      <c r="F468">
        <v>0.17988418911081799</v>
      </c>
      <c r="G468" s="1">
        <v>1.9396687130912502E-6</v>
      </c>
      <c r="H468">
        <v>0.174998382309831</v>
      </c>
      <c r="I468" s="1">
        <v>3.06159988565545E-5</v>
      </c>
      <c r="J468">
        <v>1853597700</v>
      </c>
      <c r="K468">
        <v>309305</v>
      </c>
      <c r="L468">
        <v>4169261799</v>
      </c>
      <c r="M468">
        <v>0.17469002031838099</v>
      </c>
      <c r="N468" s="1">
        <v>1.94034239797691E-6</v>
      </c>
      <c r="O468">
        <v>0.17499846782847001</v>
      </c>
      <c r="P468" s="1">
        <v>3.0721869723979501E-5</v>
      </c>
    </row>
    <row r="469" spans="1:16" x14ac:dyDescent="0.25">
      <c r="A469" s="1">
        <v>3.1250000000000001E-5</v>
      </c>
      <c r="B469">
        <v>13.3205128205128</v>
      </c>
      <c r="C469">
        <v>61700</v>
      </c>
      <c r="D469">
        <v>6.6107250585662303E-2</v>
      </c>
      <c r="E469">
        <v>0.17440908831395099</v>
      </c>
      <c r="F469">
        <v>0.179641360963369</v>
      </c>
      <c r="G469" s="1">
        <v>1.9379257537033201E-6</v>
      </c>
      <c r="H469">
        <v>0.17499836590525</v>
      </c>
      <c r="I469" s="1">
        <v>3.0677721756105502E-5</v>
      </c>
      <c r="J469">
        <v>2293735800</v>
      </c>
      <c r="K469">
        <v>309305</v>
      </c>
      <c r="L469">
        <v>4169261799</v>
      </c>
      <c r="M469">
        <v>0.17469002031838099</v>
      </c>
      <c r="N469" s="1">
        <v>1.94034239797691E-6</v>
      </c>
      <c r="O469">
        <v>0.17499846782847001</v>
      </c>
      <c r="P469" s="1">
        <v>3.0721869723979501E-5</v>
      </c>
    </row>
    <row r="470" spans="1:16" x14ac:dyDescent="0.25">
      <c r="A470" s="1">
        <v>1.5625E-5</v>
      </c>
      <c r="B470">
        <v>13.3205128205128</v>
      </c>
      <c r="C470">
        <v>64182</v>
      </c>
      <c r="D470">
        <v>6.8681118464825497E-2</v>
      </c>
      <c r="E470">
        <v>0.17445001359179699</v>
      </c>
      <c r="F470">
        <v>0.17968351399955099</v>
      </c>
      <c r="G470" s="1">
        <v>1.9408404111631498E-6</v>
      </c>
      <c r="H470">
        <v>0.174998342135258</v>
      </c>
      <c r="I470" s="1">
        <v>3.0688034167886797E-5</v>
      </c>
      <c r="J470">
        <v>2373821600</v>
      </c>
      <c r="K470">
        <v>309305</v>
      </c>
      <c r="L470">
        <v>4169261799</v>
      </c>
      <c r="M470">
        <v>0.17469002031838099</v>
      </c>
      <c r="N470" s="1">
        <v>1.94034239797691E-6</v>
      </c>
      <c r="O470">
        <v>0.17499846782847001</v>
      </c>
      <c r="P470" s="1">
        <v>3.0721869723979501E-5</v>
      </c>
    </row>
    <row r="471" spans="1:16" x14ac:dyDescent="0.25">
      <c r="A471" t="s">
        <v>0</v>
      </c>
      <c r="B471">
        <v>13.8333333333333</v>
      </c>
      <c r="C471">
        <v>337015</v>
      </c>
      <c r="D471">
        <v>6.2983900916894306E-2</v>
      </c>
      <c r="E471">
        <v>0.17478284814454101</v>
      </c>
      <c r="F471">
        <v>0.18002633358887701</v>
      </c>
      <c r="G471" s="1">
        <v>1.7595137776771299E-6</v>
      </c>
      <c r="H471">
        <v>0.17499863897382101</v>
      </c>
      <c r="I471" s="1">
        <v>2.88980878199278E-5</v>
      </c>
      <c r="J471">
        <v>4508757100</v>
      </c>
    </row>
    <row r="472" spans="1:16" x14ac:dyDescent="0.25">
      <c r="A472">
        <v>1.024</v>
      </c>
      <c r="B472">
        <v>13.8333333333333</v>
      </c>
      <c r="C472">
        <v>83506</v>
      </c>
      <c r="D472">
        <v>5.7590650025978997E-2</v>
      </c>
      <c r="E472">
        <v>0.174423693468925</v>
      </c>
      <c r="F472">
        <v>0.17965640427299301</v>
      </c>
      <c r="G472" s="1">
        <v>1.75885679920551E-6</v>
      </c>
      <c r="H472">
        <v>0.17499852880601299</v>
      </c>
      <c r="I472" s="1">
        <v>2.8851137403548401E-5</v>
      </c>
      <c r="J472">
        <v>3074020299</v>
      </c>
      <c r="K472">
        <v>337015</v>
      </c>
      <c r="L472">
        <v>4508757100</v>
      </c>
      <c r="M472">
        <v>0.17478284814454101</v>
      </c>
      <c r="N472" s="1">
        <v>1.7595137776771299E-6</v>
      </c>
      <c r="O472">
        <v>0.17499863897382101</v>
      </c>
      <c r="P472" s="1">
        <v>2.88980878199278E-5</v>
      </c>
    </row>
    <row r="473" spans="1:16" x14ac:dyDescent="0.25">
      <c r="A473">
        <v>0.51200000000000001</v>
      </c>
      <c r="B473">
        <v>13.8333333333333</v>
      </c>
      <c r="C473">
        <v>83506</v>
      </c>
      <c r="D473">
        <v>5.7590650025978997E-2</v>
      </c>
      <c r="E473">
        <v>0.174423693468925</v>
      </c>
      <c r="F473">
        <v>0.17965640427299301</v>
      </c>
      <c r="G473" s="1">
        <v>1.75885679920551E-6</v>
      </c>
      <c r="H473">
        <v>0.17499852880601299</v>
      </c>
      <c r="I473" s="1">
        <v>2.8851137403548401E-5</v>
      </c>
      <c r="J473">
        <v>3091940101</v>
      </c>
      <c r="K473">
        <v>337015</v>
      </c>
      <c r="L473">
        <v>4508757100</v>
      </c>
      <c r="M473">
        <v>0.17478284814454101</v>
      </c>
      <c r="N473" s="1">
        <v>1.7595137776771299E-6</v>
      </c>
      <c r="O473">
        <v>0.17499863897382101</v>
      </c>
      <c r="P473" s="1">
        <v>2.88980878199278E-5</v>
      </c>
    </row>
    <row r="474" spans="1:16" x14ac:dyDescent="0.25">
      <c r="A474">
        <v>0.25600000000000001</v>
      </c>
      <c r="B474">
        <v>13.8333333333333</v>
      </c>
      <c r="C474">
        <v>83506</v>
      </c>
      <c r="D474">
        <v>5.7590650025978997E-2</v>
      </c>
      <c r="E474">
        <v>0.174423693468925</v>
      </c>
      <c r="F474">
        <v>0.17965640427299301</v>
      </c>
      <c r="G474" s="1">
        <v>1.75885679920551E-6</v>
      </c>
      <c r="H474">
        <v>0.17499852880601299</v>
      </c>
      <c r="I474" s="1">
        <v>2.8851137403548401E-5</v>
      </c>
      <c r="J474">
        <v>3052209400</v>
      </c>
      <c r="K474">
        <v>337015</v>
      </c>
      <c r="L474">
        <v>4508757100</v>
      </c>
      <c r="M474">
        <v>0.17478284814454101</v>
      </c>
      <c r="N474" s="1">
        <v>1.7595137776771299E-6</v>
      </c>
      <c r="O474">
        <v>0.17499863897382101</v>
      </c>
      <c r="P474" s="1">
        <v>2.88980878199278E-5</v>
      </c>
    </row>
    <row r="475" spans="1:16" x14ac:dyDescent="0.25">
      <c r="A475">
        <v>0.128</v>
      </c>
      <c r="B475">
        <v>13.8333333333333</v>
      </c>
      <c r="C475">
        <v>117362</v>
      </c>
      <c r="D475">
        <v>4.4640934951021803E-2</v>
      </c>
      <c r="E475">
        <v>0.17464167897090799</v>
      </c>
      <c r="F475">
        <v>0.179880929340035</v>
      </c>
      <c r="G475" s="1">
        <v>1.7544612913034099E-6</v>
      </c>
      <c r="H475">
        <v>0.174998525176396</v>
      </c>
      <c r="I475" s="1">
        <v>2.8843017495368E-5</v>
      </c>
      <c r="J475">
        <v>4294475300</v>
      </c>
      <c r="K475">
        <v>337015</v>
      </c>
      <c r="L475">
        <v>4508757100</v>
      </c>
      <c r="M475">
        <v>0.17478284814454101</v>
      </c>
      <c r="N475" s="1">
        <v>1.7595137776771299E-6</v>
      </c>
      <c r="O475">
        <v>0.17499863897382101</v>
      </c>
      <c r="P475" s="1">
        <v>2.88980878199278E-5</v>
      </c>
    </row>
    <row r="476" spans="1:16" x14ac:dyDescent="0.25">
      <c r="A476">
        <v>6.4000000000000001E-2</v>
      </c>
      <c r="B476">
        <v>13.8333333333333</v>
      </c>
      <c r="C476">
        <v>108677</v>
      </c>
      <c r="D476">
        <v>5.5672842999619603E-2</v>
      </c>
      <c r="E476">
        <v>0.17443327364661301</v>
      </c>
      <c r="F476">
        <v>0.179666271856011</v>
      </c>
      <c r="G476" s="1">
        <v>1.7576746957903501E-6</v>
      </c>
      <c r="H476">
        <v>0.174998544691429</v>
      </c>
      <c r="I476" s="1">
        <v>2.8849341311770799E-5</v>
      </c>
      <c r="J476">
        <v>4055063500</v>
      </c>
      <c r="K476">
        <v>337015</v>
      </c>
      <c r="L476">
        <v>4508757100</v>
      </c>
      <c r="M476">
        <v>0.17478284814454101</v>
      </c>
      <c r="N476" s="1">
        <v>1.7595137776771299E-6</v>
      </c>
      <c r="O476">
        <v>0.17499863897382101</v>
      </c>
      <c r="P476" s="1">
        <v>2.88980878199278E-5</v>
      </c>
    </row>
    <row r="477" spans="1:16" x14ac:dyDescent="0.25">
      <c r="A477">
        <v>3.2000000000000001E-2</v>
      </c>
      <c r="B477">
        <v>13.8333333333333</v>
      </c>
      <c r="C477">
        <v>36964</v>
      </c>
      <c r="D477">
        <v>6.1622475245759797E-2</v>
      </c>
      <c r="E477">
        <v>0.17436830911245799</v>
      </c>
      <c r="F477">
        <v>0.17959935838583199</v>
      </c>
      <c r="G477" s="1">
        <v>1.75325603973819E-6</v>
      </c>
      <c r="H477">
        <v>0.174998542840132</v>
      </c>
      <c r="I477" s="1">
        <v>2.8849595847195702E-5</v>
      </c>
      <c r="J477">
        <v>1364826200</v>
      </c>
      <c r="K477">
        <v>337015</v>
      </c>
      <c r="L477">
        <v>4508757100</v>
      </c>
      <c r="M477">
        <v>0.17478284814454101</v>
      </c>
      <c r="N477" s="1">
        <v>1.7595137776771299E-6</v>
      </c>
      <c r="O477">
        <v>0.17499863897382101</v>
      </c>
      <c r="P477" s="1">
        <v>2.88980878199278E-5</v>
      </c>
    </row>
    <row r="478" spans="1:16" x14ac:dyDescent="0.25">
      <c r="A478">
        <v>1.6E-2</v>
      </c>
      <c r="B478">
        <v>13.8333333333333</v>
      </c>
      <c r="C478">
        <v>47840</v>
      </c>
      <c r="D478">
        <v>6.1849606285232603E-2</v>
      </c>
      <c r="E478">
        <v>0.174377689010904</v>
      </c>
      <c r="F478">
        <v>0.179609019681231</v>
      </c>
      <c r="G478" s="1">
        <v>1.7603982044867E-6</v>
      </c>
      <c r="H478">
        <v>0.17499855772273901</v>
      </c>
      <c r="I478" s="1">
        <v>2.8862568063940599E-5</v>
      </c>
      <c r="J478">
        <v>1746876200</v>
      </c>
      <c r="K478">
        <v>337015</v>
      </c>
      <c r="L478">
        <v>4508757100</v>
      </c>
      <c r="M478">
        <v>0.17478284814454101</v>
      </c>
      <c r="N478" s="1">
        <v>1.7595137776771299E-6</v>
      </c>
      <c r="O478">
        <v>0.17499863897382101</v>
      </c>
      <c r="P478" s="1">
        <v>2.88980878199278E-5</v>
      </c>
    </row>
    <row r="479" spans="1:16" x14ac:dyDescent="0.25">
      <c r="A479">
        <v>8.0000000000000002E-3</v>
      </c>
      <c r="B479">
        <v>13.8333333333333</v>
      </c>
      <c r="C479">
        <v>49130</v>
      </c>
      <c r="D479">
        <v>6.8721394814817205E-2</v>
      </c>
      <c r="E479">
        <v>0.174563537409512</v>
      </c>
      <c r="F479">
        <v>0.179800443531798</v>
      </c>
      <c r="G479" s="1">
        <v>1.7569120861482499E-6</v>
      </c>
      <c r="H479">
        <v>0.17499856431619401</v>
      </c>
      <c r="I479" s="1">
        <v>2.8849789666542501E-5</v>
      </c>
      <c r="J479">
        <v>1794824900</v>
      </c>
      <c r="K479">
        <v>337015</v>
      </c>
      <c r="L479">
        <v>4508757100</v>
      </c>
      <c r="M479">
        <v>0.17478284814454101</v>
      </c>
      <c r="N479" s="1">
        <v>1.7595137776771299E-6</v>
      </c>
      <c r="O479">
        <v>0.17499863897382101</v>
      </c>
      <c r="P479" s="1">
        <v>2.88980878199278E-5</v>
      </c>
    </row>
    <row r="480" spans="1:16" x14ac:dyDescent="0.25">
      <c r="A480">
        <v>4.0000000000000001E-3</v>
      </c>
      <c r="B480">
        <v>13.8333333333333</v>
      </c>
      <c r="C480">
        <v>50412</v>
      </c>
      <c r="D480">
        <v>4.2844858442792802E-2</v>
      </c>
      <c r="E480">
        <v>0.174576778068261</v>
      </c>
      <c r="F480">
        <v>0.179814081410309</v>
      </c>
      <c r="G480" s="1">
        <v>1.75805207724977E-6</v>
      </c>
      <c r="H480">
        <v>0.174998544199501</v>
      </c>
      <c r="I480" s="1">
        <v>2.8834335720736301E-5</v>
      </c>
      <c r="J480">
        <v>1814985000</v>
      </c>
      <c r="K480">
        <v>337015</v>
      </c>
      <c r="L480">
        <v>4508757100</v>
      </c>
      <c r="M480">
        <v>0.17478284814454101</v>
      </c>
      <c r="N480" s="1">
        <v>1.7595137776771299E-6</v>
      </c>
      <c r="O480">
        <v>0.17499863897382101</v>
      </c>
      <c r="P480" s="1">
        <v>2.88980878199278E-5</v>
      </c>
    </row>
    <row r="481" spans="1:16" x14ac:dyDescent="0.25">
      <c r="A481">
        <v>2E-3</v>
      </c>
      <c r="B481">
        <v>13.8333333333333</v>
      </c>
      <c r="C481">
        <v>55856</v>
      </c>
      <c r="D481">
        <v>6.7180503284787502E-2</v>
      </c>
      <c r="E481">
        <v>0.17463097876601599</v>
      </c>
      <c r="F481">
        <v>0.179869908128997</v>
      </c>
      <c r="G481" s="1">
        <v>1.75635267379847E-6</v>
      </c>
      <c r="H481">
        <v>0.17499856672524999</v>
      </c>
      <c r="I481" s="1">
        <v>2.8828349794661798E-5</v>
      </c>
      <c r="J481">
        <v>2038116899</v>
      </c>
      <c r="K481">
        <v>337015</v>
      </c>
      <c r="L481">
        <v>4508757100</v>
      </c>
      <c r="M481">
        <v>0.17478284814454101</v>
      </c>
      <c r="N481" s="1">
        <v>1.7595137776771299E-6</v>
      </c>
      <c r="O481">
        <v>0.17499863897382101</v>
      </c>
      <c r="P481" s="1">
        <v>2.88980878199278E-5</v>
      </c>
    </row>
    <row r="482" spans="1:16" x14ac:dyDescent="0.25">
      <c r="A482">
        <v>1E-3</v>
      </c>
      <c r="B482">
        <v>13.8333333333333</v>
      </c>
      <c r="C482">
        <v>27191</v>
      </c>
      <c r="D482">
        <v>4.2770201103821598E-2</v>
      </c>
      <c r="E482">
        <v>0.17445945553179701</v>
      </c>
      <c r="F482">
        <v>0.17969323919775099</v>
      </c>
      <c r="G482" s="1">
        <v>1.7540287896578001E-6</v>
      </c>
      <c r="H482">
        <v>0.174998510493553</v>
      </c>
      <c r="I482" s="1">
        <v>2.8845055309103999E-5</v>
      </c>
      <c r="J482">
        <v>1002937400</v>
      </c>
      <c r="K482">
        <v>337015</v>
      </c>
      <c r="L482">
        <v>4508757100</v>
      </c>
      <c r="M482">
        <v>0.17478284814454101</v>
      </c>
      <c r="N482" s="1">
        <v>1.7595137776771299E-6</v>
      </c>
      <c r="O482">
        <v>0.17499863897382101</v>
      </c>
      <c r="P482" s="1">
        <v>2.88980878199278E-5</v>
      </c>
    </row>
    <row r="483" spans="1:16" x14ac:dyDescent="0.25">
      <c r="A483" s="1">
        <v>5.0000000000000001E-4</v>
      </c>
      <c r="B483">
        <v>13.8333333333333</v>
      </c>
      <c r="C483">
        <v>88355</v>
      </c>
      <c r="D483">
        <v>5.0352372704893199E-2</v>
      </c>
      <c r="E483">
        <v>0.17449032015402199</v>
      </c>
      <c r="F483">
        <v>0.17972502975864299</v>
      </c>
      <c r="G483" s="1">
        <v>1.7572951898914199E-6</v>
      </c>
      <c r="H483">
        <v>0.17499854087028499</v>
      </c>
      <c r="I483" s="1">
        <v>2.8870108832383399E-5</v>
      </c>
      <c r="J483">
        <v>3306029301</v>
      </c>
      <c r="K483">
        <v>337015</v>
      </c>
      <c r="L483">
        <v>4508757100</v>
      </c>
      <c r="M483">
        <v>0.17478284814454101</v>
      </c>
      <c r="N483" s="1">
        <v>1.7595137776771299E-6</v>
      </c>
      <c r="O483">
        <v>0.17499863897382101</v>
      </c>
      <c r="P483" s="1">
        <v>2.88980878199278E-5</v>
      </c>
    </row>
    <row r="484" spans="1:16" x14ac:dyDescent="0.25">
      <c r="A484" s="1">
        <v>2.5000000000000001E-4</v>
      </c>
      <c r="B484">
        <v>13.8333333333333</v>
      </c>
      <c r="C484">
        <v>66681</v>
      </c>
      <c r="D484">
        <v>6.78960753154495E-2</v>
      </c>
      <c r="E484">
        <v>0.17468806614652499</v>
      </c>
      <c r="F484">
        <v>0.17992870813092099</v>
      </c>
      <c r="G484" s="1">
        <v>1.7566356166343001E-6</v>
      </c>
      <c r="H484">
        <v>0.17499857816386999</v>
      </c>
      <c r="I484" s="1">
        <v>2.88292990774264E-5</v>
      </c>
      <c r="J484">
        <v>2448623600</v>
      </c>
      <c r="K484">
        <v>337015</v>
      </c>
      <c r="L484">
        <v>4508757100</v>
      </c>
      <c r="M484">
        <v>0.17478284814454101</v>
      </c>
      <c r="N484" s="1">
        <v>1.7595137776771299E-6</v>
      </c>
      <c r="O484">
        <v>0.17499863897382101</v>
      </c>
      <c r="P484" s="1">
        <v>2.88980878199278E-5</v>
      </c>
    </row>
    <row r="485" spans="1:16" x14ac:dyDescent="0.25">
      <c r="A485" s="1">
        <v>1.25E-4</v>
      </c>
      <c r="B485">
        <v>13.8333333333333</v>
      </c>
      <c r="C485">
        <v>58368</v>
      </c>
      <c r="D485">
        <v>6.5795136252748895E-2</v>
      </c>
      <c r="E485">
        <v>0.17429693553127801</v>
      </c>
      <c r="F485">
        <v>0.17952584359721599</v>
      </c>
      <c r="G485" s="1">
        <v>1.7548973749725801E-6</v>
      </c>
      <c r="H485">
        <v>0.17499852614603201</v>
      </c>
      <c r="I485" s="1">
        <v>2.88691205888684E-5</v>
      </c>
      <c r="J485">
        <v>2140980700</v>
      </c>
      <c r="K485">
        <v>337015</v>
      </c>
      <c r="L485">
        <v>4508757100</v>
      </c>
      <c r="M485">
        <v>0.17478284814454101</v>
      </c>
      <c r="N485" s="1">
        <v>1.7595137776771299E-6</v>
      </c>
      <c r="O485">
        <v>0.17499863897382101</v>
      </c>
      <c r="P485" s="1">
        <v>2.88980878199278E-5</v>
      </c>
    </row>
    <row r="486" spans="1:16" x14ac:dyDescent="0.25">
      <c r="A486" s="1">
        <v>6.2500000000000001E-5</v>
      </c>
      <c r="B486">
        <v>13.8333333333333</v>
      </c>
      <c r="C486">
        <v>12506</v>
      </c>
      <c r="D486">
        <v>7.2758226944422896E-2</v>
      </c>
      <c r="E486">
        <v>0.17449395155127201</v>
      </c>
      <c r="F486">
        <v>0.17972877009780999</v>
      </c>
      <c r="G486" s="1">
        <v>1.7605411478660501E-6</v>
      </c>
      <c r="H486">
        <v>0.17499858671238799</v>
      </c>
      <c r="I486" s="1">
        <v>2.8907567942886401E-5</v>
      </c>
      <c r="J486">
        <v>476384401</v>
      </c>
      <c r="K486">
        <v>337015</v>
      </c>
      <c r="L486">
        <v>4508757100</v>
      </c>
      <c r="M486">
        <v>0.17478284814454101</v>
      </c>
      <c r="N486" s="1">
        <v>1.7595137776771299E-6</v>
      </c>
      <c r="O486">
        <v>0.17499863897382101</v>
      </c>
      <c r="P486" s="1">
        <v>2.88980878199278E-5</v>
      </c>
    </row>
    <row r="487" spans="1:16" x14ac:dyDescent="0.25">
      <c r="A487" s="1">
        <v>3.1250000000000001E-5</v>
      </c>
      <c r="B487">
        <v>13.8333333333333</v>
      </c>
      <c r="C487">
        <v>61047</v>
      </c>
      <c r="D487">
        <v>6.8969937205529699E-2</v>
      </c>
      <c r="E487">
        <v>0.17436558795978499</v>
      </c>
      <c r="F487">
        <v>0.17959655559857901</v>
      </c>
      <c r="G487" s="1">
        <v>1.75335162050371E-6</v>
      </c>
      <c r="H487">
        <v>0.17499856278149301</v>
      </c>
      <c r="I487" s="1">
        <v>2.8888307200674599E-5</v>
      </c>
      <c r="J487">
        <v>2231369600</v>
      </c>
      <c r="K487">
        <v>337015</v>
      </c>
      <c r="L487">
        <v>4508757100</v>
      </c>
      <c r="M487">
        <v>0.17478284814454101</v>
      </c>
      <c r="N487" s="1">
        <v>1.7595137776771299E-6</v>
      </c>
      <c r="O487">
        <v>0.17499863897382101</v>
      </c>
      <c r="P487" s="1">
        <v>2.88980878199278E-5</v>
      </c>
    </row>
    <row r="488" spans="1:16" x14ac:dyDescent="0.25">
      <c r="A488" s="1">
        <v>1.5625E-5</v>
      </c>
      <c r="B488">
        <v>13.8333333333333</v>
      </c>
      <c r="C488">
        <v>67175</v>
      </c>
      <c r="D488">
        <v>6.7565156716181005E-2</v>
      </c>
      <c r="E488">
        <v>0.17438290529450001</v>
      </c>
      <c r="F488">
        <v>0.17961439245333499</v>
      </c>
      <c r="G488" s="1">
        <v>1.7573661528214E-6</v>
      </c>
      <c r="H488">
        <v>0.17499853528649301</v>
      </c>
      <c r="I488" s="1">
        <v>2.8845777792209802E-5</v>
      </c>
      <c r="J488">
        <v>2476878899</v>
      </c>
      <c r="K488">
        <v>337015</v>
      </c>
      <c r="L488">
        <v>4508757100</v>
      </c>
      <c r="M488">
        <v>0.17478284814454101</v>
      </c>
      <c r="N488" s="1">
        <v>1.7595137776771299E-6</v>
      </c>
      <c r="O488">
        <v>0.17499863897382101</v>
      </c>
      <c r="P488" s="1">
        <v>2.88980878199278E-5</v>
      </c>
    </row>
    <row r="489" spans="1:16" x14ac:dyDescent="0.25">
      <c r="A489" t="s">
        <v>0</v>
      </c>
      <c r="B489">
        <v>14.346153846153801</v>
      </c>
      <c r="C489">
        <v>360507</v>
      </c>
      <c r="D489">
        <v>6.2970749582614505E-2</v>
      </c>
      <c r="E489">
        <v>0.17482314101211999</v>
      </c>
      <c r="F489">
        <v>0.18006783524248399</v>
      </c>
      <c r="G489" s="1">
        <v>1.69653840748074E-6</v>
      </c>
      <c r="H489">
        <v>0.17499877977786599</v>
      </c>
      <c r="I489" s="1">
        <v>2.8911166391144201E-5</v>
      </c>
      <c r="J489">
        <v>4806412600</v>
      </c>
    </row>
    <row r="490" spans="1:16" x14ac:dyDescent="0.25">
      <c r="A490">
        <v>1.024</v>
      </c>
      <c r="B490">
        <v>14.346153846153801</v>
      </c>
      <c r="C490">
        <v>120787</v>
      </c>
      <c r="D490">
        <v>5.88615165316572E-2</v>
      </c>
      <c r="E490">
        <v>0.17430934926077701</v>
      </c>
      <c r="F490">
        <v>0.17953862973860099</v>
      </c>
      <c r="G490" s="1">
        <v>1.69444825454112E-6</v>
      </c>
      <c r="H490">
        <v>0.17499855310461701</v>
      </c>
      <c r="I490" s="1">
        <v>2.8845160815469301E-5</v>
      </c>
      <c r="J490">
        <v>4465424101</v>
      </c>
      <c r="K490">
        <v>360507</v>
      </c>
      <c r="L490">
        <v>4806412600</v>
      </c>
      <c r="M490">
        <v>0.17482314101211999</v>
      </c>
      <c r="N490" s="1">
        <v>1.69653840748074E-6</v>
      </c>
      <c r="O490">
        <v>0.17499877977786599</v>
      </c>
      <c r="P490" s="1">
        <v>2.8911166391144201E-5</v>
      </c>
    </row>
    <row r="491" spans="1:16" x14ac:dyDescent="0.25">
      <c r="A491">
        <v>0.51200000000000001</v>
      </c>
      <c r="B491">
        <v>14.346153846153801</v>
      </c>
      <c r="C491">
        <v>120787</v>
      </c>
      <c r="D491">
        <v>5.88615165316572E-2</v>
      </c>
      <c r="E491">
        <v>0.17430934926077701</v>
      </c>
      <c r="F491">
        <v>0.17953862973860099</v>
      </c>
      <c r="G491" s="1">
        <v>1.69444825454112E-6</v>
      </c>
      <c r="H491">
        <v>0.17499855310461701</v>
      </c>
      <c r="I491" s="1">
        <v>2.8845160815469301E-5</v>
      </c>
      <c r="J491">
        <v>4463540000</v>
      </c>
      <c r="K491">
        <v>360507</v>
      </c>
      <c r="L491">
        <v>4806412600</v>
      </c>
      <c r="M491">
        <v>0.17482314101211999</v>
      </c>
      <c r="N491" s="1">
        <v>1.69653840748074E-6</v>
      </c>
      <c r="O491">
        <v>0.17499877977786599</v>
      </c>
      <c r="P491" s="1">
        <v>2.8911166391144201E-5</v>
      </c>
    </row>
    <row r="492" spans="1:16" x14ac:dyDescent="0.25">
      <c r="A492">
        <v>0.25600000000000001</v>
      </c>
      <c r="B492">
        <v>14.346153846153801</v>
      </c>
      <c r="C492">
        <v>120787</v>
      </c>
      <c r="D492">
        <v>5.88615165316572E-2</v>
      </c>
      <c r="E492">
        <v>0.17430934926077701</v>
      </c>
      <c r="F492">
        <v>0.17953862973860099</v>
      </c>
      <c r="G492" s="1">
        <v>1.69444825454112E-6</v>
      </c>
      <c r="H492">
        <v>0.17499855310461701</v>
      </c>
      <c r="I492" s="1">
        <v>2.8845160815469301E-5</v>
      </c>
      <c r="J492">
        <v>4428255199</v>
      </c>
      <c r="K492">
        <v>360507</v>
      </c>
      <c r="L492">
        <v>4806412600</v>
      </c>
      <c r="M492">
        <v>0.17482314101211999</v>
      </c>
      <c r="N492" s="1">
        <v>1.69653840748074E-6</v>
      </c>
      <c r="O492">
        <v>0.17499877977786599</v>
      </c>
      <c r="P492" s="1">
        <v>2.8911166391144201E-5</v>
      </c>
    </row>
    <row r="493" spans="1:16" x14ac:dyDescent="0.25">
      <c r="A493">
        <v>0.128</v>
      </c>
      <c r="B493">
        <v>14.346153846153801</v>
      </c>
      <c r="C493">
        <v>29319</v>
      </c>
      <c r="D493">
        <v>5.4997825030098799E-2</v>
      </c>
      <c r="E493">
        <v>0.17443928431252101</v>
      </c>
      <c r="F493">
        <v>0.179672462841897</v>
      </c>
      <c r="G493" s="1">
        <v>1.6944675544361401E-6</v>
      </c>
      <c r="H493">
        <v>0.17499865432676701</v>
      </c>
      <c r="I493" s="1">
        <v>2.8861093171590801E-5</v>
      </c>
      <c r="J493">
        <v>1114396501</v>
      </c>
      <c r="K493">
        <v>360507</v>
      </c>
      <c r="L493">
        <v>4806412600</v>
      </c>
      <c r="M493">
        <v>0.17482314101211999</v>
      </c>
      <c r="N493" s="1">
        <v>1.69653840748074E-6</v>
      </c>
      <c r="O493">
        <v>0.17499877977786599</v>
      </c>
      <c r="P493" s="1">
        <v>2.8911166391144201E-5</v>
      </c>
    </row>
    <row r="494" spans="1:16" x14ac:dyDescent="0.25">
      <c r="A494">
        <v>6.4000000000000001E-2</v>
      </c>
      <c r="B494">
        <v>14.346153846153801</v>
      </c>
      <c r="C494">
        <v>105795</v>
      </c>
      <c r="D494">
        <v>5.4375338888177499E-2</v>
      </c>
      <c r="E494">
        <v>0.174464682086483</v>
      </c>
      <c r="F494">
        <v>0.17969862254907701</v>
      </c>
      <c r="G494" s="1">
        <v>1.69646157793801E-6</v>
      </c>
      <c r="H494">
        <v>0.17499865104576501</v>
      </c>
      <c r="I494" s="1">
        <v>2.88493979146482E-5</v>
      </c>
      <c r="J494">
        <v>3868670600</v>
      </c>
      <c r="K494">
        <v>360507</v>
      </c>
      <c r="L494">
        <v>4806412600</v>
      </c>
      <c r="M494">
        <v>0.17482314101211999</v>
      </c>
      <c r="N494" s="1">
        <v>1.69653840748074E-6</v>
      </c>
      <c r="O494">
        <v>0.17499877977786599</v>
      </c>
      <c r="P494" s="1">
        <v>2.8911166391144201E-5</v>
      </c>
    </row>
    <row r="495" spans="1:16" x14ac:dyDescent="0.25">
      <c r="A495">
        <v>3.2000000000000001E-2</v>
      </c>
      <c r="B495">
        <v>14.346153846153801</v>
      </c>
      <c r="C495">
        <v>105795</v>
      </c>
      <c r="D495">
        <v>5.4375338888177499E-2</v>
      </c>
      <c r="E495">
        <v>0.174464682086483</v>
      </c>
      <c r="F495">
        <v>0.17969862254907701</v>
      </c>
      <c r="G495" s="1">
        <v>1.69646157793801E-6</v>
      </c>
      <c r="H495">
        <v>0.17499865104576501</v>
      </c>
      <c r="I495" s="1">
        <v>2.88493979146482E-5</v>
      </c>
      <c r="J495">
        <v>3864720301</v>
      </c>
      <c r="K495">
        <v>360507</v>
      </c>
      <c r="L495">
        <v>4806412600</v>
      </c>
      <c r="M495">
        <v>0.17482314101211999</v>
      </c>
      <c r="N495" s="1">
        <v>1.69653840748074E-6</v>
      </c>
      <c r="O495">
        <v>0.17499877977786599</v>
      </c>
      <c r="P495" s="1">
        <v>2.8911166391144201E-5</v>
      </c>
    </row>
    <row r="496" spans="1:16" x14ac:dyDescent="0.25">
      <c r="A496">
        <v>1.6E-2</v>
      </c>
      <c r="B496">
        <v>14.346153846153801</v>
      </c>
      <c r="C496">
        <v>124246</v>
      </c>
      <c r="D496">
        <v>5.3802399628231502E-2</v>
      </c>
      <c r="E496">
        <v>0.17443033400432401</v>
      </c>
      <c r="F496">
        <v>0.17966324402445399</v>
      </c>
      <c r="G496" s="1">
        <v>1.69580368963861E-6</v>
      </c>
      <c r="H496">
        <v>0.17499869949414301</v>
      </c>
      <c r="I496" s="1">
        <v>2.8860821321811998E-5</v>
      </c>
      <c r="J496">
        <v>4541151400</v>
      </c>
      <c r="K496">
        <v>360507</v>
      </c>
      <c r="L496">
        <v>4806412600</v>
      </c>
      <c r="M496">
        <v>0.17482314101211999</v>
      </c>
      <c r="N496" s="1">
        <v>1.69653840748074E-6</v>
      </c>
      <c r="O496">
        <v>0.17499877977786599</v>
      </c>
      <c r="P496" s="1">
        <v>2.8911166391144201E-5</v>
      </c>
    </row>
    <row r="497" spans="1:16" x14ac:dyDescent="0.25">
      <c r="A497">
        <v>8.0000000000000002E-3</v>
      </c>
      <c r="B497">
        <v>14.346153846153801</v>
      </c>
      <c r="C497">
        <v>64711</v>
      </c>
      <c r="D497">
        <v>6.4651228896695695E-2</v>
      </c>
      <c r="E497">
        <v>0.17450127168065399</v>
      </c>
      <c r="F497">
        <v>0.179736309831074</v>
      </c>
      <c r="G497" s="1">
        <v>1.6945127271905599E-6</v>
      </c>
      <c r="H497">
        <v>0.17499862721996201</v>
      </c>
      <c r="I497" s="1">
        <v>2.8827192332791698E-5</v>
      </c>
      <c r="J497">
        <v>2414975999</v>
      </c>
      <c r="K497">
        <v>360507</v>
      </c>
      <c r="L497">
        <v>4806412600</v>
      </c>
      <c r="M497">
        <v>0.17482314101211999</v>
      </c>
      <c r="N497" s="1">
        <v>1.69653840748074E-6</v>
      </c>
      <c r="O497">
        <v>0.17499877977786599</v>
      </c>
      <c r="P497" s="1">
        <v>2.8911166391144201E-5</v>
      </c>
    </row>
    <row r="498" spans="1:16" x14ac:dyDescent="0.25">
      <c r="A498">
        <v>4.0000000000000001E-3</v>
      </c>
      <c r="B498">
        <v>14.346153846153801</v>
      </c>
      <c r="C498">
        <v>39220</v>
      </c>
      <c r="D498">
        <v>6.7915687312235795E-2</v>
      </c>
      <c r="E498">
        <v>0.174597441681863</v>
      </c>
      <c r="F498">
        <v>0.179835364932318</v>
      </c>
      <c r="G498" s="1">
        <v>1.69287831514042E-6</v>
      </c>
      <c r="H498">
        <v>0.1749987174447</v>
      </c>
      <c r="I498" s="1">
        <v>2.88175059392236E-5</v>
      </c>
      <c r="J498">
        <v>1424673700</v>
      </c>
      <c r="K498">
        <v>360507</v>
      </c>
      <c r="L498">
        <v>4806412600</v>
      </c>
      <c r="M498">
        <v>0.17482314101211999</v>
      </c>
      <c r="N498" s="1">
        <v>1.69653840748074E-6</v>
      </c>
      <c r="O498">
        <v>0.17499877977786599</v>
      </c>
      <c r="P498" s="1">
        <v>2.8911166391144201E-5</v>
      </c>
    </row>
    <row r="499" spans="1:16" x14ac:dyDescent="0.25">
      <c r="A499">
        <v>2E-3</v>
      </c>
      <c r="B499">
        <v>14.346153846153801</v>
      </c>
      <c r="C499">
        <v>85518</v>
      </c>
      <c r="D499">
        <v>4.4847196796709003E-2</v>
      </c>
      <c r="E499">
        <v>0.174346619582669</v>
      </c>
      <c r="F499">
        <v>0.17957701817014901</v>
      </c>
      <c r="G499" s="1">
        <v>1.6920083754645701E-6</v>
      </c>
      <c r="H499">
        <v>0.17499856082221099</v>
      </c>
      <c r="I499" s="1">
        <v>2.8885386134275001E-5</v>
      </c>
      <c r="J499">
        <v>3097177100</v>
      </c>
      <c r="K499">
        <v>360507</v>
      </c>
      <c r="L499">
        <v>4806412600</v>
      </c>
      <c r="M499">
        <v>0.17482314101211999</v>
      </c>
      <c r="N499" s="1">
        <v>1.69653840748074E-6</v>
      </c>
      <c r="O499">
        <v>0.17499877977786599</v>
      </c>
      <c r="P499" s="1">
        <v>2.8911166391144201E-5</v>
      </c>
    </row>
    <row r="500" spans="1:16" x14ac:dyDescent="0.25">
      <c r="A500">
        <v>1E-3</v>
      </c>
      <c r="B500">
        <v>14.346153846153801</v>
      </c>
      <c r="C500">
        <v>77216</v>
      </c>
      <c r="D500">
        <v>4.7274277697603097E-2</v>
      </c>
      <c r="E500">
        <v>0.17439355973558901</v>
      </c>
      <c r="F500">
        <v>0.17962536652765701</v>
      </c>
      <c r="G500" s="1">
        <v>1.6939431826124001E-6</v>
      </c>
      <c r="H500">
        <v>0.174998615370521</v>
      </c>
      <c r="I500" s="1">
        <v>2.8841549837363299E-5</v>
      </c>
      <c r="J500">
        <v>2826220000</v>
      </c>
      <c r="K500">
        <v>360507</v>
      </c>
      <c r="L500">
        <v>4806412600</v>
      </c>
      <c r="M500">
        <v>0.17482314101211999</v>
      </c>
      <c r="N500" s="1">
        <v>1.69653840748074E-6</v>
      </c>
      <c r="O500">
        <v>0.17499877977786599</v>
      </c>
      <c r="P500" s="1">
        <v>2.8911166391144201E-5</v>
      </c>
    </row>
    <row r="501" spans="1:16" x14ac:dyDescent="0.25">
      <c r="A501" s="1">
        <v>5.0000000000000001E-4</v>
      </c>
      <c r="B501">
        <v>14.346153846153801</v>
      </c>
      <c r="C501">
        <v>44504</v>
      </c>
      <c r="D501">
        <v>6.8486488586338004E-2</v>
      </c>
      <c r="E501">
        <v>0.17442927337188499</v>
      </c>
      <c r="F501">
        <v>0.179662151573041</v>
      </c>
      <c r="G501" s="1">
        <v>1.6977632272818701E-6</v>
      </c>
      <c r="H501">
        <v>0.174998641093255</v>
      </c>
      <c r="I501" s="1">
        <v>2.8892327406160801E-5</v>
      </c>
      <c r="J501">
        <v>1627291301</v>
      </c>
      <c r="K501">
        <v>360507</v>
      </c>
      <c r="L501">
        <v>4806412600</v>
      </c>
      <c r="M501">
        <v>0.17482314101211999</v>
      </c>
      <c r="N501" s="1">
        <v>1.69653840748074E-6</v>
      </c>
      <c r="O501">
        <v>0.17499877977786599</v>
      </c>
      <c r="P501" s="1">
        <v>2.8911166391144201E-5</v>
      </c>
    </row>
    <row r="502" spans="1:16" x14ac:dyDescent="0.25">
      <c r="A502" s="1">
        <v>2.5000000000000001E-4</v>
      </c>
      <c r="B502">
        <v>14.346153846153801</v>
      </c>
      <c r="C502">
        <v>69482</v>
      </c>
      <c r="D502">
        <v>6.8619044195691606E-2</v>
      </c>
      <c r="E502">
        <v>0.17447119653833101</v>
      </c>
      <c r="F502">
        <v>0.179705332434481</v>
      </c>
      <c r="G502" s="1">
        <v>1.69561728491363E-6</v>
      </c>
      <c r="H502">
        <v>0.17499869968242099</v>
      </c>
      <c r="I502" s="1">
        <v>2.88611774455658E-5</v>
      </c>
      <c r="J502">
        <v>2550153300</v>
      </c>
      <c r="K502">
        <v>360507</v>
      </c>
      <c r="L502">
        <v>4806412600</v>
      </c>
      <c r="M502">
        <v>0.17482314101211999</v>
      </c>
      <c r="N502" s="1">
        <v>1.69653840748074E-6</v>
      </c>
      <c r="O502">
        <v>0.17499877977786599</v>
      </c>
      <c r="P502" s="1">
        <v>2.8911166391144201E-5</v>
      </c>
    </row>
    <row r="503" spans="1:16" x14ac:dyDescent="0.25">
      <c r="A503" s="1">
        <v>1.25E-4</v>
      </c>
      <c r="B503">
        <v>14.346153846153801</v>
      </c>
      <c r="C503">
        <v>74912</v>
      </c>
      <c r="D503">
        <v>5.61410268688292E-2</v>
      </c>
      <c r="E503">
        <v>0.174613773118937</v>
      </c>
      <c r="F503">
        <v>0.17985218631250499</v>
      </c>
      <c r="G503" s="1">
        <v>1.6944490257020299E-6</v>
      </c>
      <c r="H503">
        <v>0.174998647129706</v>
      </c>
      <c r="I503" s="1">
        <v>2.88424236418236E-5</v>
      </c>
      <c r="J503">
        <v>2761556200</v>
      </c>
      <c r="K503">
        <v>360507</v>
      </c>
      <c r="L503">
        <v>4806412600</v>
      </c>
      <c r="M503">
        <v>0.17482314101211999</v>
      </c>
      <c r="N503" s="1">
        <v>1.69653840748074E-6</v>
      </c>
      <c r="O503">
        <v>0.17499877977786599</v>
      </c>
      <c r="P503" s="1">
        <v>2.8911166391144201E-5</v>
      </c>
    </row>
    <row r="504" spans="1:16" x14ac:dyDescent="0.25">
      <c r="A504" s="1">
        <v>6.2500000000000001E-5</v>
      </c>
      <c r="B504">
        <v>14.346153846153801</v>
      </c>
      <c r="C504">
        <v>53027</v>
      </c>
      <c r="D504">
        <v>5.83716767775566E-2</v>
      </c>
      <c r="E504">
        <v>0.174618408052304</v>
      </c>
      <c r="F504">
        <v>0.17985696029387299</v>
      </c>
      <c r="G504" s="1">
        <v>1.69556148388316E-6</v>
      </c>
      <c r="H504">
        <v>0.17499867215633499</v>
      </c>
      <c r="I504" s="1">
        <v>2.8835388549608599E-5</v>
      </c>
      <c r="J504">
        <v>1937699200</v>
      </c>
      <c r="K504">
        <v>360507</v>
      </c>
      <c r="L504">
        <v>4806412600</v>
      </c>
      <c r="M504">
        <v>0.17482314101211999</v>
      </c>
      <c r="N504" s="1">
        <v>1.69653840748074E-6</v>
      </c>
      <c r="O504">
        <v>0.17499877977786599</v>
      </c>
      <c r="P504" s="1">
        <v>2.8911166391144201E-5</v>
      </c>
    </row>
    <row r="505" spans="1:16" x14ac:dyDescent="0.25">
      <c r="A505" s="1">
        <v>3.1250000000000001E-5</v>
      </c>
      <c r="B505">
        <v>14.346153846153801</v>
      </c>
      <c r="C505">
        <v>62336</v>
      </c>
      <c r="D505">
        <v>7.04947584375826E-2</v>
      </c>
      <c r="E505">
        <v>0.17448088054365299</v>
      </c>
      <c r="F505">
        <v>0.17971530695996299</v>
      </c>
      <c r="G505" s="1">
        <v>1.6947806346090299E-6</v>
      </c>
      <c r="H505">
        <v>0.17499860761553199</v>
      </c>
      <c r="I505" s="1">
        <v>2.8872298735656801E-5</v>
      </c>
      <c r="J505">
        <v>2287384399</v>
      </c>
      <c r="K505">
        <v>360507</v>
      </c>
      <c r="L505">
        <v>4806412600</v>
      </c>
      <c r="M505">
        <v>0.17482314101211999</v>
      </c>
      <c r="N505" s="1">
        <v>1.69653840748074E-6</v>
      </c>
      <c r="O505">
        <v>0.17499877977786599</v>
      </c>
      <c r="P505" s="1">
        <v>2.8911166391144201E-5</v>
      </c>
    </row>
    <row r="506" spans="1:16" x14ac:dyDescent="0.25">
      <c r="A506" s="1">
        <v>1.5625E-5</v>
      </c>
      <c r="B506">
        <v>14.346153846153801</v>
      </c>
      <c r="C506">
        <v>59087</v>
      </c>
      <c r="D506">
        <v>7.0417597814161598E-2</v>
      </c>
      <c r="E506">
        <v>0.17434140086250099</v>
      </c>
      <c r="F506">
        <v>0.17957164288837599</v>
      </c>
      <c r="G506" s="1">
        <v>1.69331350696744E-6</v>
      </c>
      <c r="H506">
        <v>0.174998605210584</v>
      </c>
      <c r="I506" s="1">
        <v>2.88655861787835E-5</v>
      </c>
      <c r="J506">
        <v>2212089501</v>
      </c>
      <c r="K506">
        <v>360507</v>
      </c>
      <c r="L506">
        <v>4806412600</v>
      </c>
      <c r="M506">
        <v>0.17482314101211999</v>
      </c>
      <c r="N506" s="1">
        <v>1.69653840748074E-6</v>
      </c>
      <c r="O506">
        <v>0.17499877977786599</v>
      </c>
      <c r="P506" s="1">
        <v>2.8911166391144201E-5</v>
      </c>
    </row>
    <row r="507" spans="1:16" x14ac:dyDescent="0.25">
      <c r="A507" t="s">
        <v>0</v>
      </c>
      <c r="B507">
        <v>14.858974358974301</v>
      </c>
      <c r="C507">
        <v>380189</v>
      </c>
      <c r="D507">
        <v>6.2961345046017206E-2</v>
      </c>
      <c r="E507">
        <v>0.17469724807870099</v>
      </c>
      <c r="F507">
        <v>0.17993816552106201</v>
      </c>
      <c r="G507" s="1">
        <v>1.5417231346293E-6</v>
      </c>
      <c r="H507">
        <v>0.17499886863253999</v>
      </c>
      <c r="I507" s="1">
        <v>2.7205976577672598E-5</v>
      </c>
      <c r="J507">
        <v>5060151399</v>
      </c>
    </row>
    <row r="508" spans="1:16" x14ac:dyDescent="0.25">
      <c r="A508">
        <v>1.024</v>
      </c>
      <c r="B508">
        <v>14.858974358974301</v>
      </c>
      <c r="C508">
        <v>126749</v>
      </c>
      <c r="D508">
        <v>6.13045985673333E-2</v>
      </c>
      <c r="E508">
        <v>0.17463761868160799</v>
      </c>
      <c r="F508">
        <v>0.17987674724205599</v>
      </c>
      <c r="G508" s="1">
        <v>1.5406878198231899E-6</v>
      </c>
      <c r="H508">
        <v>0.17499889549154099</v>
      </c>
      <c r="I508" s="1">
        <v>2.71341552521217E-5</v>
      </c>
      <c r="J508">
        <v>4661294900</v>
      </c>
      <c r="K508">
        <v>380189</v>
      </c>
      <c r="L508">
        <v>5060151399</v>
      </c>
      <c r="M508">
        <v>0.17469724807870099</v>
      </c>
      <c r="N508" s="1">
        <v>1.5417231346293E-6</v>
      </c>
      <c r="O508">
        <v>0.17499886863253999</v>
      </c>
      <c r="P508" s="1">
        <v>2.7205976577672598E-5</v>
      </c>
    </row>
    <row r="509" spans="1:16" x14ac:dyDescent="0.25">
      <c r="A509">
        <v>0.51200000000000001</v>
      </c>
      <c r="B509">
        <v>14.858974358974301</v>
      </c>
      <c r="C509">
        <v>126749</v>
      </c>
      <c r="D509">
        <v>6.13045985673333E-2</v>
      </c>
      <c r="E509">
        <v>0.17463761868160799</v>
      </c>
      <c r="F509">
        <v>0.17987674724205599</v>
      </c>
      <c r="G509" s="1">
        <v>1.5406878198231899E-6</v>
      </c>
      <c r="H509">
        <v>0.17499889549154099</v>
      </c>
      <c r="I509" s="1">
        <v>2.71341552521217E-5</v>
      </c>
      <c r="J509">
        <v>4725989400</v>
      </c>
      <c r="K509">
        <v>380189</v>
      </c>
      <c r="L509">
        <v>5060151399</v>
      </c>
      <c r="M509">
        <v>0.17469724807870099</v>
      </c>
      <c r="N509" s="1">
        <v>1.5417231346293E-6</v>
      </c>
      <c r="O509">
        <v>0.17499886863253999</v>
      </c>
      <c r="P509" s="1">
        <v>2.7205976577672598E-5</v>
      </c>
    </row>
    <row r="510" spans="1:16" x14ac:dyDescent="0.25">
      <c r="A510">
        <v>0.25600000000000001</v>
      </c>
      <c r="B510">
        <v>14.858974358974301</v>
      </c>
      <c r="C510">
        <v>126749</v>
      </c>
      <c r="D510">
        <v>6.13045985673333E-2</v>
      </c>
      <c r="E510">
        <v>0.17463761868160799</v>
      </c>
      <c r="F510">
        <v>0.17987674724205599</v>
      </c>
      <c r="G510" s="1">
        <v>1.5406878198231899E-6</v>
      </c>
      <c r="H510">
        <v>0.17499889549154099</v>
      </c>
      <c r="I510" s="1">
        <v>2.71341552521217E-5</v>
      </c>
      <c r="J510">
        <v>4641688500</v>
      </c>
      <c r="K510">
        <v>380189</v>
      </c>
      <c r="L510">
        <v>5060151399</v>
      </c>
      <c r="M510">
        <v>0.17469724807870099</v>
      </c>
      <c r="N510" s="1">
        <v>1.5417231346293E-6</v>
      </c>
      <c r="O510">
        <v>0.17499886863253999</v>
      </c>
      <c r="P510" s="1">
        <v>2.7205976577672598E-5</v>
      </c>
    </row>
    <row r="511" spans="1:16" x14ac:dyDescent="0.25">
      <c r="A511">
        <v>0.128</v>
      </c>
      <c r="B511">
        <v>14.858974358974301</v>
      </c>
      <c r="C511">
        <v>134408</v>
      </c>
      <c r="D511">
        <v>5.00550260646382E-2</v>
      </c>
      <c r="E511">
        <v>0.174425413452446</v>
      </c>
      <c r="F511">
        <v>0.17965817585601901</v>
      </c>
      <c r="G511" s="1">
        <v>1.54283975295488E-6</v>
      </c>
      <c r="H511">
        <v>0.17499887749709001</v>
      </c>
      <c r="I511" s="1">
        <v>2.7179384106398501E-5</v>
      </c>
      <c r="J511">
        <v>4932089999</v>
      </c>
      <c r="K511">
        <v>380189</v>
      </c>
      <c r="L511">
        <v>5060151399</v>
      </c>
      <c r="M511">
        <v>0.17469724807870099</v>
      </c>
      <c r="N511" s="1">
        <v>1.5417231346293E-6</v>
      </c>
      <c r="O511">
        <v>0.17499886863253999</v>
      </c>
      <c r="P511" s="1">
        <v>2.7205976577672598E-5</v>
      </c>
    </row>
    <row r="512" spans="1:16" x14ac:dyDescent="0.25">
      <c r="A512">
        <v>6.4000000000000001E-2</v>
      </c>
      <c r="B512">
        <v>14.858974358974301</v>
      </c>
      <c r="C512">
        <v>130210</v>
      </c>
      <c r="D512">
        <v>5.2858884518245101E-2</v>
      </c>
      <c r="E512">
        <v>0.17437121356813801</v>
      </c>
      <c r="F512">
        <v>0.17960234997518201</v>
      </c>
      <c r="G512" s="1">
        <v>1.5420458303050299E-6</v>
      </c>
      <c r="H512">
        <v>0.17499880136384999</v>
      </c>
      <c r="I512" s="1">
        <v>2.71759235669851E-5</v>
      </c>
      <c r="J512">
        <v>4896690400</v>
      </c>
      <c r="K512">
        <v>380189</v>
      </c>
      <c r="L512">
        <v>5060151399</v>
      </c>
      <c r="M512">
        <v>0.17469724807870099</v>
      </c>
      <c r="N512" s="1">
        <v>1.5417231346293E-6</v>
      </c>
      <c r="O512">
        <v>0.17499886863253999</v>
      </c>
      <c r="P512" s="1">
        <v>2.7205976577672598E-5</v>
      </c>
    </row>
    <row r="513" spans="1:16" x14ac:dyDescent="0.25">
      <c r="A513">
        <v>3.2000000000000001E-2</v>
      </c>
      <c r="B513">
        <v>14.858974358974301</v>
      </c>
      <c r="C513">
        <v>130210</v>
      </c>
      <c r="D513">
        <v>5.2858884518245101E-2</v>
      </c>
      <c r="E513">
        <v>0.17437121356813801</v>
      </c>
      <c r="F513">
        <v>0.17960234997518201</v>
      </c>
      <c r="G513" s="1">
        <v>1.5420458303050299E-6</v>
      </c>
      <c r="H513">
        <v>0.17499880136384999</v>
      </c>
      <c r="I513" s="1">
        <v>2.71759235669851E-5</v>
      </c>
      <c r="J513">
        <v>4867169100</v>
      </c>
      <c r="K513">
        <v>380189</v>
      </c>
      <c r="L513">
        <v>5060151399</v>
      </c>
      <c r="M513">
        <v>0.17469724807870099</v>
      </c>
      <c r="N513" s="1">
        <v>1.5417231346293E-6</v>
      </c>
      <c r="O513">
        <v>0.17499886863253999</v>
      </c>
      <c r="P513" s="1">
        <v>2.7205976577672598E-5</v>
      </c>
    </row>
    <row r="514" spans="1:16" x14ac:dyDescent="0.25">
      <c r="A514">
        <v>1.6E-2</v>
      </c>
      <c r="B514">
        <v>14.858974358974301</v>
      </c>
      <c r="C514">
        <v>31569</v>
      </c>
      <c r="D514">
        <v>6.1781149356021602E-2</v>
      </c>
      <c r="E514">
        <v>0.174394969042903</v>
      </c>
      <c r="F514">
        <v>0.17962681811419001</v>
      </c>
      <c r="G514" s="1">
        <v>1.53853352224953E-6</v>
      </c>
      <c r="H514">
        <v>0.17499882634414499</v>
      </c>
      <c r="I514" s="1">
        <v>2.71597685920093E-5</v>
      </c>
      <c r="J514">
        <v>1179690400</v>
      </c>
      <c r="K514">
        <v>380189</v>
      </c>
      <c r="L514">
        <v>5060151399</v>
      </c>
      <c r="M514">
        <v>0.17469724807870099</v>
      </c>
      <c r="N514" s="1">
        <v>1.5417231346293E-6</v>
      </c>
      <c r="O514">
        <v>0.17499886863253999</v>
      </c>
      <c r="P514" s="1">
        <v>2.7205976577672598E-5</v>
      </c>
    </row>
    <row r="515" spans="1:16" x14ac:dyDescent="0.25">
      <c r="A515">
        <v>8.0000000000000002E-3</v>
      </c>
      <c r="B515">
        <v>14.858974358974301</v>
      </c>
      <c r="C515">
        <v>64035</v>
      </c>
      <c r="D515">
        <v>6.4381634153293302E-2</v>
      </c>
      <c r="E515">
        <v>0.17435222631692299</v>
      </c>
      <c r="F515">
        <v>0.17958279310642999</v>
      </c>
      <c r="G515" s="1">
        <v>1.54265951324283E-6</v>
      </c>
      <c r="H515">
        <v>0.174998799869719</v>
      </c>
      <c r="I515" s="1">
        <v>2.7191040560957101E-5</v>
      </c>
      <c r="J515">
        <v>2332454700</v>
      </c>
      <c r="K515">
        <v>380189</v>
      </c>
      <c r="L515">
        <v>5060151399</v>
      </c>
      <c r="M515">
        <v>0.17469724807870099</v>
      </c>
      <c r="N515" s="1">
        <v>1.5417231346293E-6</v>
      </c>
      <c r="O515">
        <v>0.17499886863253999</v>
      </c>
      <c r="P515" s="1">
        <v>2.7205976577672598E-5</v>
      </c>
    </row>
    <row r="516" spans="1:16" x14ac:dyDescent="0.25">
      <c r="A516">
        <v>4.0000000000000001E-3</v>
      </c>
      <c r="B516">
        <v>14.858974358974301</v>
      </c>
      <c r="C516">
        <v>68288</v>
      </c>
      <c r="D516">
        <v>7.0551826307790402E-2</v>
      </c>
      <c r="E516">
        <v>0.17433510562868201</v>
      </c>
      <c r="F516">
        <v>0.17956515879754201</v>
      </c>
      <c r="G516" s="1">
        <v>1.53947887743255E-6</v>
      </c>
      <c r="H516">
        <v>0.174998831675681</v>
      </c>
      <c r="I516" s="1">
        <v>2.7170378086523799E-5</v>
      </c>
      <c r="J516">
        <v>2521264601</v>
      </c>
      <c r="K516">
        <v>380189</v>
      </c>
      <c r="L516">
        <v>5060151399</v>
      </c>
      <c r="M516">
        <v>0.17469724807870099</v>
      </c>
      <c r="N516" s="1">
        <v>1.5417231346293E-6</v>
      </c>
      <c r="O516">
        <v>0.17499886863253999</v>
      </c>
      <c r="P516" s="1">
        <v>2.7205976577672598E-5</v>
      </c>
    </row>
    <row r="517" spans="1:16" x14ac:dyDescent="0.25">
      <c r="A517">
        <v>2E-3</v>
      </c>
      <c r="B517">
        <v>14.858974358974301</v>
      </c>
      <c r="C517">
        <v>80031</v>
      </c>
      <c r="D517">
        <v>4.0940310727254403E-2</v>
      </c>
      <c r="E517">
        <v>0.174336038541691</v>
      </c>
      <c r="F517">
        <v>0.17956611969794201</v>
      </c>
      <c r="G517" s="1">
        <v>1.5403625974741401E-6</v>
      </c>
      <c r="H517">
        <v>0.174998806969138</v>
      </c>
      <c r="I517" s="1">
        <v>2.71646922618074E-5</v>
      </c>
      <c r="J517">
        <v>2988286601</v>
      </c>
      <c r="K517">
        <v>380189</v>
      </c>
      <c r="L517">
        <v>5060151399</v>
      </c>
      <c r="M517">
        <v>0.17469724807870099</v>
      </c>
      <c r="N517" s="1">
        <v>1.5417231346293E-6</v>
      </c>
      <c r="O517">
        <v>0.17499886863253999</v>
      </c>
      <c r="P517" s="1">
        <v>2.7205976577672598E-5</v>
      </c>
    </row>
    <row r="518" spans="1:16" x14ac:dyDescent="0.25">
      <c r="A518">
        <v>1E-3</v>
      </c>
      <c r="B518">
        <v>14.858974358974301</v>
      </c>
      <c r="C518">
        <v>77386</v>
      </c>
      <c r="D518">
        <v>5.00514968149657E-2</v>
      </c>
      <c r="E518">
        <v>0.17428961227593101</v>
      </c>
      <c r="F518">
        <v>0.17951830064420801</v>
      </c>
      <c r="G518" s="1">
        <v>1.54013337888558E-6</v>
      </c>
      <c r="H518">
        <v>0.17499886311443499</v>
      </c>
      <c r="I518" s="1">
        <v>2.7152474100267098E-5</v>
      </c>
      <c r="J518">
        <v>2878786401</v>
      </c>
      <c r="K518">
        <v>380189</v>
      </c>
      <c r="L518">
        <v>5060151399</v>
      </c>
      <c r="M518">
        <v>0.17469724807870099</v>
      </c>
      <c r="N518" s="1">
        <v>1.5417231346293E-6</v>
      </c>
      <c r="O518">
        <v>0.17499886863253999</v>
      </c>
      <c r="P518" s="1">
        <v>2.7205976577672598E-5</v>
      </c>
    </row>
    <row r="519" spans="1:16" x14ac:dyDescent="0.25">
      <c r="A519" s="1">
        <v>5.0000000000000001E-4</v>
      </c>
      <c r="B519">
        <v>14.858974358974301</v>
      </c>
      <c r="C519">
        <v>91670</v>
      </c>
      <c r="D519">
        <v>4.0961817906384597E-2</v>
      </c>
      <c r="E519">
        <v>0.174506070094053</v>
      </c>
      <c r="F519">
        <v>0.17974125219687501</v>
      </c>
      <c r="G519" s="1">
        <v>1.5398334186622601E-6</v>
      </c>
      <c r="H519">
        <v>0.17499884231933499</v>
      </c>
      <c r="I519" s="1">
        <v>2.7163512522078801E-5</v>
      </c>
      <c r="J519">
        <v>3368961000</v>
      </c>
      <c r="K519">
        <v>380189</v>
      </c>
      <c r="L519">
        <v>5060151399</v>
      </c>
      <c r="M519">
        <v>0.17469724807870099</v>
      </c>
      <c r="N519" s="1">
        <v>1.5417231346293E-6</v>
      </c>
      <c r="O519">
        <v>0.17499886863253999</v>
      </c>
      <c r="P519" s="1">
        <v>2.7205976577672598E-5</v>
      </c>
    </row>
    <row r="520" spans="1:16" x14ac:dyDescent="0.25">
      <c r="A520" s="1">
        <v>2.5000000000000001E-4</v>
      </c>
      <c r="B520">
        <v>14.858974358974301</v>
      </c>
      <c r="C520">
        <v>75850</v>
      </c>
      <c r="D520">
        <v>6.7389737150835696E-2</v>
      </c>
      <c r="E520">
        <v>0.174600317738663</v>
      </c>
      <c r="F520">
        <v>0.179838327270822</v>
      </c>
      <c r="G520" s="1">
        <v>1.5379216623534401E-6</v>
      </c>
      <c r="H520">
        <v>0.174998818420776</v>
      </c>
      <c r="I520" s="1">
        <v>2.7120542235246502E-5</v>
      </c>
      <c r="J520">
        <v>2762164500</v>
      </c>
      <c r="K520">
        <v>380189</v>
      </c>
      <c r="L520">
        <v>5060151399</v>
      </c>
      <c r="M520">
        <v>0.17469724807870099</v>
      </c>
      <c r="N520" s="1">
        <v>1.5417231346293E-6</v>
      </c>
      <c r="O520">
        <v>0.17499886863253999</v>
      </c>
      <c r="P520" s="1">
        <v>2.7205976577672598E-5</v>
      </c>
    </row>
    <row r="521" spans="1:16" x14ac:dyDescent="0.25">
      <c r="A521" s="1">
        <v>1.25E-4</v>
      </c>
      <c r="B521">
        <v>14.858974358974301</v>
      </c>
      <c r="C521">
        <v>69340</v>
      </c>
      <c r="D521">
        <v>6.9384384622267994E-2</v>
      </c>
      <c r="E521">
        <v>0.17456676102010599</v>
      </c>
      <c r="F521">
        <v>0.17980376385070901</v>
      </c>
      <c r="G521" s="1">
        <v>1.5428782613735499E-6</v>
      </c>
      <c r="H521">
        <v>0.17499885354254799</v>
      </c>
      <c r="I521" s="1">
        <v>2.7175276309092099E-5</v>
      </c>
      <c r="J521">
        <v>2538976599</v>
      </c>
      <c r="K521">
        <v>380189</v>
      </c>
      <c r="L521">
        <v>5060151399</v>
      </c>
      <c r="M521">
        <v>0.17469724807870099</v>
      </c>
      <c r="N521" s="1">
        <v>1.5417231346293E-6</v>
      </c>
      <c r="O521">
        <v>0.17499886863253999</v>
      </c>
      <c r="P521" s="1">
        <v>2.7205976577672598E-5</v>
      </c>
    </row>
    <row r="522" spans="1:16" x14ac:dyDescent="0.25">
      <c r="A522" s="1">
        <v>6.2500000000000001E-5</v>
      </c>
      <c r="B522">
        <v>14.858974358974301</v>
      </c>
      <c r="C522">
        <v>7978</v>
      </c>
      <c r="D522">
        <v>7.2887755781544397E-2</v>
      </c>
      <c r="E522">
        <v>0.17448074606795499</v>
      </c>
      <c r="F522">
        <v>0.17971516844999399</v>
      </c>
      <c r="G522" s="1">
        <v>1.5412037296935701E-6</v>
      </c>
      <c r="H522">
        <v>0.174998801805064</v>
      </c>
      <c r="I522" s="1">
        <v>2.7191013535166299E-5</v>
      </c>
      <c r="J522">
        <v>303442301</v>
      </c>
      <c r="K522">
        <v>380189</v>
      </c>
      <c r="L522">
        <v>5060151399</v>
      </c>
      <c r="M522">
        <v>0.17469724807870099</v>
      </c>
      <c r="N522" s="1">
        <v>1.5417231346293E-6</v>
      </c>
      <c r="O522">
        <v>0.17499886863253999</v>
      </c>
      <c r="P522" s="1">
        <v>2.7205976577672598E-5</v>
      </c>
    </row>
    <row r="523" spans="1:16" x14ac:dyDescent="0.25">
      <c r="A523" s="1">
        <v>3.1250000000000001E-5</v>
      </c>
      <c r="B523">
        <v>14.858974358974301</v>
      </c>
      <c r="C523">
        <v>48145</v>
      </c>
      <c r="D523">
        <v>7.0866534788704694E-2</v>
      </c>
      <c r="E523">
        <v>0.17450627437701199</v>
      </c>
      <c r="F523">
        <v>0.17974146260832299</v>
      </c>
      <c r="G523" s="1">
        <v>1.5404373539529201E-6</v>
      </c>
      <c r="H523">
        <v>0.174998804653796</v>
      </c>
      <c r="I523" s="1">
        <v>2.7116578664273101E-5</v>
      </c>
      <c r="J523">
        <v>1791426701</v>
      </c>
      <c r="K523">
        <v>380189</v>
      </c>
      <c r="L523">
        <v>5060151399</v>
      </c>
      <c r="M523">
        <v>0.17469724807870099</v>
      </c>
      <c r="N523" s="1">
        <v>1.5417231346293E-6</v>
      </c>
      <c r="O523">
        <v>0.17499886863253999</v>
      </c>
      <c r="P523" s="1">
        <v>2.7205976577672598E-5</v>
      </c>
    </row>
    <row r="524" spans="1:16" x14ac:dyDescent="0.25">
      <c r="A524" s="1">
        <v>1.5625E-5</v>
      </c>
      <c r="B524">
        <v>14.858974358974301</v>
      </c>
      <c r="C524">
        <v>80151</v>
      </c>
      <c r="D524">
        <v>5.64060949735678E-2</v>
      </c>
      <c r="E524">
        <v>0.17440851128134499</v>
      </c>
      <c r="F524">
        <v>0.17964076661978501</v>
      </c>
      <c r="G524" s="1">
        <v>1.5409626131224199E-6</v>
      </c>
      <c r="H524">
        <v>0.17499885906288001</v>
      </c>
      <c r="I524" s="1">
        <v>2.71618340056179E-5</v>
      </c>
      <c r="J524">
        <v>3027374600</v>
      </c>
      <c r="K524">
        <v>380189</v>
      </c>
      <c r="L524">
        <v>5060151399</v>
      </c>
      <c r="M524">
        <v>0.17469724807870099</v>
      </c>
      <c r="N524" s="1">
        <v>1.5417231346293E-6</v>
      </c>
      <c r="O524">
        <v>0.17499886863253999</v>
      </c>
      <c r="P524" s="1">
        <v>2.7205976577672598E-5</v>
      </c>
    </row>
    <row r="525" spans="1:16" x14ac:dyDescent="0.25">
      <c r="A525" t="s">
        <v>0</v>
      </c>
      <c r="B525">
        <v>15.371794871794799</v>
      </c>
      <c r="C525">
        <v>369774</v>
      </c>
      <c r="D525">
        <v>6.9504679778817399E-2</v>
      </c>
      <c r="E525">
        <v>0.17472493127917901</v>
      </c>
      <c r="F525">
        <v>0.17996667921755399</v>
      </c>
      <c r="G525" s="1">
        <v>1.49044759145677E-6</v>
      </c>
      <c r="H525">
        <v>0.17499901186456299</v>
      </c>
      <c r="I525" s="1">
        <v>2.7212717243050799E-5</v>
      </c>
      <c r="J525">
        <v>4874283200</v>
      </c>
    </row>
    <row r="526" spans="1:16" x14ac:dyDescent="0.25">
      <c r="A526">
        <v>1.024</v>
      </c>
      <c r="B526">
        <v>15.371794871794799</v>
      </c>
      <c r="C526">
        <v>118541</v>
      </c>
      <c r="D526">
        <v>6.4105673458249399E-2</v>
      </c>
      <c r="E526">
        <v>0.174524577592856</v>
      </c>
      <c r="F526">
        <v>0.17976031492064201</v>
      </c>
      <c r="G526" s="1">
        <v>1.48828444851423E-6</v>
      </c>
      <c r="H526">
        <v>0.174998909566565</v>
      </c>
      <c r="I526" s="1">
        <v>2.71291050009521E-5</v>
      </c>
      <c r="J526">
        <v>4335720000</v>
      </c>
      <c r="K526">
        <v>369774</v>
      </c>
      <c r="L526">
        <v>4874283200</v>
      </c>
      <c r="M526">
        <v>0.17472493127917901</v>
      </c>
      <c r="N526" s="1">
        <v>1.49044759145677E-6</v>
      </c>
      <c r="O526">
        <v>0.17499901186456299</v>
      </c>
      <c r="P526" s="1">
        <v>2.7212717243050799E-5</v>
      </c>
    </row>
    <row r="527" spans="1:16" x14ac:dyDescent="0.25">
      <c r="A527">
        <v>0.51200000000000001</v>
      </c>
      <c r="B527">
        <v>15.371794871794799</v>
      </c>
      <c r="C527">
        <v>118541</v>
      </c>
      <c r="D527">
        <v>6.4105673458249399E-2</v>
      </c>
      <c r="E527">
        <v>0.174524577592856</v>
      </c>
      <c r="F527">
        <v>0.17976031492064201</v>
      </c>
      <c r="G527" s="1">
        <v>1.48828444851423E-6</v>
      </c>
      <c r="H527">
        <v>0.174998909566565</v>
      </c>
      <c r="I527" s="1">
        <v>2.71291050009521E-5</v>
      </c>
      <c r="J527">
        <v>4371562800</v>
      </c>
      <c r="K527">
        <v>369774</v>
      </c>
      <c r="L527">
        <v>4874283200</v>
      </c>
      <c r="M527">
        <v>0.17472493127917901</v>
      </c>
      <c r="N527" s="1">
        <v>1.49044759145677E-6</v>
      </c>
      <c r="O527">
        <v>0.17499901186456299</v>
      </c>
      <c r="P527" s="1">
        <v>2.7212717243050799E-5</v>
      </c>
    </row>
    <row r="528" spans="1:16" x14ac:dyDescent="0.25">
      <c r="A528">
        <v>0.25600000000000001</v>
      </c>
      <c r="B528">
        <v>15.371794871794799</v>
      </c>
      <c r="C528">
        <v>118541</v>
      </c>
      <c r="D528">
        <v>6.4105673458249399E-2</v>
      </c>
      <c r="E528">
        <v>0.174524577592856</v>
      </c>
      <c r="F528">
        <v>0.17976031492064201</v>
      </c>
      <c r="G528" s="1">
        <v>1.48828444851423E-6</v>
      </c>
      <c r="H528">
        <v>0.174998909566565</v>
      </c>
      <c r="I528" s="1">
        <v>2.71291050009521E-5</v>
      </c>
      <c r="J528">
        <v>4326686100</v>
      </c>
      <c r="K528">
        <v>369774</v>
      </c>
      <c r="L528">
        <v>4874283200</v>
      </c>
      <c r="M528">
        <v>0.17472493127917901</v>
      </c>
      <c r="N528" s="1">
        <v>1.49044759145677E-6</v>
      </c>
      <c r="O528">
        <v>0.17499901186456299</v>
      </c>
      <c r="P528" s="1">
        <v>2.7212717243050799E-5</v>
      </c>
    </row>
    <row r="529" spans="1:16" x14ac:dyDescent="0.25">
      <c r="A529">
        <v>0.128</v>
      </c>
      <c r="B529">
        <v>15.371794871794799</v>
      </c>
      <c r="C529">
        <v>89472</v>
      </c>
      <c r="D529">
        <v>5.3890559688690401E-2</v>
      </c>
      <c r="E529">
        <v>0.174398755855351</v>
      </c>
      <c r="F529">
        <v>0.17963071853101101</v>
      </c>
      <c r="G529" s="1">
        <v>1.4892915662922901E-6</v>
      </c>
      <c r="H529">
        <v>0.174998870923608</v>
      </c>
      <c r="I529" s="1">
        <v>2.7170090193135599E-5</v>
      </c>
      <c r="J529">
        <v>3304309400</v>
      </c>
      <c r="K529">
        <v>369774</v>
      </c>
      <c r="L529">
        <v>4874283200</v>
      </c>
      <c r="M529">
        <v>0.17472493127917901</v>
      </c>
      <c r="N529" s="1">
        <v>1.49044759145677E-6</v>
      </c>
      <c r="O529">
        <v>0.17499901186456299</v>
      </c>
      <c r="P529" s="1">
        <v>2.7212717243050799E-5</v>
      </c>
    </row>
    <row r="530" spans="1:16" x14ac:dyDescent="0.25">
      <c r="A530">
        <v>6.4000000000000001E-2</v>
      </c>
      <c r="B530">
        <v>15.371794871794799</v>
      </c>
      <c r="C530">
        <v>118911</v>
      </c>
      <c r="D530">
        <v>5.3481311933799097E-2</v>
      </c>
      <c r="E530">
        <v>0.17438448287132199</v>
      </c>
      <c r="F530">
        <v>0.17961601735746099</v>
      </c>
      <c r="G530" s="1">
        <v>1.4879964317371301E-6</v>
      </c>
      <c r="H530">
        <v>0.17499892920745899</v>
      </c>
      <c r="I530" s="1">
        <v>2.7175954808203699E-5</v>
      </c>
      <c r="J530">
        <v>4430813899</v>
      </c>
      <c r="K530">
        <v>369774</v>
      </c>
      <c r="L530">
        <v>4874283200</v>
      </c>
      <c r="M530">
        <v>0.17472493127917901</v>
      </c>
      <c r="N530" s="1">
        <v>1.49044759145677E-6</v>
      </c>
      <c r="O530">
        <v>0.17499901186456299</v>
      </c>
      <c r="P530" s="1">
        <v>2.7212717243050799E-5</v>
      </c>
    </row>
    <row r="531" spans="1:16" x14ac:dyDescent="0.25">
      <c r="A531">
        <v>3.2000000000000001E-2</v>
      </c>
      <c r="B531">
        <v>15.371794871794799</v>
      </c>
      <c r="C531">
        <v>118911</v>
      </c>
      <c r="D531">
        <v>5.3481311933799097E-2</v>
      </c>
      <c r="E531">
        <v>0.17438448287132199</v>
      </c>
      <c r="F531">
        <v>0.17961601735746099</v>
      </c>
      <c r="G531" s="1">
        <v>1.4879964317371301E-6</v>
      </c>
      <c r="H531">
        <v>0.17499892920745899</v>
      </c>
      <c r="I531" s="1">
        <v>2.7175954808203699E-5</v>
      </c>
      <c r="J531">
        <v>4402821901</v>
      </c>
      <c r="K531">
        <v>369774</v>
      </c>
      <c r="L531">
        <v>4874283200</v>
      </c>
      <c r="M531">
        <v>0.17472493127917901</v>
      </c>
      <c r="N531" s="1">
        <v>1.49044759145677E-6</v>
      </c>
      <c r="O531">
        <v>0.17499901186456299</v>
      </c>
      <c r="P531" s="1">
        <v>2.7212717243050799E-5</v>
      </c>
    </row>
    <row r="532" spans="1:16" x14ac:dyDescent="0.25">
      <c r="A532">
        <v>1.6E-2</v>
      </c>
      <c r="B532">
        <v>15.371794871794799</v>
      </c>
      <c r="C532">
        <v>25992</v>
      </c>
      <c r="D532">
        <v>6.5007300424896095E-2</v>
      </c>
      <c r="E532">
        <v>0.174439473047585</v>
      </c>
      <c r="F532">
        <v>0.17967265723901199</v>
      </c>
      <c r="G532" s="1">
        <v>1.48827227947068E-6</v>
      </c>
      <c r="H532">
        <v>0.17499884390932899</v>
      </c>
      <c r="I532" s="1">
        <v>2.7154345032832002E-5</v>
      </c>
      <c r="J532">
        <v>969052800</v>
      </c>
      <c r="K532">
        <v>369774</v>
      </c>
      <c r="L532">
        <v>4874283200</v>
      </c>
      <c r="M532">
        <v>0.17472493127917901</v>
      </c>
      <c r="N532" s="1">
        <v>1.49044759145677E-6</v>
      </c>
      <c r="O532">
        <v>0.17499901186456299</v>
      </c>
      <c r="P532" s="1">
        <v>2.7212717243050799E-5</v>
      </c>
    </row>
    <row r="533" spans="1:16" x14ac:dyDescent="0.25">
      <c r="A533">
        <v>8.0000000000000002E-3</v>
      </c>
      <c r="B533">
        <v>15.371794871794799</v>
      </c>
      <c r="C533">
        <v>96526</v>
      </c>
      <c r="D533">
        <v>6.13825918177291E-2</v>
      </c>
      <c r="E533">
        <v>0.17438971194320799</v>
      </c>
      <c r="F533">
        <v>0.179621403301504</v>
      </c>
      <c r="G533" s="1">
        <v>1.4878260204964599E-6</v>
      </c>
      <c r="H533">
        <v>0.17499893049589199</v>
      </c>
      <c r="I533" s="1">
        <v>2.71513550162378E-5</v>
      </c>
      <c r="J533">
        <v>3555246699</v>
      </c>
      <c r="K533">
        <v>369774</v>
      </c>
      <c r="L533">
        <v>4874283200</v>
      </c>
      <c r="M533">
        <v>0.17472493127917901</v>
      </c>
      <c r="N533" s="1">
        <v>1.49044759145677E-6</v>
      </c>
      <c r="O533">
        <v>0.17499901186456299</v>
      </c>
      <c r="P533" s="1">
        <v>2.7212717243050799E-5</v>
      </c>
    </row>
    <row r="534" spans="1:16" x14ac:dyDescent="0.25">
      <c r="A534">
        <v>4.0000000000000001E-3</v>
      </c>
      <c r="B534">
        <v>15.371794871794799</v>
      </c>
      <c r="C534">
        <v>12105</v>
      </c>
      <c r="D534">
        <v>7.0131876493743403E-2</v>
      </c>
      <c r="E534">
        <v>0.17434782759857401</v>
      </c>
      <c r="F534">
        <v>0.17957826242653099</v>
      </c>
      <c r="G534" s="1">
        <v>1.49006561578346E-6</v>
      </c>
      <c r="H534">
        <v>0.17499886373804399</v>
      </c>
      <c r="I534" s="1">
        <v>2.7151819513215201E-5</v>
      </c>
      <c r="J534">
        <v>453969700</v>
      </c>
      <c r="K534">
        <v>369774</v>
      </c>
      <c r="L534">
        <v>4874283200</v>
      </c>
      <c r="M534">
        <v>0.17472493127917901</v>
      </c>
      <c r="N534" s="1">
        <v>1.49044759145677E-6</v>
      </c>
      <c r="O534">
        <v>0.17499901186456299</v>
      </c>
      <c r="P534" s="1">
        <v>2.7212717243050799E-5</v>
      </c>
    </row>
    <row r="535" spans="1:16" x14ac:dyDescent="0.25">
      <c r="A535">
        <v>2E-3</v>
      </c>
      <c r="B535">
        <v>15.371794871794799</v>
      </c>
      <c r="C535">
        <v>73158</v>
      </c>
      <c r="D535">
        <v>4.0974388321286699E-2</v>
      </c>
      <c r="E535">
        <v>0.174286526393509</v>
      </c>
      <c r="F535">
        <v>0.17951512218531401</v>
      </c>
      <c r="G535" s="1">
        <v>1.49063622606471E-6</v>
      </c>
      <c r="H535">
        <v>0.174998873999479</v>
      </c>
      <c r="I535" s="1">
        <v>2.7179051433119901E-5</v>
      </c>
      <c r="J535">
        <v>2596052500</v>
      </c>
      <c r="K535">
        <v>369774</v>
      </c>
      <c r="L535">
        <v>4874283200</v>
      </c>
      <c r="M535">
        <v>0.17472493127917901</v>
      </c>
      <c r="N535" s="1">
        <v>1.49044759145677E-6</v>
      </c>
      <c r="O535">
        <v>0.17499901186456299</v>
      </c>
      <c r="P535" s="1">
        <v>2.7212717243050799E-5</v>
      </c>
    </row>
    <row r="536" spans="1:16" x14ac:dyDescent="0.25">
      <c r="A536">
        <v>1E-3</v>
      </c>
      <c r="B536">
        <v>15.371794871794799</v>
      </c>
      <c r="C536">
        <v>94231</v>
      </c>
      <c r="D536">
        <v>4.5972334002313403E-2</v>
      </c>
      <c r="E536">
        <v>0.174351155446133</v>
      </c>
      <c r="F536">
        <v>0.17958169010951699</v>
      </c>
      <c r="G536" s="1">
        <v>1.4892711892588999E-6</v>
      </c>
      <c r="H536">
        <v>0.174998957973307</v>
      </c>
      <c r="I536" s="1">
        <v>2.7179470212333498E-5</v>
      </c>
      <c r="J536">
        <v>3433722101</v>
      </c>
      <c r="K536">
        <v>369774</v>
      </c>
      <c r="L536">
        <v>4874283200</v>
      </c>
      <c r="M536">
        <v>0.17472493127917901</v>
      </c>
      <c r="N536" s="1">
        <v>1.49044759145677E-6</v>
      </c>
      <c r="O536">
        <v>0.17499901186456299</v>
      </c>
      <c r="P536" s="1">
        <v>2.7212717243050799E-5</v>
      </c>
    </row>
    <row r="537" spans="1:16" x14ac:dyDescent="0.25">
      <c r="A537" s="1">
        <v>5.0000000000000001E-4</v>
      </c>
      <c r="B537">
        <v>15.371794871794799</v>
      </c>
      <c r="C537">
        <v>76799</v>
      </c>
      <c r="D537">
        <v>4.2222665760649501E-2</v>
      </c>
      <c r="E537">
        <v>0.17464356803376299</v>
      </c>
      <c r="F537">
        <v>0.17988287507477599</v>
      </c>
      <c r="G537" s="1">
        <v>1.48644187061841E-6</v>
      </c>
      <c r="H537">
        <v>0.17499892905754499</v>
      </c>
      <c r="I537" s="1">
        <v>2.7129717591617499E-5</v>
      </c>
      <c r="J537">
        <v>2829001000</v>
      </c>
      <c r="K537">
        <v>369774</v>
      </c>
      <c r="L537">
        <v>4874283200</v>
      </c>
      <c r="M537">
        <v>0.17472493127917901</v>
      </c>
      <c r="N537" s="1">
        <v>1.49044759145677E-6</v>
      </c>
      <c r="O537">
        <v>0.17499901186456299</v>
      </c>
      <c r="P537" s="1">
        <v>2.7212717243050799E-5</v>
      </c>
    </row>
    <row r="538" spans="1:16" x14ac:dyDescent="0.25">
      <c r="A538" s="1">
        <v>2.5000000000000001E-4</v>
      </c>
      <c r="B538">
        <v>15.371794871794799</v>
      </c>
      <c r="C538">
        <v>102934</v>
      </c>
      <c r="D538">
        <v>3.85641438932528E-2</v>
      </c>
      <c r="E538">
        <v>0.17449899459948401</v>
      </c>
      <c r="F538">
        <v>0.179733964437468</v>
      </c>
      <c r="G538" s="1">
        <v>1.4892560369905699E-6</v>
      </c>
      <c r="H538">
        <v>0.17499886325585001</v>
      </c>
      <c r="I538" s="1">
        <v>2.7129349089488599E-5</v>
      </c>
      <c r="J538">
        <v>3768627600</v>
      </c>
      <c r="K538">
        <v>369774</v>
      </c>
      <c r="L538">
        <v>4874283200</v>
      </c>
      <c r="M538">
        <v>0.17472493127917901</v>
      </c>
      <c r="N538" s="1">
        <v>1.49044759145677E-6</v>
      </c>
      <c r="O538">
        <v>0.17499901186456299</v>
      </c>
      <c r="P538" s="1">
        <v>2.7212717243050799E-5</v>
      </c>
    </row>
    <row r="539" spans="1:16" x14ac:dyDescent="0.25">
      <c r="A539" s="1">
        <v>1.25E-4</v>
      </c>
      <c r="B539">
        <v>15.371794871794799</v>
      </c>
      <c r="C539">
        <v>74879</v>
      </c>
      <c r="D539">
        <v>6.8094827606206901E-2</v>
      </c>
      <c r="E539">
        <v>0.174416453992156</v>
      </c>
      <c r="F539">
        <v>0.17964894761192099</v>
      </c>
      <c r="G539" s="1">
        <v>1.48867019678089E-6</v>
      </c>
      <c r="H539">
        <v>0.17499891872049</v>
      </c>
      <c r="I539" s="1">
        <v>2.7144787693947899E-5</v>
      </c>
      <c r="J539">
        <v>2706795700</v>
      </c>
      <c r="K539">
        <v>369774</v>
      </c>
      <c r="L539">
        <v>4874283200</v>
      </c>
      <c r="M539">
        <v>0.17472493127917901</v>
      </c>
      <c r="N539" s="1">
        <v>1.49044759145677E-6</v>
      </c>
      <c r="O539">
        <v>0.17499901186456299</v>
      </c>
      <c r="P539" s="1">
        <v>2.7212717243050799E-5</v>
      </c>
    </row>
    <row r="540" spans="1:16" x14ac:dyDescent="0.25">
      <c r="A540" s="1">
        <v>6.2500000000000001E-5</v>
      </c>
      <c r="B540">
        <v>15.371794871794799</v>
      </c>
      <c r="C540">
        <v>75410</v>
      </c>
      <c r="D540">
        <v>6.7461903072511195E-2</v>
      </c>
      <c r="E540">
        <v>0.17458361898014399</v>
      </c>
      <c r="F540">
        <v>0.17982112754954799</v>
      </c>
      <c r="G540" s="1">
        <v>1.4881617487749701E-6</v>
      </c>
      <c r="H540">
        <v>0.17499891479030699</v>
      </c>
      <c r="I540" s="1">
        <v>2.7123769227442602E-5</v>
      </c>
      <c r="J540">
        <v>2792557900</v>
      </c>
      <c r="K540">
        <v>369774</v>
      </c>
      <c r="L540">
        <v>4874283200</v>
      </c>
      <c r="M540">
        <v>0.17472493127917901</v>
      </c>
      <c r="N540" s="1">
        <v>1.49044759145677E-6</v>
      </c>
      <c r="O540">
        <v>0.17499901186456299</v>
      </c>
      <c r="P540" s="1">
        <v>2.7212717243050799E-5</v>
      </c>
    </row>
    <row r="541" spans="1:16" x14ac:dyDescent="0.25">
      <c r="A541" s="1">
        <v>3.1250000000000001E-5</v>
      </c>
      <c r="B541">
        <v>15.371794871794799</v>
      </c>
      <c r="C541">
        <v>69022</v>
      </c>
      <c r="D541">
        <v>7.0701557406891005E-2</v>
      </c>
      <c r="E541">
        <v>0.174408631932602</v>
      </c>
      <c r="F541">
        <v>0.17964089089058</v>
      </c>
      <c r="G541" s="1">
        <v>1.4876395046936599E-6</v>
      </c>
      <c r="H541">
        <v>0.174998870372893</v>
      </c>
      <c r="I541" s="1">
        <v>2.71469489824725E-5</v>
      </c>
      <c r="J541">
        <v>2515802600</v>
      </c>
      <c r="K541">
        <v>369774</v>
      </c>
      <c r="L541">
        <v>4874283200</v>
      </c>
      <c r="M541">
        <v>0.17472493127917901</v>
      </c>
      <c r="N541" s="1">
        <v>1.49044759145677E-6</v>
      </c>
      <c r="O541">
        <v>0.17499901186456299</v>
      </c>
      <c r="P541" s="1">
        <v>2.7212717243050799E-5</v>
      </c>
    </row>
    <row r="542" spans="1:16" x14ac:dyDescent="0.25">
      <c r="A542" s="1">
        <v>1.5625E-5</v>
      </c>
      <c r="B542">
        <v>15.371794871794799</v>
      </c>
      <c r="C542">
        <v>75949</v>
      </c>
      <c r="D542">
        <v>6.8421382908483902E-2</v>
      </c>
      <c r="E542">
        <v>0.17457790683122501</v>
      </c>
      <c r="F542">
        <v>0.179815244036162</v>
      </c>
      <c r="G542" s="1">
        <v>1.4871889253975601E-6</v>
      </c>
      <c r="H542">
        <v>0.174998831728465</v>
      </c>
      <c r="I542" s="1">
        <v>2.7111376275343899E-5</v>
      </c>
      <c r="J542">
        <v>2854048800</v>
      </c>
      <c r="K542">
        <v>369774</v>
      </c>
      <c r="L542">
        <v>4874283200</v>
      </c>
      <c r="M542">
        <v>0.17472493127917901</v>
      </c>
      <c r="N542" s="1">
        <v>1.49044759145677E-6</v>
      </c>
      <c r="O542">
        <v>0.17499901186456299</v>
      </c>
      <c r="P542" s="1">
        <v>2.7212717243050799E-5</v>
      </c>
    </row>
    <row r="543" spans="1:16" x14ac:dyDescent="0.25">
      <c r="A543" t="s">
        <v>0</v>
      </c>
      <c r="B543">
        <v>15.8846153846153</v>
      </c>
      <c r="C543">
        <v>392345</v>
      </c>
      <c r="D543">
        <v>6.9493361132010198E-2</v>
      </c>
      <c r="E543">
        <v>0.1747803590716</v>
      </c>
      <c r="F543">
        <v>0.18002376984374799</v>
      </c>
      <c r="G543" s="1">
        <v>1.3585012683114899E-6</v>
      </c>
      <c r="H543">
        <v>0.174999146840666</v>
      </c>
      <c r="I543" s="1">
        <v>2.5620392324058601E-5</v>
      </c>
      <c r="J543">
        <v>5204385901</v>
      </c>
    </row>
    <row r="544" spans="1:16" x14ac:dyDescent="0.25">
      <c r="A544">
        <v>1.024</v>
      </c>
      <c r="B544">
        <v>15.8846153846153</v>
      </c>
      <c r="C544">
        <v>142614</v>
      </c>
      <c r="D544">
        <v>6.2527613744447805E-2</v>
      </c>
      <c r="E544">
        <v>0.17444978624610699</v>
      </c>
      <c r="F544">
        <v>0.179683279833491</v>
      </c>
      <c r="G544" s="1">
        <v>1.3526137573049901E-6</v>
      </c>
      <c r="H544">
        <v>0.17499905984844999</v>
      </c>
      <c r="I544" s="1">
        <v>2.55441183633832E-5</v>
      </c>
      <c r="J544">
        <v>5290834200</v>
      </c>
      <c r="K544">
        <v>392345</v>
      </c>
      <c r="L544">
        <v>5204385901</v>
      </c>
      <c r="M544">
        <v>0.1747803590716</v>
      </c>
      <c r="N544" s="1">
        <v>1.3585012683114899E-6</v>
      </c>
      <c r="O544">
        <v>0.174999146840666</v>
      </c>
      <c r="P544" s="1">
        <v>2.5620392324058601E-5</v>
      </c>
    </row>
    <row r="545" spans="1:16" x14ac:dyDescent="0.25">
      <c r="A545">
        <v>0.51200000000000001</v>
      </c>
      <c r="B545">
        <v>15.8846153846153</v>
      </c>
      <c r="C545">
        <v>142614</v>
      </c>
      <c r="D545">
        <v>6.2527613744447805E-2</v>
      </c>
      <c r="E545">
        <v>0.17444978624610699</v>
      </c>
      <c r="F545">
        <v>0.179683279833491</v>
      </c>
      <c r="G545" s="1">
        <v>1.3526137573049901E-6</v>
      </c>
      <c r="H545">
        <v>0.17499905984844999</v>
      </c>
      <c r="I545" s="1">
        <v>2.55441183633832E-5</v>
      </c>
      <c r="J545">
        <v>5217766500</v>
      </c>
      <c r="K545">
        <v>392345</v>
      </c>
      <c r="L545">
        <v>5204385901</v>
      </c>
      <c r="M545">
        <v>0.1747803590716</v>
      </c>
      <c r="N545" s="1">
        <v>1.3585012683114899E-6</v>
      </c>
      <c r="O545">
        <v>0.174999146840666</v>
      </c>
      <c r="P545" s="1">
        <v>2.5620392324058601E-5</v>
      </c>
    </row>
    <row r="546" spans="1:16" x14ac:dyDescent="0.25">
      <c r="A546">
        <v>0.25600000000000001</v>
      </c>
      <c r="B546">
        <v>15.8846153846153</v>
      </c>
      <c r="C546">
        <v>142614</v>
      </c>
      <c r="D546">
        <v>6.2527613744447805E-2</v>
      </c>
      <c r="E546">
        <v>0.17444978624610699</v>
      </c>
      <c r="F546">
        <v>0.179683279833491</v>
      </c>
      <c r="G546" s="1">
        <v>1.3526137573049901E-6</v>
      </c>
      <c r="H546">
        <v>0.17499905984844999</v>
      </c>
      <c r="I546" s="1">
        <v>2.55441183633832E-5</v>
      </c>
      <c r="J546">
        <v>5263144500</v>
      </c>
      <c r="K546">
        <v>392345</v>
      </c>
      <c r="L546">
        <v>5204385901</v>
      </c>
      <c r="M546">
        <v>0.1747803590716</v>
      </c>
      <c r="N546" s="1">
        <v>1.3585012683114899E-6</v>
      </c>
      <c r="O546">
        <v>0.174999146840666</v>
      </c>
      <c r="P546" s="1">
        <v>2.5620392324058601E-5</v>
      </c>
    </row>
    <row r="547" spans="1:16" x14ac:dyDescent="0.25">
      <c r="A547">
        <v>0.128</v>
      </c>
      <c r="B547">
        <v>15.8846153846153</v>
      </c>
      <c r="C547">
        <v>46252</v>
      </c>
      <c r="D547">
        <v>4.6915121847495099E-2</v>
      </c>
      <c r="E547">
        <v>0.17447575904079701</v>
      </c>
      <c r="F547">
        <v>0.179710031812021</v>
      </c>
      <c r="G547" s="1">
        <v>1.35561183139953E-6</v>
      </c>
      <c r="H547">
        <v>0.174999047081276</v>
      </c>
      <c r="I547" s="1">
        <v>2.55364267948456E-5</v>
      </c>
      <c r="J547">
        <v>1695713199</v>
      </c>
      <c r="K547">
        <v>392345</v>
      </c>
      <c r="L547">
        <v>5204385901</v>
      </c>
      <c r="M547">
        <v>0.1747803590716</v>
      </c>
      <c r="N547" s="1">
        <v>1.3585012683114899E-6</v>
      </c>
      <c r="O547">
        <v>0.174999146840666</v>
      </c>
      <c r="P547" s="1">
        <v>2.5620392324058601E-5</v>
      </c>
    </row>
    <row r="548" spans="1:16" x14ac:dyDescent="0.25">
      <c r="A548">
        <v>6.4000000000000001E-2</v>
      </c>
      <c r="B548">
        <v>15.8846153846153</v>
      </c>
      <c r="C548">
        <v>101870</v>
      </c>
      <c r="D548">
        <v>6.06466626101555E-2</v>
      </c>
      <c r="E548">
        <v>0.174459151136452</v>
      </c>
      <c r="F548">
        <v>0.17969292567054601</v>
      </c>
      <c r="G548" s="1">
        <v>1.3560950861690701E-6</v>
      </c>
      <c r="H548">
        <v>0.17499903540956999</v>
      </c>
      <c r="I548" s="1">
        <v>2.5560740095953698E-5</v>
      </c>
      <c r="J548">
        <v>3760806101</v>
      </c>
      <c r="K548">
        <v>392345</v>
      </c>
      <c r="L548">
        <v>5204385901</v>
      </c>
      <c r="M548">
        <v>0.1747803590716</v>
      </c>
      <c r="N548" s="1">
        <v>1.3585012683114899E-6</v>
      </c>
      <c r="O548">
        <v>0.174999146840666</v>
      </c>
      <c r="P548" s="1">
        <v>2.5620392324058601E-5</v>
      </c>
    </row>
    <row r="549" spans="1:16" x14ac:dyDescent="0.25">
      <c r="A549">
        <v>3.2000000000000001E-2</v>
      </c>
      <c r="B549">
        <v>15.8846153846153</v>
      </c>
      <c r="C549">
        <v>101870</v>
      </c>
      <c r="D549">
        <v>6.06466626101555E-2</v>
      </c>
      <c r="E549">
        <v>0.174459151136452</v>
      </c>
      <c r="F549">
        <v>0.17969292567054601</v>
      </c>
      <c r="G549" s="1">
        <v>1.3560950861690701E-6</v>
      </c>
      <c r="H549">
        <v>0.17499903540956999</v>
      </c>
      <c r="I549" s="1">
        <v>2.5560740095953698E-5</v>
      </c>
      <c r="J549">
        <v>3736504201</v>
      </c>
      <c r="K549">
        <v>392345</v>
      </c>
      <c r="L549">
        <v>5204385901</v>
      </c>
      <c r="M549">
        <v>0.1747803590716</v>
      </c>
      <c r="N549" s="1">
        <v>1.3585012683114899E-6</v>
      </c>
      <c r="O549">
        <v>0.174999146840666</v>
      </c>
      <c r="P549" s="1">
        <v>2.5620392324058601E-5</v>
      </c>
    </row>
    <row r="550" spans="1:16" x14ac:dyDescent="0.25">
      <c r="A550">
        <v>1.6E-2</v>
      </c>
      <c r="B550">
        <v>15.8846153846153</v>
      </c>
      <c r="C550">
        <v>35263</v>
      </c>
      <c r="D550">
        <v>5.9730412271642302E-2</v>
      </c>
      <c r="E550">
        <v>0.17441052665658699</v>
      </c>
      <c r="F550">
        <v>0.17964284245628501</v>
      </c>
      <c r="G550" s="1">
        <v>1.3527367115351199E-6</v>
      </c>
      <c r="H550">
        <v>0.17499902919664201</v>
      </c>
      <c r="I550" s="1">
        <v>2.55556745975321E-5</v>
      </c>
      <c r="J550">
        <v>1327759600</v>
      </c>
      <c r="K550">
        <v>392345</v>
      </c>
      <c r="L550">
        <v>5204385901</v>
      </c>
      <c r="M550">
        <v>0.1747803590716</v>
      </c>
      <c r="N550" s="1">
        <v>1.3585012683114899E-6</v>
      </c>
      <c r="O550">
        <v>0.174999146840666</v>
      </c>
      <c r="P550" s="1">
        <v>2.5620392324058601E-5</v>
      </c>
    </row>
    <row r="551" spans="1:16" x14ac:dyDescent="0.25">
      <c r="A551">
        <v>8.0000000000000002E-3</v>
      </c>
      <c r="B551">
        <v>15.8846153846153</v>
      </c>
      <c r="C551">
        <v>68115</v>
      </c>
      <c r="D551">
        <v>6.4057205208049001E-2</v>
      </c>
      <c r="E551">
        <v>0.17448157200862099</v>
      </c>
      <c r="F551">
        <v>0.17971601916888</v>
      </c>
      <c r="G551" s="1">
        <v>1.35512611204591E-6</v>
      </c>
      <c r="H551">
        <v>0.17499905184223499</v>
      </c>
      <c r="I551" s="1">
        <v>2.5550621009663101E-5</v>
      </c>
      <c r="J551">
        <v>2533485599</v>
      </c>
      <c r="K551">
        <v>392345</v>
      </c>
      <c r="L551">
        <v>5204385901</v>
      </c>
      <c r="M551">
        <v>0.1747803590716</v>
      </c>
      <c r="N551" s="1">
        <v>1.3585012683114899E-6</v>
      </c>
      <c r="O551">
        <v>0.174999146840666</v>
      </c>
      <c r="P551" s="1">
        <v>2.5620392324058601E-5</v>
      </c>
    </row>
    <row r="552" spans="1:16" x14ac:dyDescent="0.25">
      <c r="A552">
        <v>4.0000000000000001E-3</v>
      </c>
      <c r="B552">
        <v>15.8846153846153</v>
      </c>
      <c r="C552">
        <v>101638</v>
      </c>
      <c r="D552">
        <v>6.6564801877187996E-2</v>
      </c>
      <c r="E552">
        <v>0.17434614962641501</v>
      </c>
      <c r="F552">
        <v>0.17957653411520799</v>
      </c>
      <c r="G552" s="1">
        <v>1.3551021229019E-6</v>
      </c>
      <c r="H552">
        <v>0.174999077132861</v>
      </c>
      <c r="I552" s="1">
        <v>2.5559874458070899E-5</v>
      </c>
      <c r="J552">
        <v>3689435700</v>
      </c>
      <c r="K552">
        <v>392345</v>
      </c>
      <c r="L552">
        <v>5204385901</v>
      </c>
      <c r="M552">
        <v>0.1747803590716</v>
      </c>
      <c r="N552" s="1">
        <v>1.3585012683114899E-6</v>
      </c>
      <c r="O552">
        <v>0.174999146840666</v>
      </c>
      <c r="P552" s="1">
        <v>2.5620392324058601E-5</v>
      </c>
    </row>
    <row r="553" spans="1:16" x14ac:dyDescent="0.25">
      <c r="A553">
        <v>2E-3</v>
      </c>
      <c r="B553">
        <v>15.8846153846153</v>
      </c>
      <c r="C553">
        <v>91894</v>
      </c>
      <c r="D553">
        <v>3.8384119554233098E-2</v>
      </c>
      <c r="E553">
        <v>0.17434780718343701</v>
      </c>
      <c r="F553">
        <v>0.17957824139893999</v>
      </c>
      <c r="G553" s="1">
        <v>1.3534896000089099E-6</v>
      </c>
      <c r="H553">
        <v>0.17499904636584801</v>
      </c>
      <c r="I553" s="1">
        <v>2.5573696693630901E-5</v>
      </c>
      <c r="J553">
        <v>3248367401</v>
      </c>
      <c r="K553">
        <v>392345</v>
      </c>
      <c r="L553">
        <v>5204385901</v>
      </c>
      <c r="M553">
        <v>0.1747803590716</v>
      </c>
      <c r="N553" s="1">
        <v>1.3585012683114899E-6</v>
      </c>
      <c r="O553">
        <v>0.174999146840666</v>
      </c>
      <c r="P553" s="1">
        <v>2.5620392324058601E-5</v>
      </c>
    </row>
    <row r="554" spans="1:16" x14ac:dyDescent="0.25">
      <c r="A554">
        <v>1E-3</v>
      </c>
      <c r="B554">
        <v>15.8846153846153</v>
      </c>
      <c r="C554">
        <v>95416</v>
      </c>
      <c r="D554">
        <v>4.6495895658255001E-2</v>
      </c>
      <c r="E554">
        <v>0.17441781099658801</v>
      </c>
      <c r="F554">
        <v>0.17965034532648499</v>
      </c>
      <c r="G554" s="1">
        <v>1.35666474337936E-6</v>
      </c>
      <c r="H554">
        <v>0.17499903047064</v>
      </c>
      <c r="I554" s="1">
        <v>2.5515784934191499E-5</v>
      </c>
      <c r="J554">
        <v>3430699000</v>
      </c>
      <c r="K554">
        <v>392345</v>
      </c>
      <c r="L554">
        <v>5204385901</v>
      </c>
      <c r="M554">
        <v>0.1747803590716</v>
      </c>
      <c r="N554" s="1">
        <v>1.3585012683114899E-6</v>
      </c>
      <c r="O554">
        <v>0.174999146840666</v>
      </c>
      <c r="P554" s="1">
        <v>2.5620392324058601E-5</v>
      </c>
    </row>
    <row r="555" spans="1:16" x14ac:dyDescent="0.25">
      <c r="A555" s="1">
        <v>5.0000000000000001E-4</v>
      </c>
      <c r="B555">
        <v>15.8846153846153</v>
      </c>
      <c r="C555">
        <v>95340</v>
      </c>
      <c r="D555">
        <v>5.9819040611831999E-2</v>
      </c>
      <c r="E555">
        <v>0.174362527833647</v>
      </c>
      <c r="F555">
        <v>0.179593403668656</v>
      </c>
      <c r="G555" s="1">
        <v>1.3579384706419101E-6</v>
      </c>
      <c r="H555">
        <v>0.17499907398696801</v>
      </c>
      <c r="I555" s="1">
        <v>2.5555890028578902E-5</v>
      </c>
      <c r="J555">
        <v>3526677900</v>
      </c>
      <c r="K555">
        <v>392345</v>
      </c>
      <c r="L555">
        <v>5204385901</v>
      </c>
      <c r="M555">
        <v>0.1747803590716</v>
      </c>
      <c r="N555" s="1">
        <v>1.3585012683114899E-6</v>
      </c>
      <c r="O555">
        <v>0.174999146840666</v>
      </c>
      <c r="P555" s="1">
        <v>2.5620392324058601E-5</v>
      </c>
    </row>
    <row r="556" spans="1:16" x14ac:dyDescent="0.25">
      <c r="A556" s="1">
        <v>2.5000000000000001E-4</v>
      </c>
      <c r="B556">
        <v>15.8846153846153</v>
      </c>
      <c r="C556">
        <v>60134</v>
      </c>
      <c r="D556">
        <v>3.7306366575668201E-2</v>
      </c>
      <c r="E556">
        <v>0.174615303808066</v>
      </c>
      <c r="F556">
        <v>0.17985376292230801</v>
      </c>
      <c r="G556" s="1">
        <v>1.3540015437185599E-6</v>
      </c>
      <c r="H556">
        <v>0.174999066780338</v>
      </c>
      <c r="I556" s="1">
        <v>2.5519848759514702E-5</v>
      </c>
      <c r="J556">
        <v>2197601199</v>
      </c>
      <c r="K556">
        <v>392345</v>
      </c>
      <c r="L556">
        <v>5204385901</v>
      </c>
      <c r="M556">
        <v>0.1747803590716</v>
      </c>
      <c r="N556" s="1">
        <v>1.3585012683114899E-6</v>
      </c>
      <c r="O556">
        <v>0.174999146840666</v>
      </c>
      <c r="P556" s="1">
        <v>2.5620392324058601E-5</v>
      </c>
    </row>
    <row r="557" spans="1:16" x14ac:dyDescent="0.25">
      <c r="A557" s="1">
        <v>1.25E-4</v>
      </c>
      <c r="B557">
        <v>15.8846153846153</v>
      </c>
      <c r="C557">
        <v>80598</v>
      </c>
      <c r="D557">
        <v>6.83353618484831E-2</v>
      </c>
      <c r="E557">
        <v>0.174620179630675</v>
      </c>
      <c r="F557">
        <v>0.17985878501959501</v>
      </c>
      <c r="G557" s="1">
        <v>1.3574691809514699E-6</v>
      </c>
      <c r="H557">
        <v>0.174999041399549</v>
      </c>
      <c r="I557" s="1">
        <v>2.5517764989091001E-5</v>
      </c>
      <c r="J557">
        <v>2932765800</v>
      </c>
      <c r="K557">
        <v>392345</v>
      </c>
      <c r="L557">
        <v>5204385901</v>
      </c>
      <c r="M557">
        <v>0.1747803590716</v>
      </c>
      <c r="N557" s="1">
        <v>1.3585012683114899E-6</v>
      </c>
      <c r="O557">
        <v>0.174999146840666</v>
      </c>
      <c r="P557" s="1">
        <v>2.5620392324058601E-5</v>
      </c>
    </row>
    <row r="558" spans="1:16" x14ac:dyDescent="0.25">
      <c r="A558" s="1">
        <v>6.2500000000000001E-5</v>
      </c>
      <c r="B558">
        <v>15.8846153846153</v>
      </c>
      <c r="C558">
        <v>4630</v>
      </c>
      <c r="D558">
        <v>7.4057111413535201E-2</v>
      </c>
      <c r="E558">
        <v>0.174617160783128</v>
      </c>
      <c r="F558">
        <v>0.179855675606622</v>
      </c>
      <c r="G558" s="1">
        <v>1.3459292773077001E-6</v>
      </c>
      <c r="H558">
        <v>0.174999827988947</v>
      </c>
      <c r="I558" s="1">
        <v>2.54000817987769E-5</v>
      </c>
      <c r="J558">
        <v>210594301</v>
      </c>
      <c r="K558">
        <v>392345</v>
      </c>
      <c r="L558">
        <v>5204385901</v>
      </c>
      <c r="M558">
        <v>0.1747803590716</v>
      </c>
      <c r="N558" s="1">
        <v>1.3585012683114899E-6</v>
      </c>
      <c r="O558">
        <v>0.174999146840666</v>
      </c>
      <c r="P558" s="1">
        <v>2.5620392324058601E-5</v>
      </c>
    </row>
    <row r="559" spans="1:16" x14ac:dyDescent="0.25">
      <c r="A559" s="1">
        <v>3.1250000000000001E-5</v>
      </c>
      <c r="B559">
        <v>15.8846153846153</v>
      </c>
      <c r="C559">
        <v>83892</v>
      </c>
      <c r="D559">
        <v>6.7140525220910199E-2</v>
      </c>
      <c r="E559">
        <v>0.174288966428021</v>
      </c>
      <c r="F559">
        <v>0.17951763542086099</v>
      </c>
      <c r="G559" s="1">
        <v>1.35305641207894E-6</v>
      </c>
      <c r="H559">
        <v>0.174999012822417</v>
      </c>
      <c r="I559" s="1">
        <v>2.55650895962575E-5</v>
      </c>
      <c r="J559">
        <v>3128081101</v>
      </c>
      <c r="K559">
        <v>392345</v>
      </c>
      <c r="L559">
        <v>5204385901</v>
      </c>
      <c r="M559">
        <v>0.1747803590716</v>
      </c>
      <c r="N559" s="1">
        <v>1.3585012683114899E-6</v>
      </c>
      <c r="O559">
        <v>0.174999146840666</v>
      </c>
      <c r="P559" s="1">
        <v>2.5620392324058601E-5</v>
      </c>
    </row>
    <row r="560" spans="1:16" x14ac:dyDescent="0.25">
      <c r="A560" s="1">
        <v>1.5625E-5</v>
      </c>
      <c r="B560">
        <v>15.8846153846153</v>
      </c>
      <c r="C560">
        <v>105614</v>
      </c>
      <c r="D560">
        <v>5.4934835427034701E-2</v>
      </c>
      <c r="E560">
        <v>0.17457696820443799</v>
      </c>
      <c r="F560">
        <v>0.179814277250571</v>
      </c>
      <c r="G560" s="1">
        <v>1.35470011752847E-6</v>
      </c>
      <c r="H560">
        <v>0.17499907805613199</v>
      </c>
      <c r="I560" s="1">
        <v>2.5524860362244601E-5</v>
      </c>
      <c r="J560">
        <v>4000232700</v>
      </c>
      <c r="K560">
        <v>392345</v>
      </c>
      <c r="L560">
        <v>5204385901</v>
      </c>
      <c r="M560">
        <v>0.1747803590716</v>
      </c>
      <c r="N560" s="1">
        <v>1.3585012683114899E-6</v>
      </c>
      <c r="O560">
        <v>0.174999146840666</v>
      </c>
      <c r="P560" s="1">
        <v>2.5620392324058601E-5</v>
      </c>
    </row>
    <row r="561" spans="1:16" x14ac:dyDescent="0.25">
      <c r="A561" t="s">
        <v>0</v>
      </c>
      <c r="B561">
        <v>16.397435897435798</v>
      </c>
      <c r="C561">
        <v>451903</v>
      </c>
      <c r="D561">
        <v>6.2831224825412896E-2</v>
      </c>
      <c r="E561">
        <v>0.17466155706974801</v>
      </c>
      <c r="F561">
        <v>0.179901403781841</v>
      </c>
      <c r="G561" s="1">
        <v>1.3150683867424401E-6</v>
      </c>
      <c r="H561">
        <v>0.174999221759845</v>
      </c>
      <c r="I561" s="1">
        <v>2.5601211695754901E-5</v>
      </c>
      <c r="J561">
        <v>6030337299</v>
      </c>
    </row>
    <row r="562" spans="1:16" x14ac:dyDescent="0.25">
      <c r="A562">
        <v>1.024</v>
      </c>
      <c r="B562">
        <v>16.397435897435798</v>
      </c>
      <c r="C562">
        <v>147813</v>
      </c>
      <c r="D562">
        <v>6.6656783771055897E-2</v>
      </c>
      <c r="E562">
        <v>0.17436369318314701</v>
      </c>
      <c r="F562">
        <v>0.17959460397864099</v>
      </c>
      <c r="G562" s="1">
        <v>1.31097898053988E-6</v>
      </c>
      <c r="H562">
        <v>0.174999113368113</v>
      </c>
      <c r="I562" s="1">
        <v>2.5545455962906998E-5</v>
      </c>
      <c r="J562">
        <v>5446925000</v>
      </c>
      <c r="K562">
        <v>451903</v>
      </c>
      <c r="L562">
        <v>6030337299</v>
      </c>
      <c r="M562">
        <v>0.17466155706974801</v>
      </c>
      <c r="N562" s="1">
        <v>1.3150683867424401E-6</v>
      </c>
      <c r="O562">
        <v>0.174999221759845</v>
      </c>
      <c r="P562" s="1">
        <v>2.5601211695754901E-5</v>
      </c>
    </row>
    <row r="563" spans="1:16" x14ac:dyDescent="0.25">
      <c r="A563">
        <v>0.51200000000000001</v>
      </c>
      <c r="B563">
        <v>16.397435897435798</v>
      </c>
      <c r="C563">
        <v>147813</v>
      </c>
      <c r="D563">
        <v>6.6656783771055897E-2</v>
      </c>
      <c r="E563">
        <v>0.17436369318314701</v>
      </c>
      <c r="F563">
        <v>0.17959460397864099</v>
      </c>
      <c r="G563" s="1">
        <v>1.31097898053988E-6</v>
      </c>
      <c r="H563">
        <v>0.174999113368113</v>
      </c>
      <c r="I563" s="1">
        <v>2.5545455962906998E-5</v>
      </c>
      <c r="J563">
        <v>5409630900</v>
      </c>
      <c r="K563">
        <v>451903</v>
      </c>
      <c r="L563">
        <v>6030337299</v>
      </c>
      <c r="M563">
        <v>0.17466155706974801</v>
      </c>
      <c r="N563" s="1">
        <v>1.3150683867424401E-6</v>
      </c>
      <c r="O563">
        <v>0.174999221759845</v>
      </c>
      <c r="P563" s="1">
        <v>2.5601211695754901E-5</v>
      </c>
    </row>
    <row r="564" spans="1:16" x14ac:dyDescent="0.25">
      <c r="A564">
        <v>0.25600000000000001</v>
      </c>
      <c r="B564">
        <v>16.397435897435798</v>
      </c>
      <c r="C564">
        <v>147813</v>
      </c>
      <c r="D564">
        <v>6.6656783771055897E-2</v>
      </c>
      <c r="E564">
        <v>0.17436369318314701</v>
      </c>
      <c r="F564">
        <v>0.17959460397864099</v>
      </c>
      <c r="G564" s="1">
        <v>1.31097898053988E-6</v>
      </c>
      <c r="H564">
        <v>0.174999113368113</v>
      </c>
      <c r="I564" s="1">
        <v>2.5545455962906998E-5</v>
      </c>
      <c r="J564">
        <v>5399538499</v>
      </c>
      <c r="K564">
        <v>451903</v>
      </c>
      <c r="L564">
        <v>6030337299</v>
      </c>
      <c r="M564">
        <v>0.17466155706974801</v>
      </c>
      <c r="N564" s="1">
        <v>1.3150683867424401E-6</v>
      </c>
      <c r="O564">
        <v>0.174999221759845</v>
      </c>
      <c r="P564" s="1">
        <v>2.5601211695754901E-5</v>
      </c>
    </row>
    <row r="565" spans="1:16" x14ac:dyDescent="0.25">
      <c r="A565">
        <v>0.128</v>
      </c>
      <c r="B565">
        <v>16.397435897435798</v>
      </c>
      <c r="C565">
        <v>121475</v>
      </c>
      <c r="D565">
        <v>5.1211357590291003E-2</v>
      </c>
      <c r="E565">
        <v>0.174583248292976</v>
      </c>
      <c r="F565">
        <v>0.17982074574176499</v>
      </c>
      <c r="G565" s="1">
        <v>1.31188238727819E-6</v>
      </c>
      <c r="H565">
        <v>0.17499910043399899</v>
      </c>
      <c r="I565" s="1">
        <v>2.5532577070317301E-5</v>
      </c>
      <c r="J565">
        <v>4483895399</v>
      </c>
      <c r="K565">
        <v>451903</v>
      </c>
      <c r="L565">
        <v>6030337299</v>
      </c>
      <c r="M565">
        <v>0.17466155706974801</v>
      </c>
      <c r="N565" s="1">
        <v>1.3150683867424401E-6</v>
      </c>
      <c r="O565">
        <v>0.174999221759845</v>
      </c>
      <c r="P565" s="1">
        <v>2.5601211695754901E-5</v>
      </c>
    </row>
    <row r="566" spans="1:16" x14ac:dyDescent="0.25">
      <c r="A566">
        <v>6.4000000000000001E-2</v>
      </c>
      <c r="B566">
        <v>16.397435897435798</v>
      </c>
      <c r="C566">
        <v>70033</v>
      </c>
      <c r="D566">
        <v>5.8570458629361298E-2</v>
      </c>
      <c r="E566">
        <v>0.17461621829128501</v>
      </c>
      <c r="F566">
        <v>0.179854704840024</v>
      </c>
      <c r="G566" s="1">
        <v>1.3112924248659299E-6</v>
      </c>
      <c r="H566">
        <v>0.17499912722515301</v>
      </c>
      <c r="I566" s="1">
        <v>2.55304757225627E-5</v>
      </c>
      <c r="J566">
        <v>2635730600</v>
      </c>
      <c r="K566">
        <v>451903</v>
      </c>
      <c r="L566">
        <v>6030337299</v>
      </c>
      <c r="M566">
        <v>0.17466155706974801</v>
      </c>
      <c r="N566" s="1">
        <v>1.3150683867424401E-6</v>
      </c>
      <c r="O566">
        <v>0.174999221759845</v>
      </c>
      <c r="P566" s="1">
        <v>2.5601211695754901E-5</v>
      </c>
    </row>
    <row r="567" spans="1:16" x14ac:dyDescent="0.25">
      <c r="A567">
        <v>3.2000000000000001E-2</v>
      </c>
      <c r="B567">
        <v>16.397435897435798</v>
      </c>
      <c r="C567">
        <v>70033</v>
      </c>
      <c r="D567">
        <v>5.8570458629361298E-2</v>
      </c>
      <c r="E567">
        <v>0.17461621829128501</v>
      </c>
      <c r="F567">
        <v>0.179854704840024</v>
      </c>
      <c r="G567" s="1">
        <v>1.3112924248659299E-6</v>
      </c>
      <c r="H567">
        <v>0.17499912722515301</v>
      </c>
      <c r="I567" s="1">
        <v>2.55304757225627E-5</v>
      </c>
      <c r="J567">
        <v>2617590699</v>
      </c>
      <c r="K567">
        <v>451903</v>
      </c>
      <c r="L567">
        <v>6030337299</v>
      </c>
      <c r="M567">
        <v>0.17466155706974801</v>
      </c>
      <c r="N567" s="1">
        <v>1.3150683867424401E-6</v>
      </c>
      <c r="O567">
        <v>0.174999221759845</v>
      </c>
      <c r="P567" s="1">
        <v>2.5601211695754901E-5</v>
      </c>
    </row>
    <row r="568" spans="1:16" x14ac:dyDescent="0.25">
      <c r="A568">
        <v>1.6E-2</v>
      </c>
      <c r="B568">
        <v>16.397435897435798</v>
      </c>
      <c r="C568">
        <v>115408</v>
      </c>
      <c r="D568">
        <v>5.5258844910893598E-2</v>
      </c>
      <c r="E568">
        <v>0.17455417577822899</v>
      </c>
      <c r="F568">
        <v>0.17979080105157599</v>
      </c>
      <c r="G568" s="1">
        <v>1.3114775924971599E-6</v>
      </c>
      <c r="H568">
        <v>0.17499911400460699</v>
      </c>
      <c r="I568" s="1">
        <v>2.55080102908566E-5</v>
      </c>
      <c r="J568">
        <v>4237267400</v>
      </c>
      <c r="K568">
        <v>451903</v>
      </c>
      <c r="L568">
        <v>6030337299</v>
      </c>
      <c r="M568">
        <v>0.17466155706974801</v>
      </c>
      <c r="N568" s="1">
        <v>1.3150683867424401E-6</v>
      </c>
      <c r="O568">
        <v>0.174999221759845</v>
      </c>
      <c r="P568" s="1">
        <v>2.5601211695754901E-5</v>
      </c>
    </row>
    <row r="569" spans="1:16" x14ac:dyDescent="0.25">
      <c r="A569">
        <v>8.0000000000000002E-3</v>
      </c>
      <c r="B569">
        <v>16.397435897435798</v>
      </c>
      <c r="C569">
        <v>77865</v>
      </c>
      <c r="D569">
        <v>6.4272844085445396E-2</v>
      </c>
      <c r="E569">
        <v>0.174470279129158</v>
      </c>
      <c r="F569">
        <v>0.179704387503033</v>
      </c>
      <c r="G569" s="1">
        <v>1.3156015035709E-6</v>
      </c>
      <c r="H569">
        <v>0.17499911748131999</v>
      </c>
      <c r="I569" s="1">
        <v>2.55839242844056E-5</v>
      </c>
      <c r="J569">
        <v>2840397600</v>
      </c>
      <c r="K569">
        <v>451903</v>
      </c>
      <c r="L569">
        <v>6030337299</v>
      </c>
      <c r="M569">
        <v>0.17466155706974801</v>
      </c>
      <c r="N569" s="1">
        <v>1.3150683867424401E-6</v>
      </c>
      <c r="O569">
        <v>0.174999221759845</v>
      </c>
      <c r="P569" s="1">
        <v>2.5601211695754901E-5</v>
      </c>
    </row>
    <row r="570" spans="1:16" x14ac:dyDescent="0.25">
      <c r="A570">
        <v>4.0000000000000001E-3</v>
      </c>
      <c r="B570">
        <v>16.397435897435798</v>
      </c>
      <c r="C570">
        <v>81450</v>
      </c>
      <c r="D570">
        <v>6.6701043127021298E-2</v>
      </c>
      <c r="E570">
        <v>0.17452520694220799</v>
      </c>
      <c r="F570">
        <v>0.17976096315047399</v>
      </c>
      <c r="G570" s="1">
        <v>1.31170467723706E-6</v>
      </c>
      <c r="H570">
        <v>0.174999153650439</v>
      </c>
      <c r="I570" s="1">
        <v>2.5524810043764299E-5</v>
      </c>
      <c r="J570">
        <v>2953409401</v>
      </c>
      <c r="K570">
        <v>451903</v>
      </c>
      <c r="L570">
        <v>6030337299</v>
      </c>
      <c r="M570">
        <v>0.17466155706974801</v>
      </c>
      <c r="N570" s="1">
        <v>1.3150683867424401E-6</v>
      </c>
      <c r="O570">
        <v>0.174999221759845</v>
      </c>
      <c r="P570" s="1">
        <v>2.5601211695754901E-5</v>
      </c>
    </row>
    <row r="571" spans="1:16" x14ac:dyDescent="0.25">
      <c r="A571">
        <v>2E-3</v>
      </c>
      <c r="B571">
        <v>16.397435897435798</v>
      </c>
      <c r="C571">
        <v>135788</v>
      </c>
      <c r="D571">
        <v>5.4311218685394298E-2</v>
      </c>
      <c r="E571">
        <v>0.17456180609928801</v>
      </c>
      <c r="F571">
        <v>0.17979866028226599</v>
      </c>
      <c r="G571" s="1">
        <v>1.3117222530945001E-6</v>
      </c>
      <c r="H571">
        <v>0.17499911279649999</v>
      </c>
      <c r="I571" s="1">
        <v>2.55423689437711E-5</v>
      </c>
      <c r="J571">
        <v>5060461400</v>
      </c>
      <c r="K571">
        <v>451903</v>
      </c>
      <c r="L571">
        <v>6030337299</v>
      </c>
      <c r="M571">
        <v>0.17466155706974801</v>
      </c>
      <c r="N571" s="1">
        <v>1.3150683867424401E-6</v>
      </c>
      <c r="O571">
        <v>0.174999221759845</v>
      </c>
      <c r="P571" s="1">
        <v>2.5601211695754901E-5</v>
      </c>
    </row>
    <row r="572" spans="1:16" x14ac:dyDescent="0.25">
      <c r="A572">
        <v>1E-3</v>
      </c>
      <c r="B572">
        <v>16.397435897435798</v>
      </c>
      <c r="C572">
        <v>109681</v>
      </c>
      <c r="D572">
        <v>4.51471831491242E-2</v>
      </c>
      <c r="E572">
        <v>0.17461375698287099</v>
      </c>
      <c r="F572">
        <v>0.17985216969235701</v>
      </c>
      <c r="G572" s="1">
        <v>1.3153214710182E-6</v>
      </c>
      <c r="H572">
        <v>0.174999113316576</v>
      </c>
      <c r="I572" s="1">
        <v>2.5534511164330098E-5</v>
      </c>
      <c r="J572">
        <v>4047867601</v>
      </c>
      <c r="K572">
        <v>451903</v>
      </c>
      <c r="L572">
        <v>6030337299</v>
      </c>
      <c r="M572">
        <v>0.17466155706974801</v>
      </c>
      <c r="N572" s="1">
        <v>1.3150683867424401E-6</v>
      </c>
      <c r="O572">
        <v>0.174999221759845</v>
      </c>
      <c r="P572" s="1">
        <v>2.5601211695754901E-5</v>
      </c>
    </row>
    <row r="573" spans="1:16" x14ac:dyDescent="0.25">
      <c r="A573" s="1">
        <v>5.0000000000000001E-4</v>
      </c>
      <c r="B573">
        <v>16.397435897435798</v>
      </c>
      <c r="C573">
        <v>94060</v>
      </c>
      <c r="D573">
        <v>6.1654839773812302E-2</v>
      </c>
      <c r="E573">
        <v>0.17446686807459399</v>
      </c>
      <c r="F573">
        <v>0.179700874116832</v>
      </c>
      <c r="G573" s="1">
        <v>1.3134892390964599E-6</v>
      </c>
      <c r="H573">
        <v>0.17499911737212201</v>
      </c>
      <c r="I573" s="1">
        <v>2.55705438139759E-5</v>
      </c>
      <c r="J573">
        <v>3505006700</v>
      </c>
      <c r="K573">
        <v>451903</v>
      </c>
      <c r="L573">
        <v>6030337299</v>
      </c>
      <c r="M573">
        <v>0.17466155706974801</v>
      </c>
      <c r="N573" s="1">
        <v>1.3150683867424401E-6</v>
      </c>
      <c r="O573">
        <v>0.174999221759845</v>
      </c>
      <c r="P573" s="1">
        <v>2.5601211695754901E-5</v>
      </c>
    </row>
    <row r="574" spans="1:16" x14ac:dyDescent="0.25">
      <c r="A574" s="1">
        <v>2.5000000000000001E-4</v>
      </c>
      <c r="B574">
        <v>16.397435897435798</v>
      </c>
      <c r="C574">
        <v>83585</v>
      </c>
      <c r="D574">
        <v>6.8035578820846696E-2</v>
      </c>
      <c r="E574">
        <v>0.174366663118358</v>
      </c>
      <c r="F574">
        <v>0.17959766301190899</v>
      </c>
      <c r="G574" s="1">
        <v>1.31348664794694E-6</v>
      </c>
      <c r="H574">
        <v>0.17499909003832401</v>
      </c>
      <c r="I574" s="1">
        <v>2.55675544068457E-5</v>
      </c>
      <c r="J574">
        <v>3062826200</v>
      </c>
      <c r="K574">
        <v>451903</v>
      </c>
      <c r="L574">
        <v>6030337299</v>
      </c>
      <c r="M574">
        <v>0.17466155706974801</v>
      </c>
      <c r="N574" s="1">
        <v>1.3150683867424401E-6</v>
      </c>
      <c r="O574">
        <v>0.174999221759845</v>
      </c>
      <c r="P574" s="1">
        <v>2.5601211695754901E-5</v>
      </c>
    </row>
    <row r="575" spans="1:16" x14ac:dyDescent="0.25">
      <c r="A575" s="1">
        <v>1.25E-4</v>
      </c>
      <c r="B575">
        <v>16.397435897435798</v>
      </c>
      <c r="C575">
        <v>67586</v>
      </c>
      <c r="D575">
        <v>6.8255037692335305E-2</v>
      </c>
      <c r="E575">
        <v>0.174422844158415</v>
      </c>
      <c r="F575">
        <v>0.17965552948316699</v>
      </c>
      <c r="G575" s="1">
        <v>1.31385906521064E-6</v>
      </c>
      <c r="H575">
        <v>0.17499913975338999</v>
      </c>
      <c r="I575" s="1">
        <v>2.5558622214966099E-5</v>
      </c>
      <c r="J575">
        <v>2489309201</v>
      </c>
      <c r="K575">
        <v>451903</v>
      </c>
      <c r="L575">
        <v>6030337299</v>
      </c>
      <c r="M575">
        <v>0.17466155706974801</v>
      </c>
      <c r="N575" s="1">
        <v>1.3150683867424401E-6</v>
      </c>
      <c r="O575">
        <v>0.174999221759845</v>
      </c>
      <c r="P575" s="1">
        <v>2.5601211695754901E-5</v>
      </c>
    </row>
    <row r="576" spans="1:16" x14ac:dyDescent="0.25">
      <c r="A576" s="1">
        <v>6.2500000000000001E-5</v>
      </c>
      <c r="B576">
        <v>16.397435897435798</v>
      </c>
      <c r="C576">
        <v>29241</v>
      </c>
      <c r="D576">
        <v>7.2463464879015199E-2</v>
      </c>
      <c r="E576">
        <v>0.174483800034821</v>
      </c>
      <c r="F576">
        <v>0.179718314035865</v>
      </c>
      <c r="G576" s="1">
        <v>1.3120501893282199E-6</v>
      </c>
      <c r="H576">
        <v>0.17499909947966999</v>
      </c>
      <c r="I576" s="1">
        <v>2.5551811116262501E-5</v>
      </c>
      <c r="J576">
        <v>1084229500</v>
      </c>
      <c r="K576">
        <v>451903</v>
      </c>
      <c r="L576">
        <v>6030337299</v>
      </c>
      <c r="M576">
        <v>0.17466155706974801</v>
      </c>
      <c r="N576" s="1">
        <v>1.3150683867424401E-6</v>
      </c>
      <c r="O576">
        <v>0.174999221759845</v>
      </c>
      <c r="P576" s="1">
        <v>2.5601211695754901E-5</v>
      </c>
    </row>
    <row r="577" spans="1:16" x14ac:dyDescent="0.25">
      <c r="A577" s="1">
        <v>3.1250000000000001E-5</v>
      </c>
      <c r="B577">
        <v>16.397435897435798</v>
      </c>
      <c r="C577">
        <v>92231</v>
      </c>
      <c r="D577">
        <v>5.6705182119088697E-2</v>
      </c>
      <c r="E577">
        <v>0.1744592382997</v>
      </c>
      <c r="F577">
        <v>0.17969301544869101</v>
      </c>
      <c r="G577" s="1">
        <v>1.31308712564282E-6</v>
      </c>
      <c r="H577">
        <v>0.17499911377239399</v>
      </c>
      <c r="I577" s="1">
        <v>2.5549605863440501E-5</v>
      </c>
      <c r="J577">
        <v>3431117701</v>
      </c>
      <c r="K577">
        <v>451903</v>
      </c>
      <c r="L577">
        <v>6030337299</v>
      </c>
      <c r="M577">
        <v>0.17466155706974801</v>
      </c>
      <c r="N577" s="1">
        <v>1.3150683867424401E-6</v>
      </c>
      <c r="O577">
        <v>0.174999221759845</v>
      </c>
      <c r="P577" s="1">
        <v>2.5601211695754901E-5</v>
      </c>
    </row>
    <row r="578" spans="1:16" x14ac:dyDescent="0.25">
      <c r="A578" s="1">
        <v>1.5625E-5</v>
      </c>
      <c r="B578">
        <v>16.397435897435798</v>
      </c>
      <c r="C578">
        <v>82167</v>
      </c>
      <c r="D578">
        <v>6.9357674155909599E-2</v>
      </c>
      <c r="E578">
        <v>0.174573628162221</v>
      </c>
      <c r="F578">
        <v>0.179810837007088</v>
      </c>
      <c r="G578" s="1">
        <v>1.31289411686719E-6</v>
      </c>
      <c r="H578">
        <v>0.17499915356876899</v>
      </c>
      <c r="I578" s="1">
        <v>2.5533654164580599E-5</v>
      </c>
      <c r="J578">
        <v>2995869200</v>
      </c>
      <c r="K578">
        <v>451903</v>
      </c>
      <c r="L578">
        <v>6030337299</v>
      </c>
      <c r="M578">
        <v>0.17466155706974801</v>
      </c>
      <c r="N578" s="1">
        <v>1.3150683867424401E-6</v>
      </c>
      <c r="O578">
        <v>0.174999221759845</v>
      </c>
      <c r="P578" s="1">
        <v>2.5601211695754901E-5</v>
      </c>
    </row>
    <row r="579" spans="1:16" x14ac:dyDescent="0.25">
      <c r="A579" t="s">
        <v>0</v>
      </c>
      <c r="B579">
        <v>16.910256410256402</v>
      </c>
      <c r="C579">
        <v>492596</v>
      </c>
      <c r="D579">
        <v>6.2874269170902705E-2</v>
      </c>
      <c r="E579">
        <v>0.174689195313391</v>
      </c>
      <c r="F579">
        <v>0.17992987117279299</v>
      </c>
      <c r="G579" s="1">
        <v>1.1999480007962499E-6</v>
      </c>
      <c r="H579">
        <v>0.174999323492362</v>
      </c>
      <c r="I579" s="1">
        <v>2.4102940482122001E-5</v>
      </c>
      <c r="J579">
        <v>6629955900</v>
      </c>
    </row>
    <row r="580" spans="1:16" x14ac:dyDescent="0.25">
      <c r="A580">
        <v>1.024</v>
      </c>
      <c r="B580">
        <v>16.910256410256402</v>
      </c>
      <c r="C580">
        <v>63693</v>
      </c>
      <c r="D580">
        <v>6.8969318304678104E-2</v>
      </c>
      <c r="E580">
        <v>0.174430874552193</v>
      </c>
      <c r="F580">
        <v>0.17966380078875899</v>
      </c>
      <c r="G580" s="1">
        <v>1.19918680319131E-6</v>
      </c>
      <c r="H580">
        <v>0.17499925412992601</v>
      </c>
      <c r="I580" s="1">
        <v>2.4024649073028902E-5</v>
      </c>
      <c r="J580">
        <v>2293395400</v>
      </c>
      <c r="K580">
        <v>492596</v>
      </c>
      <c r="L580">
        <v>6629955900</v>
      </c>
      <c r="M580">
        <v>0.174689195313391</v>
      </c>
      <c r="N580" s="1">
        <v>1.1999480007962499E-6</v>
      </c>
      <c r="O580">
        <v>0.174999323492362</v>
      </c>
      <c r="P580" s="1">
        <v>2.4102940482122001E-5</v>
      </c>
    </row>
    <row r="581" spans="1:16" x14ac:dyDescent="0.25">
      <c r="A581">
        <v>0.51200000000000001</v>
      </c>
      <c r="B581">
        <v>16.910256410256402</v>
      </c>
      <c r="C581">
        <v>63693</v>
      </c>
      <c r="D581">
        <v>6.8969318304678104E-2</v>
      </c>
      <c r="E581">
        <v>0.174430874552193</v>
      </c>
      <c r="F581">
        <v>0.17966380078875899</v>
      </c>
      <c r="G581" s="1">
        <v>1.19918680319131E-6</v>
      </c>
      <c r="H581">
        <v>0.17499925412992601</v>
      </c>
      <c r="I581" s="1">
        <v>2.4024649073028902E-5</v>
      </c>
      <c r="J581">
        <v>2350087499</v>
      </c>
      <c r="K581">
        <v>492596</v>
      </c>
      <c r="L581">
        <v>6629955900</v>
      </c>
      <c r="M581">
        <v>0.174689195313391</v>
      </c>
      <c r="N581" s="1">
        <v>1.1999480007962499E-6</v>
      </c>
      <c r="O581">
        <v>0.174999323492362</v>
      </c>
      <c r="P581" s="1">
        <v>2.4102940482122001E-5</v>
      </c>
    </row>
    <row r="582" spans="1:16" x14ac:dyDescent="0.25">
      <c r="A582">
        <v>0.25600000000000001</v>
      </c>
      <c r="B582">
        <v>16.910256410256402</v>
      </c>
      <c r="C582">
        <v>63693</v>
      </c>
      <c r="D582">
        <v>6.8969318304678104E-2</v>
      </c>
      <c r="E582">
        <v>0.174430874552193</v>
      </c>
      <c r="F582">
        <v>0.17966380078875899</v>
      </c>
      <c r="G582" s="1">
        <v>1.19918680319131E-6</v>
      </c>
      <c r="H582">
        <v>0.17499925412992601</v>
      </c>
      <c r="I582" s="1">
        <v>2.4024649073028902E-5</v>
      </c>
      <c r="J582">
        <v>2326402400</v>
      </c>
      <c r="K582">
        <v>492596</v>
      </c>
      <c r="L582">
        <v>6629955900</v>
      </c>
      <c r="M582">
        <v>0.174689195313391</v>
      </c>
      <c r="N582" s="1">
        <v>1.1999480007962499E-6</v>
      </c>
      <c r="O582">
        <v>0.174999323492362</v>
      </c>
      <c r="P582" s="1">
        <v>2.4102940482122001E-5</v>
      </c>
    </row>
    <row r="583" spans="1:16" x14ac:dyDescent="0.25">
      <c r="A583">
        <v>0.128</v>
      </c>
      <c r="B583">
        <v>16.910256410256402</v>
      </c>
      <c r="C583">
        <v>98828</v>
      </c>
      <c r="D583">
        <v>5.5892378365303599E-2</v>
      </c>
      <c r="E583">
        <v>0.174611078594783</v>
      </c>
      <c r="F583">
        <v>0.17984941095262699</v>
      </c>
      <c r="G583" s="1">
        <v>1.1987130641433099E-6</v>
      </c>
      <c r="H583">
        <v>0.17499923310460999</v>
      </c>
      <c r="I583" s="1">
        <v>2.40306225043613E-5</v>
      </c>
      <c r="J583">
        <v>3688921600</v>
      </c>
      <c r="K583">
        <v>492596</v>
      </c>
      <c r="L583">
        <v>6629955900</v>
      </c>
      <c r="M583">
        <v>0.174689195313391</v>
      </c>
      <c r="N583" s="1">
        <v>1.1999480007962499E-6</v>
      </c>
      <c r="O583">
        <v>0.174999323492362</v>
      </c>
      <c r="P583" s="1">
        <v>2.4102940482122001E-5</v>
      </c>
    </row>
    <row r="584" spans="1:16" x14ac:dyDescent="0.25">
      <c r="A584">
        <v>6.4000000000000001E-2</v>
      </c>
      <c r="B584">
        <v>16.910256410256402</v>
      </c>
      <c r="C584">
        <v>180625</v>
      </c>
      <c r="D584">
        <v>5.0690569215830199E-2</v>
      </c>
      <c r="E584">
        <v>0.17430594515157299</v>
      </c>
      <c r="F584">
        <v>0.179535123506121</v>
      </c>
      <c r="G584" s="1">
        <v>1.1968398072603701E-6</v>
      </c>
      <c r="H584">
        <v>0.17499921774736599</v>
      </c>
      <c r="I584" s="1">
        <v>2.4058855778757299E-5</v>
      </c>
      <c r="J584">
        <v>6562174801</v>
      </c>
      <c r="K584">
        <v>492596</v>
      </c>
      <c r="L584">
        <v>6629955900</v>
      </c>
      <c r="M584">
        <v>0.174689195313391</v>
      </c>
      <c r="N584" s="1">
        <v>1.1999480007962499E-6</v>
      </c>
      <c r="O584">
        <v>0.174999323492362</v>
      </c>
      <c r="P584" s="1">
        <v>2.4102940482122001E-5</v>
      </c>
    </row>
    <row r="585" spans="1:16" x14ac:dyDescent="0.25">
      <c r="A585">
        <v>3.2000000000000001E-2</v>
      </c>
      <c r="B585">
        <v>16.910256410256402</v>
      </c>
      <c r="C585">
        <v>180625</v>
      </c>
      <c r="D585">
        <v>5.0690569215830199E-2</v>
      </c>
      <c r="E585">
        <v>0.17430594515157299</v>
      </c>
      <c r="F585">
        <v>0.179535123506121</v>
      </c>
      <c r="G585" s="1">
        <v>1.1968398072603701E-6</v>
      </c>
      <c r="H585">
        <v>0.17499921774736599</v>
      </c>
      <c r="I585" s="1">
        <v>2.4058855778757299E-5</v>
      </c>
      <c r="J585">
        <v>6594676200</v>
      </c>
      <c r="K585">
        <v>492596</v>
      </c>
      <c r="L585">
        <v>6629955900</v>
      </c>
      <c r="M585">
        <v>0.174689195313391</v>
      </c>
      <c r="N585" s="1">
        <v>1.1999480007962499E-6</v>
      </c>
      <c r="O585">
        <v>0.174999323492362</v>
      </c>
      <c r="P585" s="1">
        <v>2.4102940482122001E-5</v>
      </c>
    </row>
    <row r="586" spans="1:16" x14ac:dyDescent="0.25">
      <c r="A586">
        <v>1.6E-2</v>
      </c>
      <c r="B586">
        <v>16.910256410256402</v>
      </c>
      <c r="C586">
        <v>47234</v>
      </c>
      <c r="D586">
        <v>4.6257112653745401E-2</v>
      </c>
      <c r="E586">
        <v>0.174617655116655</v>
      </c>
      <c r="F586">
        <v>0.179856184770155</v>
      </c>
      <c r="G586" s="1">
        <v>1.1991090257401599E-6</v>
      </c>
      <c r="H586">
        <v>0.174999280895656</v>
      </c>
      <c r="I586" s="1">
        <v>2.4051976796690198E-5</v>
      </c>
      <c r="J586">
        <v>1703114801</v>
      </c>
      <c r="K586">
        <v>492596</v>
      </c>
      <c r="L586">
        <v>6629955900</v>
      </c>
      <c r="M586">
        <v>0.174689195313391</v>
      </c>
      <c r="N586" s="1">
        <v>1.1999480007962499E-6</v>
      </c>
      <c r="O586">
        <v>0.174999323492362</v>
      </c>
      <c r="P586" s="1">
        <v>2.4102940482122001E-5</v>
      </c>
    </row>
    <row r="587" spans="1:16" x14ac:dyDescent="0.25">
      <c r="A587">
        <v>8.0000000000000002E-3</v>
      </c>
      <c r="B587">
        <v>16.910256410256402</v>
      </c>
      <c r="C587">
        <v>150783</v>
      </c>
      <c r="D587">
        <v>5.49356959879021E-2</v>
      </c>
      <c r="E587">
        <v>0.17443013658236101</v>
      </c>
      <c r="F587">
        <v>0.17966304067983199</v>
      </c>
      <c r="G587" s="1">
        <v>1.19786981223057E-6</v>
      </c>
      <c r="H587">
        <v>0.174999232210198</v>
      </c>
      <c r="I587" s="1">
        <v>2.4040483454506599E-5</v>
      </c>
      <c r="J587">
        <v>5516065300</v>
      </c>
      <c r="K587">
        <v>492596</v>
      </c>
      <c r="L587">
        <v>6629955900</v>
      </c>
      <c r="M587">
        <v>0.174689195313391</v>
      </c>
      <c r="N587" s="1">
        <v>1.1999480007962499E-6</v>
      </c>
      <c r="O587">
        <v>0.174999323492362</v>
      </c>
      <c r="P587" s="1">
        <v>2.4102940482122001E-5</v>
      </c>
    </row>
    <row r="588" spans="1:16" x14ac:dyDescent="0.25">
      <c r="A588">
        <v>4.0000000000000001E-3</v>
      </c>
      <c r="B588">
        <v>16.910256410256402</v>
      </c>
      <c r="C588">
        <v>74118</v>
      </c>
      <c r="D588">
        <v>6.8548481795176294E-2</v>
      </c>
      <c r="E588">
        <v>0.17461890487326701</v>
      </c>
      <c r="F588">
        <v>0.179857472019465</v>
      </c>
      <c r="G588" s="1">
        <v>1.19728853859024E-6</v>
      </c>
      <c r="H588">
        <v>0.17499915244095601</v>
      </c>
      <c r="I588" s="1">
        <v>2.40089898041766E-5</v>
      </c>
      <c r="J588">
        <v>2699932301</v>
      </c>
      <c r="K588">
        <v>492596</v>
      </c>
      <c r="L588">
        <v>6629955900</v>
      </c>
      <c r="M588">
        <v>0.174689195313391</v>
      </c>
      <c r="N588" s="1">
        <v>1.1999480007962499E-6</v>
      </c>
      <c r="O588">
        <v>0.174999323492362</v>
      </c>
      <c r="P588" s="1">
        <v>2.4102940482122001E-5</v>
      </c>
    </row>
    <row r="589" spans="1:16" x14ac:dyDescent="0.25">
      <c r="A589">
        <v>2E-3</v>
      </c>
      <c r="B589">
        <v>16.910256410256402</v>
      </c>
      <c r="C589">
        <v>84581</v>
      </c>
      <c r="D589">
        <v>4.1746579610331097E-2</v>
      </c>
      <c r="E589">
        <v>0.17440253786630699</v>
      </c>
      <c r="F589">
        <v>0.17963461400229599</v>
      </c>
      <c r="G589" s="1">
        <v>1.19718546970348E-6</v>
      </c>
      <c r="H589">
        <v>0.17499915676364899</v>
      </c>
      <c r="I589" s="1">
        <v>2.40529371171822E-5</v>
      </c>
      <c r="J589">
        <v>3057334200</v>
      </c>
      <c r="K589">
        <v>492596</v>
      </c>
      <c r="L589">
        <v>6629955900</v>
      </c>
      <c r="M589">
        <v>0.174689195313391</v>
      </c>
      <c r="N589" s="1">
        <v>1.1999480007962499E-6</v>
      </c>
      <c r="O589">
        <v>0.174999323492362</v>
      </c>
      <c r="P589" s="1">
        <v>2.4102940482122001E-5</v>
      </c>
    </row>
    <row r="590" spans="1:16" x14ac:dyDescent="0.25">
      <c r="A590">
        <v>1E-3</v>
      </c>
      <c r="B590">
        <v>16.910256410256402</v>
      </c>
      <c r="C590">
        <v>92646</v>
      </c>
      <c r="D590">
        <v>6.7035863440134194E-2</v>
      </c>
      <c r="E590">
        <v>0.17460639233082001</v>
      </c>
      <c r="F590">
        <v>0.179844584100745</v>
      </c>
      <c r="G590" s="1">
        <v>1.1980547627854399E-6</v>
      </c>
      <c r="H590">
        <v>0.17499925402105401</v>
      </c>
      <c r="I590" s="1">
        <v>2.40242717804612E-5</v>
      </c>
      <c r="J590">
        <v>3412369300</v>
      </c>
      <c r="K590">
        <v>492596</v>
      </c>
      <c r="L590">
        <v>6629955900</v>
      </c>
      <c r="M590">
        <v>0.174689195313391</v>
      </c>
      <c r="N590" s="1">
        <v>1.1999480007962499E-6</v>
      </c>
      <c r="O590">
        <v>0.174999323492362</v>
      </c>
      <c r="P590" s="1">
        <v>2.4102940482122001E-5</v>
      </c>
    </row>
    <row r="591" spans="1:16" x14ac:dyDescent="0.25">
      <c r="A591" s="1">
        <v>5.0000000000000001E-4</v>
      </c>
      <c r="B591">
        <v>16.910256410256402</v>
      </c>
      <c r="C591">
        <v>109879</v>
      </c>
      <c r="D591">
        <v>6.2805743799241698E-2</v>
      </c>
      <c r="E591">
        <v>0.17426530398770901</v>
      </c>
      <c r="F591">
        <v>0.17949326310734101</v>
      </c>
      <c r="G591" s="1">
        <v>1.19905202505821E-6</v>
      </c>
      <c r="H591">
        <v>0.17499923117414001</v>
      </c>
      <c r="I591" s="1">
        <v>2.4024656460307299E-5</v>
      </c>
      <c r="J591">
        <v>4075447000</v>
      </c>
      <c r="K591">
        <v>492596</v>
      </c>
      <c r="L591">
        <v>6629955900</v>
      </c>
      <c r="M591">
        <v>0.174689195313391</v>
      </c>
      <c r="N591" s="1">
        <v>1.1999480007962499E-6</v>
      </c>
      <c r="O591">
        <v>0.174999323492362</v>
      </c>
      <c r="P591" s="1">
        <v>2.4102940482122001E-5</v>
      </c>
    </row>
    <row r="592" spans="1:16" x14ac:dyDescent="0.25">
      <c r="A592" s="1">
        <v>2.5000000000000001E-4</v>
      </c>
      <c r="B592">
        <v>16.910256410256402</v>
      </c>
      <c r="C592">
        <v>144628</v>
      </c>
      <c r="D592">
        <v>6.1188517622227503E-2</v>
      </c>
      <c r="E592">
        <v>0.17435342038208801</v>
      </c>
      <c r="F592">
        <v>0.17958402299355</v>
      </c>
      <c r="G592" s="1">
        <v>1.1956741413632299E-6</v>
      </c>
      <c r="H592">
        <v>0.17499920800868601</v>
      </c>
      <c r="I592" s="1">
        <v>2.4036013138046201E-5</v>
      </c>
      <c r="J592">
        <v>5219486699</v>
      </c>
      <c r="K592">
        <v>492596</v>
      </c>
      <c r="L592">
        <v>6629955900</v>
      </c>
      <c r="M592">
        <v>0.174689195313391</v>
      </c>
      <c r="N592" s="1">
        <v>1.1999480007962499E-6</v>
      </c>
      <c r="O592">
        <v>0.174999323492362</v>
      </c>
      <c r="P592" s="1">
        <v>2.4102940482122001E-5</v>
      </c>
    </row>
    <row r="593" spans="1:16" x14ac:dyDescent="0.25">
      <c r="A593" s="1">
        <v>1.25E-4</v>
      </c>
      <c r="B593">
        <v>16.910256410256402</v>
      </c>
      <c r="C593">
        <v>94922</v>
      </c>
      <c r="D593">
        <v>5.7381542348926701E-2</v>
      </c>
      <c r="E593">
        <v>0.17436222986053501</v>
      </c>
      <c r="F593">
        <v>0.17959309675635099</v>
      </c>
      <c r="G593" s="1">
        <v>1.1969861298810601E-6</v>
      </c>
      <c r="H593">
        <v>0.17499921134278701</v>
      </c>
      <c r="I593" s="1">
        <v>2.40569276902709E-5</v>
      </c>
      <c r="J593">
        <v>3552247200</v>
      </c>
      <c r="K593">
        <v>492596</v>
      </c>
      <c r="L593">
        <v>6629955900</v>
      </c>
      <c r="M593">
        <v>0.174689195313391</v>
      </c>
      <c r="N593" s="1">
        <v>1.1999480007962499E-6</v>
      </c>
      <c r="O593">
        <v>0.174999323492362</v>
      </c>
      <c r="P593" s="1">
        <v>2.4102940482122001E-5</v>
      </c>
    </row>
    <row r="594" spans="1:16" x14ac:dyDescent="0.25">
      <c r="A594" s="1">
        <v>6.2500000000000001E-5</v>
      </c>
      <c r="B594">
        <v>16.910256410256402</v>
      </c>
      <c r="C594">
        <v>88750</v>
      </c>
      <c r="D594">
        <v>6.7974471552121704E-2</v>
      </c>
      <c r="E594">
        <v>0.17466156610432601</v>
      </c>
      <c r="F594">
        <v>0.179901413087456</v>
      </c>
      <c r="G594" s="1">
        <v>1.1974102615552801E-6</v>
      </c>
      <c r="H594">
        <v>0.174999263346335</v>
      </c>
      <c r="I594" s="1">
        <v>2.4014078337636698E-5</v>
      </c>
      <c r="J594">
        <v>3279927299</v>
      </c>
      <c r="K594">
        <v>492596</v>
      </c>
      <c r="L594">
        <v>6629955900</v>
      </c>
      <c r="M594">
        <v>0.174689195313391</v>
      </c>
      <c r="N594" s="1">
        <v>1.1999480007962499E-6</v>
      </c>
      <c r="O594">
        <v>0.174999323492362</v>
      </c>
      <c r="P594" s="1">
        <v>2.4102940482122001E-5</v>
      </c>
    </row>
    <row r="595" spans="1:16" x14ac:dyDescent="0.25">
      <c r="A595" s="1">
        <v>3.1250000000000001E-5</v>
      </c>
      <c r="B595">
        <v>16.910256410256402</v>
      </c>
      <c r="C595">
        <v>64865</v>
      </c>
      <c r="D595">
        <v>7.0697701138468405E-2</v>
      </c>
      <c r="E595">
        <v>0.174338321778613</v>
      </c>
      <c r="F595">
        <v>0.17956847143197199</v>
      </c>
      <c r="G595" s="1">
        <v>1.19795426206659E-6</v>
      </c>
      <c r="H595">
        <v>0.174999212927722</v>
      </c>
      <c r="I595" s="1">
        <v>2.4071637862731002E-5</v>
      </c>
      <c r="J595">
        <v>2428547201</v>
      </c>
      <c r="K595">
        <v>492596</v>
      </c>
      <c r="L595">
        <v>6629955900</v>
      </c>
      <c r="M595">
        <v>0.174689195313391</v>
      </c>
      <c r="N595" s="1">
        <v>1.1999480007962499E-6</v>
      </c>
      <c r="O595">
        <v>0.174999323492362</v>
      </c>
      <c r="P595" s="1">
        <v>2.4102940482122001E-5</v>
      </c>
    </row>
    <row r="596" spans="1:16" x14ac:dyDescent="0.25">
      <c r="A596" s="1">
        <v>1.5625E-5</v>
      </c>
      <c r="B596">
        <v>16.910256410256402</v>
      </c>
      <c r="C596">
        <v>84780</v>
      </c>
      <c r="D596">
        <v>7.0031161411556506E-2</v>
      </c>
      <c r="E596">
        <v>0.17435847473049801</v>
      </c>
      <c r="F596">
        <v>0.179589228972412</v>
      </c>
      <c r="G596" s="1">
        <v>1.1962897429884601E-6</v>
      </c>
      <c r="H596">
        <v>0.17499919639185699</v>
      </c>
      <c r="I596" s="1">
        <v>2.4068598938909001E-5</v>
      </c>
      <c r="J596">
        <v>3147187101</v>
      </c>
      <c r="K596">
        <v>492596</v>
      </c>
      <c r="L596">
        <v>6629955900</v>
      </c>
      <c r="M596">
        <v>0.174689195313391</v>
      </c>
      <c r="N596" s="1">
        <v>1.1999480007962499E-6</v>
      </c>
      <c r="O596">
        <v>0.174999323492362</v>
      </c>
      <c r="P596" s="1">
        <v>2.4102940482122001E-5</v>
      </c>
    </row>
    <row r="597" spans="1:16" x14ac:dyDescent="0.25">
      <c r="A597" t="s">
        <v>0</v>
      </c>
      <c r="B597">
        <v>17.423076923076898</v>
      </c>
      <c r="C597">
        <v>500000</v>
      </c>
      <c r="D597">
        <v>6.2879088911177397E-2</v>
      </c>
      <c r="E597">
        <v>0.16193689860618601</v>
      </c>
      <c r="F597">
        <v>0.16679500556437099</v>
      </c>
      <c r="G597" s="1">
        <v>1.5925260367088899E-6</v>
      </c>
      <c r="H597">
        <v>0.175118874209921</v>
      </c>
      <c r="I597" s="1">
        <v>3.2116199234156302E-5</v>
      </c>
      <c r="J597">
        <v>6714324600</v>
      </c>
    </row>
    <row r="598" spans="1:16" x14ac:dyDescent="0.25">
      <c r="A598">
        <v>1.024</v>
      </c>
      <c r="B598">
        <v>17.423076923076898</v>
      </c>
      <c r="C598">
        <v>103735</v>
      </c>
      <c r="D598">
        <v>6.5017691744769499E-2</v>
      </c>
      <c r="E598">
        <v>0.17449295794984501</v>
      </c>
      <c r="F598">
        <v>0.17972774668833999</v>
      </c>
      <c r="G598" s="1">
        <v>1.16245784320678E-6</v>
      </c>
      <c r="H598">
        <v>0.174999293343163</v>
      </c>
      <c r="I598" s="1">
        <v>2.40596712323114E-5</v>
      </c>
      <c r="J598">
        <v>3778827700</v>
      </c>
      <c r="K598">
        <v>500000</v>
      </c>
      <c r="L598">
        <v>6714324600</v>
      </c>
      <c r="M598">
        <v>0.16193689860618601</v>
      </c>
      <c r="N598" s="1">
        <v>1.5925260367088899E-6</v>
      </c>
      <c r="O598">
        <v>0.175118874209921</v>
      </c>
      <c r="P598" s="1">
        <v>3.2116199234156302E-5</v>
      </c>
    </row>
    <row r="599" spans="1:16" x14ac:dyDescent="0.25">
      <c r="A599">
        <v>0.51200000000000001</v>
      </c>
      <c r="B599">
        <v>17.423076923076898</v>
      </c>
      <c r="C599">
        <v>103735</v>
      </c>
      <c r="D599">
        <v>6.5017691744769499E-2</v>
      </c>
      <c r="E599">
        <v>0.17449295794984501</v>
      </c>
      <c r="F599">
        <v>0.17972774668833999</v>
      </c>
      <c r="G599" s="1">
        <v>1.16245784320678E-6</v>
      </c>
      <c r="H599">
        <v>0.174999293343163</v>
      </c>
      <c r="I599" s="1">
        <v>2.40596712323114E-5</v>
      </c>
      <c r="J599">
        <v>3745070800</v>
      </c>
      <c r="K599">
        <v>500000</v>
      </c>
      <c r="L599">
        <v>6714324600</v>
      </c>
      <c r="M599">
        <v>0.16193689860618601</v>
      </c>
      <c r="N599" s="1">
        <v>1.5925260367088899E-6</v>
      </c>
      <c r="O599">
        <v>0.175118874209921</v>
      </c>
      <c r="P599" s="1">
        <v>3.2116199234156302E-5</v>
      </c>
    </row>
    <row r="600" spans="1:16" x14ac:dyDescent="0.25">
      <c r="A600">
        <v>0.25600000000000001</v>
      </c>
      <c r="B600">
        <v>17.423076923076898</v>
      </c>
      <c r="C600">
        <v>103735</v>
      </c>
      <c r="D600">
        <v>6.5017691744769499E-2</v>
      </c>
      <c r="E600">
        <v>0.17449295794984501</v>
      </c>
      <c r="F600">
        <v>0.17972774668833999</v>
      </c>
      <c r="G600" s="1">
        <v>1.16245784320678E-6</v>
      </c>
      <c r="H600">
        <v>0.174999293343163</v>
      </c>
      <c r="I600" s="1">
        <v>2.40596712323114E-5</v>
      </c>
      <c r="J600">
        <v>3768091201</v>
      </c>
      <c r="K600">
        <v>500000</v>
      </c>
      <c r="L600">
        <v>6714324600</v>
      </c>
      <c r="M600">
        <v>0.16193689860618601</v>
      </c>
      <c r="N600" s="1">
        <v>1.5925260367088899E-6</v>
      </c>
      <c r="O600">
        <v>0.175118874209921</v>
      </c>
      <c r="P600" s="1">
        <v>3.2116199234156302E-5</v>
      </c>
    </row>
    <row r="601" spans="1:16" x14ac:dyDescent="0.25">
      <c r="A601">
        <v>0.128</v>
      </c>
      <c r="B601">
        <v>17.423076923076898</v>
      </c>
      <c r="C601">
        <v>51077</v>
      </c>
      <c r="D601">
        <v>5.7833770860709399E-2</v>
      </c>
      <c r="E601">
        <v>0.174486029176735</v>
      </c>
      <c r="F601">
        <v>0.17972061005203699</v>
      </c>
      <c r="G601" s="1">
        <v>1.16338644751134E-6</v>
      </c>
      <c r="H601">
        <v>0.17499929536081299</v>
      </c>
      <c r="I601" s="1">
        <v>2.4061038770693601E-5</v>
      </c>
      <c r="J601">
        <v>1930158800</v>
      </c>
      <c r="K601">
        <v>500000</v>
      </c>
      <c r="L601">
        <v>6714324600</v>
      </c>
      <c r="M601">
        <v>0.16193689860618601</v>
      </c>
      <c r="N601" s="1">
        <v>1.5925260367088899E-6</v>
      </c>
      <c r="O601">
        <v>0.175118874209921</v>
      </c>
      <c r="P601" s="1">
        <v>3.2116199234156302E-5</v>
      </c>
    </row>
    <row r="602" spans="1:16" x14ac:dyDescent="0.25">
      <c r="A602">
        <v>6.4000000000000001E-2</v>
      </c>
      <c r="B602">
        <v>17.423076923076898</v>
      </c>
      <c r="C602">
        <v>186596</v>
      </c>
      <c r="D602">
        <v>5.0405364461675602E-2</v>
      </c>
      <c r="E602">
        <v>0.17439627542356201</v>
      </c>
      <c r="F602">
        <v>0.17962816368626899</v>
      </c>
      <c r="G602" s="1">
        <v>1.1601299501895401E-6</v>
      </c>
      <c r="H602">
        <v>0.174999296957981</v>
      </c>
      <c r="I602" s="1">
        <v>2.4012823401194199E-5</v>
      </c>
      <c r="J602">
        <v>6860292200</v>
      </c>
      <c r="K602">
        <v>500000</v>
      </c>
      <c r="L602">
        <v>6714324600</v>
      </c>
      <c r="M602">
        <v>0.16193689860618601</v>
      </c>
      <c r="N602" s="1">
        <v>1.5925260367088899E-6</v>
      </c>
      <c r="O602">
        <v>0.175118874209921</v>
      </c>
      <c r="P602" s="1">
        <v>3.2116199234156302E-5</v>
      </c>
    </row>
    <row r="603" spans="1:16" x14ac:dyDescent="0.25">
      <c r="A603">
        <v>3.2000000000000001E-2</v>
      </c>
      <c r="B603">
        <v>17.423076923076898</v>
      </c>
      <c r="C603">
        <v>186596</v>
      </c>
      <c r="D603">
        <v>5.0405364461675602E-2</v>
      </c>
      <c r="E603">
        <v>0.17439627542356201</v>
      </c>
      <c r="F603">
        <v>0.17962816368626899</v>
      </c>
      <c r="G603" s="1">
        <v>1.1601299501895401E-6</v>
      </c>
      <c r="H603">
        <v>0.174999296957981</v>
      </c>
      <c r="I603" s="1">
        <v>2.4012823401194199E-5</v>
      </c>
      <c r="J603">
        <v>6909545700</v>
      </c>
      <c r="K603">
        <v>500000</v>
      </c>
      <c r="L603">
        <v>6714324600</v>
      </c>
      <c r="M603">
        <v>0.16193689860618601</v>
      </c>
      <c r="N603" s="1">
        <v>1.5925260367088899E-6</v>
      </c>
      <c r="O603">
        <v>0.175118874209921</v>
      </c>
      <c r="P603" s="1">
        <v>3.2116199234156302E-5</v>
      </c>
    </row>
    <row r="604" spans="1:16" x14ac:dyDescent="0.25">
      <c r="A604">
        <v>1.6E-2</v>
      </c>
      <c r="B604">
        <v>17.423076923076898</v>
      </c>
      <c r="C604">
        <v>27132</v>
      </c>
      <c r="D604">
        <v>5.5212521619220099E-2</v>
      </c>
      <c r="E604">
        <v>0.174342321566618</v>
      </c>
      <c r="F604">
        <v>0.17957259121361699</v>
      </c>
      <c r="G604" s="1">
        <v>1.1620998444372599E-6</v>
      </c>
      <c r="H604">
        <v>0.17499933346552901</v>
      </c>
      <c r="I604" s="1">
        <v>2.4054194039501101E-5</v>
      </c>
      <c r="J604">
        <v>1000041899</v>
      </c>
      <c r="K604">
        <v>500000</v>
      </c>
      <c r="L604">
        <v>6714324600</v>
      </c>
      <c r="M604">
        <v>0.16193689860618601</v>
      </c>
      <c r="N604" s="1">
        <v>1.5925260367088899E-6</v>
      </c>
      <c r="O604">
        <v>0.175118874209921</v>
      </c>
      <c r="P604" s="1">
        <v>3.2116199234156302E-5</v>
      </c>
    </row>
    <row r="605" spans="1:16" x14ac:dyDescent="0.25">
      <c r="A605">
        <v>8.0000000000000002E-3</v>
      </c>
      <c r="B605">
        <v>17.423076923076898</v>
      </c>
      <c r="C605">
        <v>110704</v>
      </c>
      <c r="D605">
        <v>6.15578570049614E-2</v>
      </c>
      <c r="E605">
        <v>0.17446800863440501</v>
      </c>
      <c r="F605">
        <v>0.17970204889343699</v>
      </c>
      <c r="G605" s="1">
        <v>1.1664115743825701E-6</v>
      </c>
      <c r="H605">
        <v>0.17499932043768601</v>
      </c>
      <c r="I605" s="1">
        <v>2.40623100287332E-5</v>
      </c>
      <c r="J605">
        <v>4132117400</v>
      </c>
      <c r="K605">
        <v>500000</v>
      </c>
      <c r="L605">
        <v>6714324600</v>
      </c>
      <c r="M605">
        <v>0.16193689860618601</v>
      </c>
      <c r="N605" s="1">
        <v>1.5925260367088899E-6</v>
      </c>
      <c r="O605">
        <v>0.175118874209921</v>
      </c>
      <c r="P605" s="1">
        <v>3.2116199234156302E-5</v>
      </c>
    </row>
    <row r="606" spans="1:16" x14ac:dyDescent="0.25">
      <c r="A606">
        <v>4.0000000000000001E-3</v>
      </c>
      <c r="B606">
        <v>17.423076923076898</v>
      </c>
      <c r="C606">
        <v>80346</v>
      </c>
      <c r="D606">
        <v>6.8206243344541298E-2</v>
      </c>
      <c r="E606">
        <v>0.17462586873614599</v>
      </c>
      <c r="F606">
        <v>0.179864644798231</v>
      </c>
      <c r="G606" s="1">
        <v>1.1591933827825801E-6</v>
      </c>
      <c r="H606">
        <v>0.17499926450490599</v>
      </c>
      <c r="I606" s="1">
        <v>2.4008795875645201E-5</v>
      </c>
      <c r="J606">
        <v>2931956300</v>
      </c>
      <c r="K606">
        <v>500000</v>
      </c>
      <c r="L606">
        <v>6714324600</v>
      </c>
      <c r="M606">
        <v>0.16193689860618601</v>
      </c>
      <c r="N606" s="1">
        <v>1.5925260367088899E-6</v>
      </c>
      <c r="O606">
        <v>0.175118874209921</v>
      </c>
      <c r="P606" s="1">
        <v>3.2116199234156302E-5</v>
      </c>
    </row>
    <row r="607" spans="1:16" x14ac:dyDescent="0.25">
      <c r="A607">
        <v>2E-3</v>
      </c>
      <c r="B607">
        <v>17.423076923076898</v>
      </c>
      <c r="C607">
        <v>148513</v>
      </c>
      <c r="D607">
        <v>4.3604354504511597E-2</v>
      </c>
      <c r="E607">
        <v>0.174432639307707</v>
      </c>
      <c r="F607">
        <v>0.17966561848693799</v>
      </c>
      <c r="G607" s="1">
        <v>1.1648850664069899E-6</v>
      </c>
      <c r="H607">
        <v>0.174999263267935</v>
      </c>
      <c r="I607" s="1">
        <v>2.4082211070407599E-5</v>
      </c>
      <c r="J607">
        <v>5438352199</v>
      </c>
      <c r="K607">
        <v>500000</v>
      </c>
      <c r="L607">
        <v>6714324600</v>
      </c>
      <c r="M607">
        <v>0.16193689860618601</v>
      </c>
      <c r="N607" s="1">
        <v>1.5925260367088899E-6</v>
      </c>
      <c r="O607">
        <v>0.175118874209921</v>
      </c>
      <c r="P607" s="1">
        <v>3.2116199234156302E-5</v>
      </c>
    </row>
    <row r="608" spans="1:16" x14ac:dyDescent="0.25">
      <c r="A608">
        <v>1E-3</v>
      </c>
      <c r="B608">
        <v>17.423076923076898</v>
      </c>
      <c r="C608">
        <v>92965</v>
      </c>
      <c r="D608">
        <v>3.9241685153037803E-2</v>
      </c>
      <c r="E608">
        <v>0.17450465593065001</v>
      </c>
      <c r="F608">
        <v>0.17973979560856901</v>
      </c>
      <c r="G608" s="1">
        <v>1.1620292316716301E-6</v>
      </c>
      <c r="H608">
        <v>0.174999319259978</v>
      </c>
      <c r="I608" s="1">
        <v>2.40293664129109E-5</v>
      </c>
      <c r="J608">
        <v>3397454601</v>
      </c>
      <c r="K608">
        <v>500000</v>
      </c>
      <c r="L608">
        <v>6714324600</v>
      </c>
      <c r="M608">
        <v>0.16193689860618601</v>
      </c>
      <c r="N608" s="1">
        <v>1.5925260367088899E-6</v>
      </c>
      <c r="O608">
        <v>0.175118874209921</v>
      </c>
      <c r="P608" s="1">
        <v>3.2116199234156302E-5</v>
      </c>
    </row>
    <row r="609" spans="1:16" x14ac:dyDescent="0.25">
      <c r="A609" s="1">
        <v>5.0000000000000001E-4</v>
      </c>
      <c r="B609">
        <v>17.423076923076898</v>
      </c>
      <c r="C609">
        <v>34900</v>
      </c>
      <c r="D609">
        <v>6.47833651130338E-2</v>
      </c>
      <c r="E609">
        <v>0.174518613408263</v>
      </c>
      <c r="F609">
        <v>0.17975417181051101</v>
      </c>
      <c r="G609" s="1">
        <v>1.164074588611E-6</v>
      </c>
      <c r="H609">
        <v>0.17499933795283201</v>
      </c>
      <c r="I609" s="1">
        <v>2.4025440027759199E-5</v>
      </c>
      <c r="J609">
        <v>1305225701</v>
      </c>
      <c r="K609">
        <v>500000</v>
      </c>
      <c r="L609">
        <v>6714324600</v>
      </c>
      <c r="M609">
        <v>0.16193689860618601</v>
      </c>
      <c r="N609" s="1">
        <v>1.5925260367088899E-6</v>
      </c>
      <c r="O609">
        <v>0.175118874209921</v>
      </c>
      <c r="P609" s="1">
        <v>3.2116199234156302E-5</v>
      </c>
    </row>
    <row r="610" spans="1:16" x14ac:dyDescent="0.25">
      <c r="A610" s="1">
        <v>2.5000000000000001E-4</v>
      </c>
      <c r="B610">
        <v>17.423076923076898</v>
      </c>
      <c r="C610">
        <v>94501</v>
      </c>
      <c r="D610">
        <v>6.8331521510111196E-2</v>
      </c>
      <c r="E610">
        <v>0.174348160328509</v>
      </c>
      <c r="F610">
        <v>0.17957860513836399</v>
      </c>
      <c r="G610" s="1">
        <v>1.1631500154984901E-6</v>
      </c>
      <c r="H610">
        <v>0.17499926534412399</v>
      </c>
      <c r="I610" s="1">
        <v>2.4044188723965501E-5</v>
      </c>
      <c r="J610">
        <v>3490387699</v>
      </c>
      <c r="K610">
        <v>500000</v>
      </c>
      <c r="L610">
        <v>6714324600</v>
      </c>
      <c r="M610">
        <v>0.16193689860618601</v>
      </c>
      <c r="N610" s="1">
        <v>1.5925260367088899E-6</v>
      </c>
      <c r="O610">
        <v>0.175118874209921</v>
      </c>
      <c r="P610" s="1">
        <v>3.2116199234156302E-5</v>
      </c>
    </row>
    <row r="611" spans="1:16" x14ac:dyDescent="0.25">
      <c r="A611" s="1">
        <v>1.25E-4</v>
      </c>
      <c r="B611">
        <v>17.423076923076898</v>
      </c>
      <c r="C611">
        <v>97276</v>
      </c>
      <c r="D611">
        <v>5.7077371238691603E-2</v>
      </c>
      <c r="E611">
        <v>0.17454771625879101</v>
      </c>
      <c r="F611">
        <v>0.17978414774655499</v>
      </c>
      <c r="G611" s="1">
        <v>1.16213107698159E-6</v>
      </c>
      <c r="H611">
        <v>0.174999279420371</v>
      </c>
      <c r="I611" s="1">
        <v>2.4033945383263002E-5</v>
      </c>
      <c r="J611">
        <v>3599893700</v>
      </c>
      <c r="K611">
        <v>500000</v>
      </c>
      <c r="L611">
        <v>6714324600</v>
      </c>
      <c r="M611">
        <v>0.16193689860618601</v>
      </c>
      <c r="N611" s="1">
        <v>1.5925260367088899E-6</v>
      </c>
      <c r="O611">
        <v>0.175118874209921</v>
      </c>
      <c r="P611" s="1">
        <v>3.2116199234156302E-5</v>
      </c>
    </row>
    <row r="612" spans="1:16" x14ac:dyDescent="0.25">
      <c r="A612" s="1">
        <v>6.2500000000000001E-5</v>
      </c>
      <c r="B612">
        <v>17.423076923076898</v>
      </c>
      <c r="C612">
        <v>105545</v>
      </c>
      <c r="D612">
        <v>5.5256960792120099E-2</v>
      </c>
      <c r="E612">
        <v>0.17435421786077199</v>
      </c>
      <c r="F612">
        <v>0.179584844396595</v>
      </c>
      <c r="G612" s="1">
        <v>1.1616704804762101E-6</v>
      </c>
      <c r="H612">
        <v>0.17499925854628401</v>
      </c>
      <c r="I612" s="1">
        <v>2.40543869921342E-5</v>
      </c>
      <c r="J612">
        <v>3890502100</v>
      </c>
      <c r="K612">
        <v>500000</v>
      </c>
      <c r="L612">
        <v>6714324600</v>
      </c>
      <c r="M612">
        <v>0.16193689860618601</v>
      </c>
      <c r="N612" s="1">
        <v>1.5925260367088899E-6</v>
      </c>
      <c r="O612">
        <v>0.175118874209921</v>
      </c>
      <c r="P612" s="1">
        <v>3.2116199234156302E-5</v>
      </c>
    </row>
    <row r="613" spans="1:16" x14ac:dyDescent="0.25">
      <c r="A613" s="1">
        <v>3.1250000000000001E-5</v>
      </c>
      <c r="B613">
        <v>17.423076923076898</v>
      </c>
      <c r="C613">
        <v>106397</v>
      </c>
      <c r="D613">
        <v>6.6199433808229097E-2</v>
      </c>
      <c r="E613">
        <v>0.17435033424705401</v>
      </c>
      <c r="F613">
        <v>0.17958084427446599</v>
      </c>
      <c r="G613" s="1">
        <v>1.16256343063447E-6</v>
      </c>
      <c r="H613">
        <v>0.17499928768440101</v>
      </c>
      <c r="I613" s="1">
        <v>2.40417496743398E-5</v>
      </c>
      <c r="J613">
        <v>3966210100</v>
      </c>
      <c r="K613">
        <v>500000</v>
      </c>
      <c r="L613">
        <v>6714324600</v>
      </c>
      <c r="M613">
        <v>0.16193689860618601</v>
      </c>
      <c r="N613" s="1">
        <v>1.5925260367088899E-6</v>
      </c>
      <c r="O613">
        <v>0.175118874209921</v>
      </c>
      <c r="P613" s="1">
        <v>3.2116199234156302E-5</v>
      </c>
    </row>
    <row r="614" spans="1:16" x14ac:dyDescent="0.25">
      <c r="A614" s="1">
        <v>1.5625E-5</v>
      </c>
      <c r="B614">
        <v>17.423076923076898</v>
      </c>
      <c r="C614">
        <v>80589</v>
      </c>
      <c r="D614">
        <v>6.8901109862202797E-2</v>
      </c>
      <c r="E614">
        <v>0.17433035462187499</v>
      </c>
      <c r="F614">
        <v>0.17956026526053101</v>
      </c>
      <c r="G614" s="1">
        <v>1.1627690892912399E-6</v>
      </c>
      <c r="H614">
        <v>0.174999315128604</v>
      </c>
      <c r="I614" s="1">
        <v>2.40695512862246E-5</v>
      </c>
      <c r="J614">
        <v>2996298500</v>
      </c>
      <c r="K614">
        <v>500000</v>
      </c>
      <c r="L614">
        <v>6714324600</v>
      </c>
      <c r="M614">
        <v>0.16193689860618601</v>
      </c>
      <c r="N614" s="1">
        <v>1.5925260367088899E-6</v>
      </c>
      <c r="O614">
        <v>0.175118874209921</v>
      </c>
      <c r="P614" s="1">
        <v>3.2116199234156302E-5</v>
      </c>
    </row>
    <row r="615" spans="1:16" x14ac:dyDescent="0.25">
      <c r="A615" t="s">
        <v>0</v>
      </c>
      <c r="B615">
        <v>17.935897435897399</v>
      </c>
      <c r="C615">
        <v>500000</v>
      </c>
      <c r="D615">
        <v>6.2784351090301102E-2</v>
      </c>
      <c r="E615">
        <v>0.159521286781421</v>
      </c>
      <c r="F615">
        <v>0.16430692538486399</v>
      </c>
      <c r="G615" s="1">
        <v>1.4796618511558801E-6</v>
      </c>
      <c r="H615">
        <v>0.175555073618228</v>
      </c>
      <c r="I615" s="1">
        <v>2.93912130481683E-5</v>
      </c>
      <c r="J615">
        <v>6721125899</v>
      </c>
    </row>
    <row r="616" spans="1:16" x14ac:dyDescent="0.25">
      <c r="A616">
        <v>1.024</v>
      </c>
      <c r="B616">
        <v>17.935897435897399</v>
      </c>
      <c r="C616">
        <v>74538</v>
      </c>
      <c r="D616">
        <v>5.9557240479083097E-2</v>
      </c>
      <c r="E616">
        <v>0.17441928167470999</v>
      </c>
      <c r="F616">
        <v>0.17965186012495199</v>
      </c>
      <c r="G616" s="1">
        <v>1.0639409090962199E-6</v>
      </c>
      <c r="H616">
        <v>0.17499940409501999</v>
      </c>
      <c r="I616" s="1">
        <v>2.26477420577626E-5</v>
      </c>
      <c r="J616">
        <v>2816480699</v>
      </c>
      <c r="K616">
        <v>500000</v>
      </c>
      <c r="L616">
        <v>6721125899</v>
      </c>
      <c r="M616">
        <v>0.159521286781421</v>
      </c>
      <c r="N616" s="1">
        <v>1.4796618511558801E-6</v>
      </c>
      <c r="O616">
        <v>0.175555073618228</v>
      </c>
      <c r="P616" s="1">
        <v>2.93912130481683E-5</v>
      </c>
    </row>
    <row r="617" spans="1:16" x14ac:dyDescent="0.25">
      <c r="A617">
        <v>0.51200000000000001</v>
      </c>
      <c r="B617">
        <v>17.935897435897399</v>
      </c>
      <c r="C617">
        <v>74538</v>
      </c>
      <c r="D617">
        <v>5.9557240479083097E-2</v>
      </c>
      <c r="E617">
        <v>0.17441928167470999</v>
      </c>
      <c r="F617">
        <v>0.17965186012495199</v>
      </c>
      <c r="G617" s="1">
        <v>1.0639409090962199E-6</v>
      </c>
      <c r="H617">
        <v>0.17499940409501999</v>
      </c>
      <c r="I617" s="1">
        <v>2.26477420577626E-5</v>
      </c>
      <c r="J617">
        <v>2790661299</v>
      </c>
      <c r="K617">
        <v>500000</v>
      </c>
      <c r="L617">
        <v>6721125899</v>
      </c>
      <c r="M617">
        <v>0.159521286781421</v>
      </c>
      <c r="N617" s="1">
        <v>1.4796618511558801E-6</v>
      </c>
      <c r="O617">
        <v>0.175555073618228</v>
      </c>
      <c r="P617" s="1">
        <v>2.93912130481683E-5</v>
      </c>
    </row>
    <row r="618" spans="1:16" x14ac:dyDescent="0.25">
      <c r="A618">
        <v>0.25600000000000001</v>
      </c>
      <c r="B618">
        <v>17.935897435897399</v>
      </c>
      <c r="C618">
        <v>74538</v>
      </c>
      <c r="D618">
        <v>5.9557240479083097E-2</v>
      </c>
      <c r="E618">
        <v>0.17441928167470999</v>
      </c>
      <c r="F618">
        <v>0.17965186012495199</v>
      </c>
      <c r="G618" s="1">
        <v>1.0639409090962199E-6</v>
      </c>
      <c r="H618">
        <v>0.17499940409501999</v>
      </c>
      <c r="I618" s="1">
        <v>2.26477420577626E-5</v>
      </c>
      <c r="J618">
        <v>2773888900</v>
      </c>
      <c r="K618">
        <v>500000</v>
      </c>
      <c r="L618">
        <v>6721125899</v>
      </c>
      <c r="M618">
        <v>0.159521286781421</v>
      </c>
      <c r="N618" s="1">
        <v>1.4796618511558801E-6</v>
      </c>
      <c r="O618">
        <v>0.175555073618228</v>
      </c>
      <c r="P618" s="1">
        <v>2.93912130481683E-5</v>
      </c>
    </row>
    <row r="619" spans="1:16" x14ac:dyDescent="0.25">
      <c r="A619">
        <v>0.128</v>
      </c>
      <c r="B619">
        <v>17.935897435897399</v>
      </c>
      <c r="C619">
        <v>87799</v>
      </c>
      <c r="D619">
        <v>5.43669823125211E-2</v>
      </c>
      <c r="E619">
        <v>0.17427883330602501</v>
      </c>
      <c r="F619">
        <v>0.17950719830520601</v>
      </c>
      <c r="G619" s="1">
        <v>1.0633655841418801E-6</v>
      </c>
      <c r="H619">
        <v>0.174999301061806</v>
      </c>
      <c r="I619" s="1">
        <v>2.2628107950986601E-5</v>
      </c>
      <c r="J619">
        <v>3289880999</v>
      </c>
      <c r="K619">
        <v>500000</v>
      </c>
      <c r="L619">
        <v>6721125899</v>
      </c>
      <c r="M619">
        <v>0.159521286781421</v>
      </c>
      <c r="N619" s="1">
        <v>1.4796618511558801E-6</v>
      </c>
      <c r="O619">
        <v>0.175555073618228</v>
      </c>
      <c r="P619" s="1">
        <v>2.93912130481683E-5</v>
      </c>
    </row>
    <row r="620" spans="1:16" x14ac:dyDescent="0.25">
      <c r="A620">
        <v>6.4000000000000001E-2</v>
      </c>
      <c r="B620">
        <v>17.935897435897399</v>
      </c>
      <c r="C620">
        <v>129812</v>
      </c>
      <c r="D620">
        <v>5.8160657091618002E-2</v>
      </c>
      <c r="E620">
        <v>0.17440592969614299</v>
      </c>
      <c r="F620">
        <v>0.179638107587027</v>
      </c>
      <c r="G620" s="1">
        <v>1.06273248245969E-6</v>
      </c>
      <c r="H620">
        <v>0.17499940920093601</v>
      </c>
      <c r="I620" s="1">
        <v>2.2634293687891301E-5</v>
      </c>
      <c r="J620">
        <v>4784037400</v>
      </c>
      <c r="K620">
        <v>500000</v>
      </c>
      <c r="L620">
        <v>6721125899</v>
      </c>
      <c r="M620">
        <v>0.159521286781421</v>
      </c>
      <c r="N620" s="1">
        <v>1.4796618511558801E-6</v>
      </c>
      <c r="O620">
        <v>0.175555073618228</v>
      </c>
      <c r="P620" s="1">
        <v>2.93912130481683E-5</v>
      </c>
    </row>
    <row r="621" spans="1:16" x14ac:dyDescent="0.25">
      <c r="A621">
        <v>3.2000000000000001E-2</v>
      </c>
      <c r="B621">
        <v>17.935897435897399</v>
      </c>
      <c r="C621">
        <v>165868</v>
      </c>
      <c r="D621">
        <v>5.39455194681887E-2</v>
      </c>
      <c r="E621">
        <v>0.174501588320327</v>
      </c>
      <c r="F621">
        <v>0.179736635969936</v>
      </c>
      <c r="G621" s="1">
        <v>1.06348593634231E-6</v>
      </c>
      <c r="H621">
        <v>0.17499936945432301</v>
      </c>
      <c r="I621" s="1">
        <v>2.2629616688296799E-5</v>
      </c>
      <c r="J621">
        <v>6030888101</v>
      </c>
      <c r="K621">
        <v>500000</v>
      </c>
      <c r="L621">
        <v>6721125899</v>
      </c>
      <c r="M621">
        <v>0.159521286781421</v>
      </c>
      <c r="N621" s="1">
        <v>1.4796618511558801E-6</v>
      </c>
      <c r="O621">
        <v>0.175555073618228</v>
      </c>
      <c r="P621" s="1">
        <v>2.93912130481683E-5</v>
      </c>
    </row>
    <row r="622" spans="1:16" x14ac:dyDescent="0.25">
      <c r="A622">
        <v>1.6E-2</v>
      </c>
      <c r="B622">
        <v>17.935897435897399</v>
      </c>
      <c r="C622">
        <v>93298</v>
      </c>
      <c r="D622">
        <v>5.48981896328622E-2</v>
      </c>
      <c r="E622">
        <v>0.17449791869212</v>
      </c>
      <c r="F622">
        <v>0.17973285625288399</v>
      </c>
      <c r="G622" s="1">
        <v>1.06528298238206E-6</v>
      </c>
      <c r="H622">
        <v>0.174999419347562</v>
      </c>
      <c r="I622" s="1">
        <v>2.2648277317373601E-5</v>
      </c>
      <c r="J622">
        <v>3473470100</v>
      </c>
      <c r="K622">
        <v>500000</v>
      </c>
      <c r="L622">
        <v>6721125899</v>
      </c>
      <c r="M622">
        <v>0.159521286781421</v>
      </c>
      <c r="N622" s="1">
        <v>1.4796618511558801E-6</v>
      </c>
      <c r="O622">
        <v>0.175555073618228</v>
      </c>
      <c r="P622" s="1">
        <v>2.93912130481683E-5</v>
      </c>
    </row>
    <row r="623" spans="1:16" x14ac:dyDescent="0.25">
      <c r="A623">
        <v>8.0000000000000002E-3</v>
      </c>
      <c r="B623">
        <v>17.935897435897399</v>
      </c>
      <c r="C623">
        <v>108409</v>
      </c>
      <c r="D623">
        <v>5.9497587469275803E-2</v>
      </c>
      <c r="E623">
        <v>0.17447924145261101</v>
      </c>
      <c r="F623">
        <v>0.17971361869618999</v>
      </c>
      <c r="G623" s="1">
        <v>1.0652354170415099E-6</v>
      </c>
      <c r="H623">
        <v>0.174999377441176</v>
      </c>
      <c r="I623" s="1">
        <v>2.2651081274694901E-5</v>
      </c>
      <c r="J623">
        <v>4019122800</v>
      </c>
      <c r="K623">
        <v>500000</v>
      </c>
      <c r="L623">
        <v>6721125899</v>
      </c>
      <c r="M623">
        <v>0.159521286781421</v>
      </c>
      <c r="N623" s="1">
        <v>1.4796618511558801E-6</v>
      </c>
      <c r="O623">
        <v>0.175555073618228</v>
      </c>
      <c r="P623" s="1">
        <v>2.93912130481683E-5</v>
      </c>
    </row>
    <row r="624" spans="1:16" x14ac:dyDescent="0.25">
      <c r="A624">
        <v>4.0000000000000001E-3</v>
      </c>
      <c r="B624">
        <v>17.935897435897399</v>
      </c>
      <c r="C624">
        <v>100950</v>
      </c>
      <c r="D624">
        <v>6.6696241970647593E-2</v>
      </c>
      <c r="E624">
        <v>0.17438918007597801</v>
      </c>
      <c r="F624">
        <v>0.17962085547825701</v>
      </c>
      <c r="G624" s="1">
        <v>1.06354808299125E-6</v>
      </c>
      <c r="H624">
        <v>0.174999377223059</v>
      </c>
      <c r="I624" s="1">
        <v>2.2652358352765101E-5</v>
      </c>
      <c r="J624">
        <v>3698763399</v>
      </c>
      <c r="K624">
        <v>500000</v>
      </c>
      <c r="L624">
        <v>6721125899</v>
      </c>
      <c r="M624">
        <v>0.159521286781421</v>
      </c>
      <c r="N624" s="1">
        <v>1.4796618511558801E-6</v>
      </c>
      <c r="O624">
        <v>0.175555073618228</v>
      </c>
      <c r="P624" s="1">
        <v>2.93912130481683E-5</v>
      </c>
    </row>
    <row r="625" spans="1:16" x14ac:dyDescent="0.25">
      <c r="A625">
        <v>2E-3</v>
      </c>
      <c r="B625">
        <v>17.935897435897399</v>
      </c>
      <c r="C625">
        <v>96450</v>
      </c>
      <c r="D625">
        <v>5.5747876951559701E-2</v>
      </c>
      <c r="E625">
        <v>0.174326130445428</v>
      </c>
      <c r="F625">
        <v>0.17955591435879101</v>
      </c>
      <c r="G625" s="1">
        <v>1.0610012552703099E-6</v>
      </c>
      <c r="H625">
        <v>0.17499940766592201</v>
      </c>
      <c r="I625" s="1">
        <v>2.2633921685679701E-5</v>
      </c>
      <c r="J625">
        <v>3619352601</v>
      </c>
      <c r="K625">
        <v>500000</v>
      </c>
      <c r="L625">
        <v>6721125899</v>
      </c>
      <c r="M625">
        <v>0.159521286781421</v>
      </c>
      <c r="N625" s="1">
        <v>1.4796618511558801E-6</v>
      </c>
      <c r="O625">
        <v>0.175555073618228</v>
      </c>
      <c r="P625" s="1">
        <v>2.93912130481683E-5</v>
      </c>
    </row>
    <row r="626" spans="1:16" x14ac:dyDescent="0.25">
      <c r="A626">
        <v>1E-3</v>
      </c>
      <c r="B626">
        <v>17.935897435897399</v>
      </c>
      <c r="C626">
        <v>153878</v>
      </c>
      <c r="D626">
        <v>4.8493374014002999E-2</v>
      </c>
      <c r="E626">
        <v>0.174474920567324</v>
      </c>
      <c r="F626">
        <v>0.17970916818434299</v>
      </c>
      <c r="G626" s="1">
        <v>1.06417895540111E-6</v>
      </c>
      <c r="H626">
        <v>0.174999379190073</v>
      </c>
      <c r="I626" s="1">
        <v>2.2618196257938499E-5</v>
      </c>
      <c r="J626">
        <v>5715467601</v>
      </c>
      <c r="K626">
        <v>500000</v>
      </c>
      <c r="L626">
        <v>6721125899</v>
      </c>
      <c r="M626">
        <v>0.159521286781421</v>
      </c>
      <c r="N626" s="1">
        <v>1.4796618511558801E-6</v>
      </c>
      <c r="O626">
        <v>0.175555073618228</v>
      </c>
      <c r="P626" s="1">
        <v>2.93912130481683E-5</v>
      </c>
    </row>
    <row r="627" spans="1:16" x14ac:dyDescent="0.25">
      <c r="A627" s="1">
        <v>5.0000000000000001E-4</v>
      </c>
      <c r="B627">
        <v>17.935897435897399</v>
      </c>
      <c r="C627">
        <v>126515</v>
      </c>
      <c r="D627">
        <v>5.6858497805438703E-2</v>
      </c>
      <c r="E627">
        <v>0.174445728793205</v>
      </c>
      <c r="F627">
        <v>0.17967910065700099</v>
      </c>
      <c r="G627" s="1">
        <v>1.06313176051475E-6</v>
      </c>
      <c r="H627">
        <v>0.17499935433960301</v>
      </c>
      <c r="I627" s="1">
        <v>2.26141334796713E-5</v>
      </c>
      <c r="J627">
        <v>4721400800</v>
      </c>
      <c r="K627">
        <v>500000</v>
      </c>
      <c r="L627">
        <v>6721125899</v>
      </c>
      <c r="M627">
        <v>0.159521286781421</v>
      </c>
      <c r="N627" s="1">
        <v>1.4796618511558801E-6</v>
      </c>
      <c r="O627">
        <v>0.175555073618228</v>
      </c>
      <c r="P627" s="1">
        <v>2.93912130481683E-5</v>
      </c>
    </row>
    <row r="628" spans="1:16" x14ac:dyDescent="0.25">
      <c r="A628" s="1">
        <v>2.5000000000000001E-4</v>
      </c>
      <c r="B628">
        <v>17.935897435897399</v>
      </c>
      <c r="C628">
        <v>138434</v>
      </c>
      <c r="D628">
        <v>6.26391563684605E-2</v>
      </c>
      <c r="E628">
        <v>0.174396156512999</v>
      </c>
      <c r="F628">
        <v>0.17962804120838899</v>
      </c>
      <c r="G628" s="1">
        <v>1.0640596959099401E-6</v>
      </c>
      <c r="H628">
        <v>0.17499939633759001</v>
      </c>
      <c r="I628" s="1">
        <v>2.26422488500133E-5</v>
      </c>
      <c r="J628">
        <v>5041629199</v>
      </c>
      <c r="K628">
        <v>500000</v>
      </c>
      <c r="L628">
        <v>6721125899</v>
      </c>
      <c r="M628">
        <v>0.159521286781421</v>
      </c>
      <c r="N628" s="1">
        <v>1.4796618511558801E-6</v>
      </c>
      <c r="O628">
        <v>0.175555073618228</v>
      </c>
      <c r="P628" s="1">
        <v>2.93912130481683E-5</v>
      </c>
    </row>
    <row r="629" spans="1:16" x14ac:dyDescent="0.25">
      <c r="A629" s="1">
        <v>1.25E-4</v>
      </c>
      <c r="B629">
        <v>17.935897435897399</v>
      </c>
      <c r="C629">
        <v>116256</v>
      </c>
      <c r="D629">
        <v>6.5738186182153699E-2</v>
      </c>
      <c r="E629">
        <v>0.174369586897648</v>
      </c>
      <c r="F629">
        <v>0.17960067450457701</v>
      </c>
      <c r="G629" s="1">
        <v>1.06117756570878E-6</v>
      </c>
      <c r="H629">
        <v>0.17499948497471901</v>
      </c>
      <c r="I629" s="1">
        <v>2.2644534797942298E-5</v>
      </c>
      <c r="J629">
        <v>4252046800</v>
      </c>
      <c r="K629">
        <v>500000</v>
      </c>
      <c r="L629">
        <v>6721125899</v>
      </c>
      <c r="M629">
        <v>0.159521286781421</v>
      </c>
      <c r="N629" s="1">
        <v>1.4796618511558801E-6</v>
      </c>
      <c r="O629">
        <v>0.175555073618228</v>
      </c>
      <c r="P629" s="1">
        <v>2.93912130481683E-5</v>
      </c>
    </row>
    <row r="630" spans="1:16" x14ac:dyDescent="0.25">
      <c r="A630" s="1">
        <v>6.2500000000000001E-5</v>
      </c>
      <c r="B630">
        <v>17.935897435897399</v>
      </c>
      <c r="C630">
        <v>91976</v>
      </c>
      <c r="D630">
        <v>5.83050080704451E-2</v>
      </c>
      <c r="E630">
        <v>0.17445132429785501</v>
      </c>
      <c r="F630">
        <v>0.17968486402679101</v>
      </c>
      <c r="G630" s="1">
        <v>1.0650951320356699E-6</v>
      </c>
      <c r="H630">
        <v>0.17499940161201599</v>
      </c>
      <c r="I630" s="1">
        <v>2.2638689926371498E-5</v>
      </c>
      <c r="J630">
        <v>3431123600</v>
      </c>
      <c r="K630">
        <v>500000</v>
      </c>
      <c r="L630">
        <v>6721125899</v>
      </c>
      <c r="M630">
        <v>0.159521286781421</v>
      </c>
      <c r="N630" s="1">
        <v>1.4796618511558801E-6</v>
      </c>
      <c r="O630">
        <v>0.175555073618228</v>
      </c>
      <c r="P630" s="1">
        <v>2.93912130481683E-5</v>
      </c>
    </row>
    <row r="631" spans="1:16" x14ac:dyDescent="0.25">
      <c r="A631" s="1">
        <v>3.1250000000000001E-5</v>
      </c>
      <c r="B631">
        <v>17.935897435897399</v>
      </c>
      <c r="C631">
        <v>53838</v>
      </c>
      <c r="D631">
        <v>7.2686978001853197E-2</v>
      </c>
      <c r="E631">
        <v>0.174458640574669</v>
      </c>
      <c r="F631">
        <v>0.17969239979190901</v>
      </c>
      <c r="G631" s="1">
        <v>1.0612209238591799E-6</v>
      </c>
      <c r="H631">
        <v>0.17499937277182101</v>
      </c>
      <c r="I631" s="1">
        <v>2.2632312292634101E-5</v>
      </c>
      <c r="J631">
        <v>1984269500</v>
      </c>
      <c r="K631">
        <v>500000</v>
      </c>
      <c r="L631">
        <v>6721125899</v>
      </c>
      <c r="M631">
        <v>0.159521286781421</v>
      </c>
      <c r="N631" s="1">
        <v>1.4796618511558801E-6</v>
      </c>
      <c r="O631">
        <v>0.175555073618228</v>
      </c>
      <c r="P631" s="1">
        <v>2.93912130481683E-5</v>
      </c>
    </row>
    <row r="632" spans="1:16" x14ac:dyDescent="0.25">
      <c r="A632" s="1">
        <v>1.5625E-5</v>
      </c>
      <c r="B632">
        <v>17.935897435897399</v>
      </c>
      <c r="C632">
        <v>76126</v>
      </c>
      <c r="D632">
        <v>5.8008411149107902E-2</v>
      </c>
      <c r="E632">
        <v>0.174473449472582</v>
      </c>
      <c r="F632">
        <v>0.17970765295676</v>
      </c>
      <c r="G632" s="1">
        <v>1.0637501767774E-6</v>
      </c>
      <c r="H632">
        <v>0.17499938748377</v>
      </c>
      <c r="I632" s="1">
        <v>2.2621146807100299E-5</v>
      </c>
      <c r="J632">
        <v>2879298699</v>
      </c>
      <c r="K632">
        <v>500000</v>
      </c>
      <c r="L632">
        <v>6721125899</v>
      </c>
      <c r="M632">
        <v>0.159521286781421</v>
      </c>
      <c r="N632" s="1">
        <v>1.4796618511558801E-6</v>
      </c>
      <c r="O632">
        <v>0.175555073618228</v>
      </c>
      <c r="P632" s="1">
        <v>2.93912130481683E-5</v>
      </c>
    </row>
    <row r="633" spans="1:16" x14ac:dyDescent="0.25">
      <c r="A633" t="s">
        <v>0</v>
      </c>
      <c r="B633">
        <v>18.448717948717899</v>
      </c>
      <c r="C633">
        <v>500000</v>
      </c>
      <c r="D633">
        <v>6.9672926142241895E-2</v>
      </c>
      <c r="E633">
        <v>0.165678197752338</v>
      </c>
      <c r="F633">
        <v>0.170648543684909</v>
      </c>
      <c r="G633" s="1">
        <v>1.18223842010545E-6</v>
      </c>
      <c r="H633">
        <v>0.17502181055449201</v>
      </c>
      <c r="I633" s="1">
        <v>2.6205510957501001E-5</v>
      </c>
      <c r="J633">
        <v>6660892600</v>
      </c>
    </row>
    <row r="634" spans="1:16" x14ac:dyDescent="0.25">
      <c r="A634">
        <v>1.024</v>
      </c>
      <c r="B634">
        <v>18.448717948717899</v>
      </c>
      <c r="C634">
        <v>188447</v>
      </c>
      <c r="D634">
        <v>5.5100970028584099E-2</v>
      </c>
      <c r="E634">
        <v>0.174342937302368</v>
      </c>
      <c r="F634">
        <v>0.179573225421439</v>
      </c>
      <c r="G634" s="1">
        <v>1.0316510392627199E-6</v>
      </c>
      <c r="H634">
        <v>0.174999420132251</v>
      </c>
      <c r="I634" s="1">
        <v>2.2634514068437199E-5</v>
      </c>
      <c r="J634">
        <v>6971114700</v>
      </c>
      <c r="K634">
        <v>500000</v>
      </c>
      <c r="L634">
        <v>6660892600</v>
      </c>
      <c r="M634">
        <v>0.165678197752338</v>
      </c>
      <c r="N634" s="1">
        <v>1.18223842010545E-6</v>
      </c>
      <c r="O634">
        <v>0.17502181055449201</v>
      </c>
      <c r="P634" s="1">
        <v>2.6205510957501001E-5</v>
      </c>
    </row>
    <row r="635" spans="1:16" x14ac:dyDescent="0.25">
      <c r="A635">
        <v>0.51200000000000001</v>
      </c>
      <c r="B635">
        <v>18.448717948717899</v>
      </c>
      <c r="C635">
        <v>188447</v>
      </c>
      <c r="D635">
        <v>5.5100970028584099E-2</v>
      </c>
      <c r="E635">
        <v>0.174342937302368</v>
      </c>
      <c r="F635">
        <v>0.179573225421439</v>
      </c>
      <c r="G635" s="1">
        <v>1.0316510392627199E-6</v>
      </c>
      <c r="H635">
        <v>0.174999420132251</v>
      </c>
      <c r="I635" s="1">
        <v>2.2634514068437199E-5</v>
      </c>
      <c r="J635">
        <v>6995474100</v>
      </c>
      <c r="K635">
        <v>500000</v>
      </c>
      <c r="L635">
        <v>6660892600</v>
      </c>
      <c r="M635">
        <v>0.165678197752338</v>
      </c>
      <c r="N635" s="1">
        <v>1.18223842010545E-6</v>
      </c>
      <c r="O635">
        <v>0.17502181055449201</v>
      </c>
      <c r="P635" s="1">
        <v>2.6205510957501001E-5</v>
      </c>
    </row>
    <row r="636" spans="1:16" x14ac:dyDescent="0.25">
      <c r="A636">
        <v>0.25600000000000001</v>
      </c>
      <c r="B636">
        <v>18.448717948717899</v>
      </c>
      <c r="C636">
        <v>188447</v>
      </c>
      <c r="D636">
        <v>5.5100970028584099E-2</v>
      </c>
      <c r="E636">
        <v>0.174342937302368</v>
      </c>
      <c r="F636">
        <v>0.179573225421439</v>
      </c>
      <c r="G636" s="1">
        <v>1.0316510392627199E-6</v>
      </c>
      <c r="H636">
        <v>0.174999420132251</v>
      </c>
      <c r="I636" s="1">
        <v>2.2634514068437199E-5</v>
      </c>
      <c r="J636">
        <v>6963537400</v>
      </c>
      <c r="K636">
        <v>500000</v>
      </c>
      <c r="L636">
        <v>6660892600</v>
      </c>
      <c r="M636">
        <v>0.165678197752338</v>
      </c>
      <c r="N636" s="1">
        <v>1.18223842010545E-6</v>
      </c>
      <c r="O636">
        <v>0.17502181055449201</v>
      </c>
      <c r="P636" s="1">
        <v>2.6205510957501001E-5</v>
      </c>
    </row>
    <row r="637" spans="1:16" x14ac:dyDescent="0.25">
      <c r="A637">
        <v>0.128</v>
      </c>
      <c r="B637">
        <v>18.448717948717899</v>
      </c>
      <c r="C637">
        <v>35448</v>
      </c>
      <c r="D637">
        <v>6.6052720450424596E-2</v>
      </c>
      <c r="E637">
        <v>0.174602647467864</v>
      </c>
      <c r="F637">
        <v>0.1798407268919</v>
      </c>
      <c r="G637" s="1">
        <v>1.03398005196764E-6</v>
      </c>
      <c r="H637">
        <v>0.174999411796851</v>
      </c>
      <c r="I637" s="1">
        <v>2.2594141079004901E-5</v>
      </c>
      <c r="J637">
        <v>1284498300</v>
      </c>
      <c r="K637">
        <v>500000</v>
      </c>
      <c r="L637">
        <v>6660892600</v>
      </c>
      <c r="M637">
        <v>0.165678197752338</v>
      </c>
      <c r="N637" s="1">
        <v>1.18223842010545E-6</v>
      </c>
      <c r="O637">
        <v>0.17502181055449201</v>
      </c>
      <c r="P637" s="1">
        <v>2.6205510957501001E-5</v>
      </c>
    </row>
    <row r="638" spans="1:16" x14ac:dyDescent="0.25">
      <c r="A638">
        <v>6.4000000000000001E-2</v>
      </c>
      <c r="B638">
        <v>18.448717948717899</v>
      </c>
      <c r="C638">
        <v>163553</v>
      </c>
      <c r="D638">
        <v>5.3213847785724099E-2</v>
      </c>
      <c r="E638">
        <v>0.17439406421039999</v>
      </c>
      <c r="F638">
        <v>0.17962588613671199</v>
      </c>
      <c r="G638" s="1">
        <v>1.0347270693045101E-6</v>
      </c>
      <c r="H638">
        <v>0.17499943026861201</v>
      </c>
      <c r="I638" s="1">
        <v>2.2664225141380099E-5</v>
      </c>
      <c r="J638">
        <v>5987192300</v>
      </c>
      <c r="K638">
        <v>500000</v>
      </c>
      <c r="L638">
        <v>6660892600</v>
      </c>
      <c r="M638">
        <v>0.165678197752338</v>
      </c>
      <c r="N638" s="1">
        <v>1.18223842010545E-6</v>
      </c>
      <c r="O638">
        <v>0.17502181055449201</v>
      </c>
      <c r="P638" s="1">
        <v>2.6205510957501001E-5</v>
      </c>
    </row>
    <row r="639" spans="1:16" x14ac:dyDescent="0.25">
      <c r="A639">
        <v>3.2000000000000001E-2</v>
      </c>
      <c r="B639">
        <v>18.448717948717899</v>
      </c>
      <c r="C639">
        <v>163553</v>
      </c>
      <c r="D639">
        <v>5.3213847785724099E-2</v>
      </c>
      <c r="E639">
        <v>0.17439406421039999</v>
      </c>
      <c r="F639">
        <v>0.17962588613671199</v>
      </c>
      <c r="G639" s="1">
        <v>1.0347270693045101E-6</v>
      </c>
      <c r="H639">
        <v>0.17499943026861201</v>
      </c>
      <c r="I639" s="1">
        <v>2.2664225141380099E-5</v>
      </c>
      <c r="J639">
        <v>6030996801</v>
      </c>
      <c r="K639">
        <v>500000</v>
      </c>
      <c r="L639">
        <v>6660892600</v>
      </c>
      <c r="M639">
        <v>0.165678197752338</v>
      </c>
      <c r="N639" s="1">
        <v>1.18223842010545E-6</v>
      </c>
      <c r="O639">
        <v>0.17502181055449201</v>
      </c>
      <c r="P639" s="1">
        <v>2.6205510957501001E-5</v>
      </c>
    </row>
    <row r="640" spans="1:16" x14ac:dyDescent="0.25">
      <c r="A640">
        <v>1.6E-2</v>
      </c>
      <c r="B640">
        <v>18.448717948717899</v>
      </c>
      <c r="C640">
        <v>75836</v>
      </c>
      <c r="D640">
        <v>4.5729332516581601E-2</v>
      </c>
      <c r="E640">
        <v>0.17430436990736101</v>
      </c>
      <c r="F640">
        <v>0.17953350100458201</v>
      </c>
      <c r="G640" s="1">
        <v>1.03237475126971E-6</v>
      </c>
      <c r="H640">
        <v>0.17499944843425699</v>
      </c>
      <c r="I640" s="1">
        <v>2.2637027398656799E-5</v>
      </c>
      <c r="J640">
        <v>2788973800</v>
      </c>
      <c r="K640">
        <v>500000</v>
      </c>
      <c r="L640">
        <v>6660892600</v>
      </c>
      <c r="M640">
        <v>0.165678197752338</v>
      </c>
      <c r="N640" s="1">
        <v>1.18223842010545E-6</v>
      </c>
      <c r="O640">
        <v>0.17502181055449201</v>
      </c>
      <c r="P640" s="1">
        <v>2.6205510957501001E-5</v>
      </c>
    </row>
    <row r="641" spans="1:16" x14ac:dyDescent="0.25">
      <c r="A641">
        <v>8.0000000000000002E-3</v>
      </c>
      <c r="B641">
        <v>18.448717948717899</v>
      </c>
      <c r="C641">
        <v>42425</v>
      </c>
      <c r="D641">
        <v>5.7330893445573398E-2</v>
      </c>
      <c r="E641">
        <v>0.174440343047088</v>
      </c>
      <c r="F641">
        <v>0.17967355333850099</v>
      </c>
      <c r="G641" s="1">
        <v>1.03566063816562E-6</v>
      </c>
      <c r="H641">
        <v>0.17499946037629399</v>
      </c>
      <c r="I641" s="1">
        <v>2.2629366231257099E-5</v>
      </c>
      <c r="J641">
        <v>1578333999</v>
      </c>
      <c r="K641">
        <v>500000</v>
      </c>
      <c r="L641">
        <v>6660892600</v>
      </c>
      <c r="M641">
        <v>0.165678197752338</v>
      </c>
      <c r="N641" s="1">
        <v>1.18223842010545E-6</v>
      </c>
      <c r="O641">
        <v>0.17502181055449201</v>
      </c>
      <c r="P641" s="1">
        <v>2.6205510957501001E-5</v>
      </c>
    </row>
    <row r="642" spans="1:16" x14ac:dyDescent="0.25">
      <c r="A642">
        <v>4.0000000000000001E-3</v>
      </c>
      <c r="B642">
        <v>18.448717948717899</v>
      </c>
      <c r="C642">
        <v>138164</v>
      </c>
      <c r="D642">
        <v>6.1099340810447003E-2</v>
      </c>
      <c r="E642">
        <v>0.174478246718828</v>
      </c>
      <c r="F642">
        <v>0.17971259412039201</v>
      </c>
      <c r="G642" s="1">
        <v>1.0347553145440001E-6</v>
      </c>
      <c r="H642">
        <v>0.17499939046246801</v>
      </c>
      <c r="I642" s="1">
        <v>2.2649735218138499E-5</v>
      </c>
      <c r="J642">
        <v>5042777500</v>
      </c>
      <c r="K642">
        <v>500000</v>
      </c>
      <c r="L642">
        <v>6660892600</v>
      </c>
      <c r="M642">
        <v>0.165678197752338</v>
      </c>
      <c r="N642" s="1">
        <v>1.18223842010545E-6</v>
      </c>
      <c r="O642">
        <v>0.17502181055449201</v>
      </c>
      <c r="P642" s="1">
        <v>2.6205510957501001E-5</v>
      </c>
    </row>
    <row r="643" spans="1:16" x14ac:dyDescent="0.25">
      <c r="A643">
        <v>2E-3</v>
      </c>
      <c r="B643">
        <v>18.448717948717899</v>
      </c>
      <c r="C643">
        <v>78304</v>
      </c>
      <c r="D643">
        <v>4.3283633262993899E-2</v>
      </c>
      <c r="E643">
        <v>0.17451887403298399</v>
      </c>
      <c r="F643">
        <v>0.179754440253974</v>
      </c>
      <c r="G643" s="1">
        <v>1.0336531325316701E-6</v>
      </c>
      <c r="H643">
        <v>0.17499946444431999</v>
      </c>
      <c r="I643" s="1">
        <v>2.2608464415462902E-5</v>
      </c>
      <c r="J643">
        <v>2808814600</v>
      </c>
      <c r="K643">
        <v>500000</v>
      </c>
      <c r="L643">
        <v>6660892600</v>
      </c>
      <c r="M643">
        <v>0.165678197752338</v>
      </c>
      <c r="N643" s="1">
        <v>1.18223842010545E-6</v>
      </c>
      <c r="O643">
        <v>0.17502181055449201</v>
      </c>
      <c r="P643" s="1">
        <v>2.6205510957501001E-5</v>
      </c>
    </row>
    <row r="644" spans="1:16" x14ac:dyDescent="0.25">
      <c r="A644">
        <v>1E-3</v>
      </c>
      <c r="B644">
        <v>18.448717948717899</v>
      </c>
      <c r="C644">
        <v>92406</v>
      </c>
      <c r="D644">
        <v>3.6528851912580401E-2</v>
      </c>
      <c r="E644">
        <v>0.174602574377482</v>
      </c>
      <c r="F644">
        <v>0.179840651608806</v>
      </c>
      <c r="G644" s="1">
        <v>1.03466105200178E-6</v>
      </c>
      <c r="H644">
        <v>0.174999457860432</v>
      </c>
      <c r="I644" s="1">
        <v>2.2656166519167698E-5</v>
      </c>
      <c r="J644">
        <v>3382431900</v>
      </c>
      <c r="K644">
        <v>500000</v>
      </c>
      <c r="L644">
        <v>6660892600</v>
      </c>
      <c r="M644">
        <v>0.165678197752338</v>
      </c>
      <c r="N644" s="1">
        <v>1.18223842010545E-6</v>
      </c>
      <c r="O644">
        <v>0.17502181055449201</v>
      </c>
      <c r="P644" s="1">
        <v>2.6205510957501001E-5</v>
      </c>
    </row>
    <row r="645" spans="1:16" x14ac:dyDescent="0.25">
      <c r="A645" s="1">
        <v>5.0000000000000001E-4</v>
      </c>
      <c r="B645">
        <v>18.448717948717899</v>
      </c>
      <c r="C645">
        <v>108328</v>
      </c>
      <c r="D645">
        <v>6.1550159517233999E-2</v>
      </c>
      <c r="E645">
        <v>0.17451738949416301</v>
      </c>
      <c r="F645">
        <v>0.17975291117898801</v>
      </c>
      <c r="G645" s="1">
        <v>1.03245459451284E-6</v>
      </c>
      <c r="H645">
        <v>0.174999455135182</v>
      </c>
      <c r="I645" s="1">
        <v>2.2624469681730898E-5</v>
      </c>
      <c r="J645">
        <v>3999195000</v>
      </c>
      <c r="K645">
        <v>500000</v>
      </c>
      <c r="L645">
        <v>6660892600</v>
      </c>
      <c r="M645">
        <v>0.165678197752338</v>
      </c>
      <c r="N645" s="1">
        <v>1.18223842010545E-6</v>
      </c>
      <c r="O645">
        <v>0.17502181055449201</v>
      </c>
      <c r="P645" s="1">
        <v>2.6205510957501001E-5</v>
      </c>
    </row>
    <row r="646" spans="1:16" x14ac:dyDescent="0.25">
      <c r="A646" s="1">
        <v>2.5000000000000001E-4</v>
      </c>
      <c r="B646">
        <v>18.448717948717899</v>
      </c>
      <c r="C646">
        <v>111462</v>
      </c>
      <c r="D646">
        <v>6.8068984145541897E-2</v>
      </c>
      <c r="E646">
        <v>0.174516289076207</v>
      </c>
      <c r="F646">
        <v>0.17975177774849399</v>
      </c>
      <c r="G646" s="1">
        <v>1.0334293523706001E-6</v>
      </c>
      <c r="H646">
        <v>0.17499948130242701</v>
      </c>
      <c r="I646" s="1">
        <v>2.26429030347299E-5</v>
      </c>
      <c r="J646">
        <v>4086452900</v>
      </c>
      <c r="K646">
        <v>500000</v>
      </c>
      <c r="L646">
        <v>6660892600</v>
      </c>
      <c r="M646">
        <v>0.165678197752338</v>
      </c>
      <c r="N646" s="1">
        <v>1.18223842010545E-6</v>
      </c>
      <c r="O646">
        <v>0.17502181055449201</v>
      </c>
      <c r="P646" s="1">
        <v>2.6205510957501001E-5</v>
      </c>
    </row>
    <row r="647" spans="1:16" x14ac:dyDescent="0.25">
      <c r="A647" s="1">
        <v>1.25E-4</v>
      </c>
      <c r="B647">
        <v>18.448717948717899</v>
      </c>
      <c r="C647">
        <v>117270</v>
      </c>
      <c r="D647">
        <v>6.8599138667069195E-2</v>
      </c>
      <c r="E647">
        <v>0.17459092149270999</v>
      </c>
      <c r="F647">
        <v>0.179828649137492</v>
      </c>
      <c r="G647" s="1">
        <v>1.03531843953508E-6</v>
      </c>
      <c r="H647">
        <v>0.174999395024063</v>
      </c>
      <c r="I647" s="1">
        <v>2.26354626919488E-5</v>
      </c>
      <c r="J647">
        <v>4332872301</v>
      </c>
      <c r="K647">
        <v>500000</v>
      </c>
      <c r="L647">
        <v>6660892600</v>
      </c>
      <c r="M647">
        <v>0.165678197752338</v>
      </c>
      <c r="N647" s="1">
        <v>1.18223842010545E-6</v>
      </c>
      <c r="O647">
        <v>0.17502181055449201</v>
      </c>
      <c r="P647" s="1">
        <v>2.6205510957501001E-5</v>
      </c>
    </row>
    <row r="648" spans="1:16" x14ac:dyDescent="0.25">
      <c r="A648" s="1">
        <v>6.2500000000000001E-5</v>
      </c>
      <c r="B648">
        <v>18.448717948717899</v>
      </c>
      <c r="C648">
        <v>130829</v>
      </c>
      <c r="D648">
        <v>6.7088810706660104E-2</v>
      </c>
      <c r="E648">
        <v>0.17446240810241501</v>
      </c>
      <c r="F648">
        <v>0.17969628034548801</v>
      </c>
      <c r="G648" s="1">
        <v>1.03400370199402E-6</v>
      </c>
      <c r="H648">
        <v>0.174999442351124</v>
      </c>
      <c r="I648" s="1">
        <v>2.26302281156963E-5</v>
      </c>
      <c r="J648">
        <v>4752928300</v>
      </c>
      <c r="K648">
        <v>500000</v>
      </c>
      <c r="L648">
        <v>6660892600</v>
      </c>
      <c r="M648">
        <v>0.165678197752338</v>
      </c>
      <c r="N648" s="1">
        <v>1.18223842010545E-6</v>
      </c>
      <c r="O648">
        <v>0.17502181055449201</v>
      </c>
      <c r="P648" s="1">
        <v>2.6205510957501001E-5</v>
      </c>
    </row>
    <row r="649" spans="1:16" x14ac:dyDescent="0.25">
      <c r="A649" s="1">
        <v>3.1250000000000001E-5</v>
      </c>
      <c r="B649">
        <v>18.448717948717899</v>
      </c>
      <c r="C649">
        <v>110548</v>
      </c>
      <c r="D649">
        <v>6.6483762046725001E-2</v>
      </c>
      <c r="E649">
        <v>0.17461187962064501</v>
      </c>
      <c r="F649">
        <v>0.179850236009265</v>
      </c>
      <c r="G649" s="1">
        <v>1.03311662214E-6</v>
      </c>
      <c r="H649">
        <v>0.17499946016137899</v>
      </c>
      <c r="I649" s="1">
        <v>2.2622061799945499E-5</v>
      </c>
      <c r="J649">
        <v>4093978100</v>
      </c>
      <c r="K649">
        <v>500000</v>
      </c>
      <c r="L649">
        <v>6660892600</v>
      </c>
      <c r="M649">
        <v>0.165678197752338</v>
      </c>
      <c r="N649" s="1">
        <v>1.18223842010545E-6</v>
      </c>
      <c r="O649">
        <v>0.17502181055449201</v>
      </c>
      <c r="P649" s="1">
        <v>2.6205510957501001E-5</v>
      </c>
    </row>
    <row r="650" spans="1:16" x14ac:dyDescent="0.25">
      <c r="A650" s="1">
        <v>1.5625E-5</v>
      </c>
      <c r="B650">
        <v>18.448717948717899</v>
      </c>
      <c r="C650">
        <v>105063</v>
      </c>
      <c r="D650">
        <v>6.9403775749409896E-2</v>
      </c>
      <c r="E650">
        <v>0.17436384314631401</v>
      </c>
      <c r="F650">
        <v>0.179594758440703</v>
      </c>
      <c r="G650" s="1">
        <v>1.0353029707144101E-6</v>
      </c>
      <c r="H650">
        <v>0.17499948998589801</v>
      </c>
      <c r="I650" s="1">
        <v>2.26389551351502E-5</v>
      </c>
      <c r="J650">
        <v>3792846200</v>
      </c>
      <c r="K650">
        <v>500000</v>
      </c>
      <c r="L650">
        <v>6660892600</v>
      </c>
      <c r="M650">
        <v>0.165678197752338</v>
      </c>
      <c r="N650" s="1">
        <v>1.18223842010545E-6</v>
      </c>
      <c r="O650">
        <v>0.17502181055449201</v>
      </c>
      <c r="P650" s="1">
        <v>2.6205510957501001E-5</v>
      </c>
    </row>
    <row r="651" spans="1:16" x14ac:dyDescent="0.25">
      <c r="A651" t="s">
        <v>0</v>
      </c>
      <c r="B651">
        <v>18.9615384615384</v>
      </c>
      <c r="C651">
        <v>500000</v>
      </c>
      <c r="D651">
        <v>6.2853132885374002E-2</v>
      </c>
      <c r="E651">
        <v>0.15936988137274599</v>
      </c>
      <c r="F651">
        <v>0.16415097781392801</v>
      </c>
      <c r="G651" s="1">
        <v>1.3135955884147E-6</v>
      </c>
      <c r="H651">
        <v>0.176129289281927</v>
      </c>
      <c r="I651" s="1">
        <v>2.8971436774597001E-5</v>
      </c>
      <c r="J651">
        <v>6716368399</v>
      </c>
    </row>
    <row r="652" spans="1:16" x14ac:dyDescent="0.25">
      <c r="A652">
        <v>1.024</v>
      </c>
      <c r="B652">
        <v>18.9615384615384</v>
      </c>
      <c r="C652">
        <v>188827</v>
      </c>
      <c r="D652">
        <v>6.3747119954244993E-2</v>
      </c>
      <c r="E652">
        <v>0.17468943059772199</v>
      </c>
      <c r="F652">
        <v>0.179930113515653</v>
      </c>
      <c r="G652" s="1">
        <v>9.4602923422781796E-7</v>
      </c>
      <c r="H652">
        <v>0.17499952577008701</v>
      </c>
      <c r="I652" s="1">
        <v>2.1275326828566102E-5</v>
      </c>
      <c r="J652">
        <v>6906271199</v>
      </c>
      <c r="K652">
        <v>500000</v>
      </c>
      <c r="L652">
        <v>6716368399</v>
      </c>
      <c r="M652">
        <v>0.15936988137274599</v>
      </c>
      <c r="N652" s="1">
        <v>1.3135955884147E-6</v>
      </c>
      <c r="O652">
        <v>0.176129289281927</v>
      </c>
      <c r="P652" s="1">
        <v>2.8971436774597001E-5</v>
      </c>
    </row>
    <row r="653" spans="1:16" x14ac:dyDescent="0.25">
      <c r="A653">
        <v>0.51200000000000001</v>
      </c>
      <c r="B653">
        <v>18.9615384615384</v>
      </c>
      <c r="C653">
        <v>188827</v>
      </c>
      <c r="D653">
        <v>6.3747119954244993E-2</v>
      </c>
      <c r="E653">
        <v>0.17468943059772199</v>
      </c>
      <c r="F653">
        <v>0.179930113515653</v>
      </c>
      <c r="G653" s="1">
        <v>9.4602923422781796E-7</v>
      </c>
      <c r="H653">
        <v>0.17499952577008701</v>
      </c>
      <c r="I653" s="1">
        <v>2.1275326828566102E-5</v>
      </c>
      <c r="J653">
        <v>7139182901</v>
      </c>
      <c r="K653">
        <v>500000</v>
      </c>
      <c r="L653">
        <v>6716368399</v>
      </c>
      <c r="M653">
        <v>0.15936988137274599</v>
      </c>
      <c r="N653" s="1">
        <v>1.3135955884147E-6</v>
      </c>
      <c r="O653">
        <v>0.176129289281927</v>
      </c>
      <c r="P653" s="1">
        <v>2.8971436774597001E-5</v>
      </c>
    </row>
    <row r="654" spans="1:16" x14ac:dyDescent="0.25">
      <c r="A654">
        <v>0.25600000000000001</v>
      </c>
      <c r="B654">
        <v>18.9615384615384</v>
      </c>
      <c r="C654">
        <v>188827</v>
      </c>
      <c r="D654">
        <v>6.3747119954244993E-2</v>
      </c>
      <c r="E654">
        <v>0.17468943059772199</v>
      </c>
      <c r="F654">
        <v>0.179930113515653</v>
      </c>
      <c r="G654" s="1">
        <v>9.4602923422781796E-7</v>
      </c>
      <c r="H654">
        <v>0.17499952577008701</v>
      </c>
      <c r="I654" s="1">
        <v>2.1275326828566102E-5</v>
      </c>
      <c r="J654">
        <v>7136527300</v>
      </c>
      <c r="K654">
        <v>500000</v>
      </c>
      <c r="L654">
        <v>6716368399</v>
      </c>
      <c r="M654">
        <v>0.15936988137274599</v>
      </c>
      <c r="N654" s="1">
        <v>1.3135955884147E-6</v>
      </c>
      <c r="O654">
        <v>0.176129289281927</v>
      </c>
      <c r="P654" s="1">
        <v>2.8971436774597001E-5</v>
      </c>
    </row>
    <row r="655" spans="1:16" x14ac:dyDescent="0.25">
      <c r="A655">
        <v>0.128</v>
      </c>
      <c r="B655">
        <v>18.9615384615384</v>
      </c>
      <c r="C655">
        <v>143185</v>
      </c>
      <c r="D655">
        <v>5.6597420199313603E-2</v>
      </c>
      <c r="E655">
        <v>0.17438725231563401</v>
      </c>
      <c r="F655">
        <v>0.17961886988510301</v>
      </c>
      <c r="G655" s="1">
        <v>9.4656876253873502E-7</v>
      </c>
      <c r="H655">
        <v>0.17499956444352899</v>
      </c>
      <c r="I655" s="1">
        <v>2.13169046428679E-5</v>
      </c>
      <c r="J655">
        <v>5238117500</v>
      </c>
      <c r="K655">
        <v>500000</v>
      </c>
      <c r="L655">
        <v>6716368399</v>
      </c>
      <c r="M655">
        <v>0.15936988137274599</v>
      </c>
      <c r="N655" s="1">
        <v>1.3135955884147E-6</v>
      </c>
      <c r="O655">
        <v>0.176129289281927</v>
      </c>
      <c r="P655" s="1">
        <v>2.8971436774597001E-5</v>
      </c>
    </row>
    <row r="656" spans="1:16" x14ac:dyDescent="0.25">
      <c r="A656">
        <v>6.4000000000000001E-2</v>
      </c>
      <c r="B656">
        <v>18.9615384615384</v>
      </c>
      <c r="C656">
        <v>181665</v>
      </c>
      <c r="D656">
        <v>5.41314099906237E-2</v>
      </c>
      <c r="E656">
        <v>0.174493890493603</v>
      </c>
      <c r="F656">
        <v>0.179728707208411</v>
      </c>
      <c r="G656" s="1">
        <v>9.4654464372068095E-7</v>
      </c>
      <c r="H656">
        <v>0.17499948675302701</v>
      </c>
      <c r="I656" s="1">
        <v>2.12830306629824E-5</v>
      </c>
      <c r="J656">
        <v>6747522500</v>
      </c>
      <c r="K656">
        <v>500000</v>
      </c>
      <c r="L656">
        <v>6716368399</v>
      </c>
      <c r="M656">
        <v>0.15936988137274599</v>
      </c>
      <c r="N656" s="1">
        <v>1.3135955884147E-6</v>
      </c>
      <c r="O656">
        <v>0.176129289281927</v>
      </c>
      <c r="P656" s="1">
        <v>2.8971436774597001E-5</v>
      </c>
    </row>
    <row r="657" spans="1:16" x14ac:dyDescent="0.25">
      <c r="A657">
        <v>3.2000000000000001E-2</v>
      </c>
      <c r="B657">
        <v>18.9615384615384</v>
      </c>
      <c r="C657">
        <v>181665</v>
      </c>
      <c r="D657">
        <v>5.41314099906237E-2</v>
      </c>
      <c r="E657">
        <v>0.174493890493603</v>
      </c>
      <c r="F657">
        <v>0.179728707208411</v>
      </c>
      <c r="G657" s="1">
        <v>9.4654464372068095E-7</v>
      </c>
      <c r="H657">
        <v>0.17499948675302701</v>
      </c>
      <c r="I657" s="1">
        <v>2.12830306629824E-5</v>
      </c>
      <c r="J657">
        <v>6752176500</v>
      </c>
      <c r="K657">
        <v>500000</v>
      </c>
      <c r="L657">
        <v>6716368399</v>
      </c>
      <c r="M657">
        <v>0.15936988137274599</v>
      </c>
      <c r="N657" s="1">
        <v>1.3135955884147E-6</v>
      </c>
      <c r="O657">
        <v>0.176129289281927</v>
      </c>
      <c r="P657" s="1">
        <v>2.8971436774597001E-5</v>
      </c>
    </row>
    <row r="658" spans="1:16" x14ac:dyDescent="0.25">
      <c r="A658">
        <v>1.6E-2</v>
      </c>
      <c r="B658">
        <v>18.9615384615384</v>
      </c>
      <c r="C658">
        <v>84932</v>
      </c>
      <c r="D658">
        <v>5.5595690536168897E-2</v>
      </c>
      <c r="E658">
        <v>0.17458174947337099</v>
      </c>
      <c r="F658">
        <v>0.17981920195757201</v>
      </c>
      <c r="G658" s="1">
        <v>9.4886992574316701E-7</v>
      </c>
      <c r="H658">
        <v>0.174999529582195</v>
      </c>
      <c r="I658" s="1">
        <v>2.1296960749066201E-5</v>
      </c>
      <c r="J658">
        <v>3109359200</v>
      </c>
      <c r="K658">
        <v>500000</v>
      </c>
      <c r="L658">
        <v>6716368399</v>
      </c>
      <c r="M658">
        <v>0.15936988137274599</v>
      </c>
      <c r="N658" s="1">
        <v>1.3135955884147E-6</v>
      </c>
      <c r="O658">
        <v>0.176129289281927</v>
      </c>
      <c r="P658" s="1">
        <v>2.8971436774597001E-5</v>
      </c>
    </row>
    <row r="659" spans="1:16" x14ac:dyDescent="0.25">
      <c r="A659">
        <v>8.0000000000000002E-3</v>
      </c>
      <c r="B659">
        <v>18.9615384615384</v>
      </c>
      <c r="C659">
        <v>41542</v>
      </c>
      <c r="D659">
        <v>6.3274919626045797E-2</v>
      </c>
      <c r="E659">
        <v>0.17435394891974601</v>
      </c>
      <c r="F659">
        <v>0.179584567387338</v>
      </c>
      <c r="G659" s="1">
        <v>9.4719327364822803E-7</v>
      </c>
      <c r="H659">
        <v>0.17499955391559699</v>
      </c>
      <c r="I659" s="1">
        <v>2.1277857803167399E-5</v>
      </c>
      <c r="J659">
        <v>1513770000</v>
      </c>
      <c r="K659">
        <v>500000</v>
      </c>
      <c r="L659">
        <v>6716368399</v>
      </c>
      <c r="M659">
        <v>0.15936988137274599</v>
      </c>
      <c r="N659" s="1">
        <v>1.3135955884147E-6</v>
      </c>
      <c r="O659">
        <v>0.176129289281927</v>
      </c>
      <c r="P659" s="1">
        <v>2.8971436774597001E-5</v>
      </c>
    </row>
    <row r="660" spans="1:16" x14ac:dyDescent="0.25">
      <c r="A660">
        <v>4.0000000000000001E-3</v>
      </c>
      <c r="B660">
        <v>18.9615384615384</v>
      </c>
      <c r="C660">
        <v>57815</v>
      </c>
      <c r="D660">
        <v>6.8998124910762404E-2</v>
      </c>
      <c r="E660">
        <v>0.174636925430807</v>
      </c>
      <c r="F660">
        <v>0.17987603319373099</v>
      </c>
      <c r="G660" s="1">
        <v>9.4553632939975398E-7</v>
      </c>
      <c r="H660">
        <v>0.17499954704715201</v>
      </c>
      <c r="I660" s="1">
        <v>2.1277018582181299E-5</v>
      </c>
      <c r="J660">
        <v>2089504500</v>
      </c>
      <c r="K660">
        <v>500000</v>
      </c>
      <c r="L660">
        <v>6716368399</v>
      </c>
      <c r="M660">
        <v>0.15936988137274599</v>
      </c>
      <c r="N660" s="1">
        <v>1.3135955884147E-6</v>
      </c>
      <c r="O660">
        <v>0.176129289281927</v>
      </c>
      <c r="P660" s="1">
        <v>2.8971436774597001E-5</v>
      </c>
    </row>
    <row r="661" spans="1:16" x14ac:dyDescent="0.25">
      <c r="A661">
        <v>2E-3</v>
      </c>
      <c r="B661">
        <v>18.9615384615384</v>
      </c>
      <c r="C661">
        <v>46027</v>
      </c>
      <c r="D661">
        <v>5.8740100619691697E-2</v>
      </c>
      <c r="E661">
        <v>0.174383723447599</v>
      </c>
      <c r="F661">
        <v>0.17961523515102701</v>
      </c>
      <c r="G661" s="1">
        <v>9.4686123014442405E-7</v>
      </c>
      <c r="H661">
        <v>0.17499956239270001</v>
      </c>
      <c r="I661" s="1">
        <v>2.1321247057687799E-5</v>
      </c>
      <c r="J661">
        <v>1782354601</v>
      </c>
      <c r="K661">
        <v>500000</v>
      </c>
      <c r="L661">
        <v>6716368399</v>
      </c>
      <c r="M661">
        <v>0.15936988137274599</v>
      </c>
      <c r="N661" s="1">
        <v>1.3135955884147E-6</v>
      </c>
      <c r="O661">
        <v>0.176129289281927</v>
      </c>
      <c r="P661" s="1">
        <v>2.8971436774597001E-5</v>
      </c>
    </row>
    <row r="662" spans="1:16" x14ac:dyDescent="0.25">
      <c r="A662">
        <v>1E-3</v>
      </c>
      <c r="B662">
        <v>18.9615384615384</v>
      </c>
      <c r="C662">
        <v>121203</v>
      </c>
      <c r="D662">
        <v>3.7876449303749199E-2</v>
      </c>
      <c r="E662">
        <v>0.17440134350838599</v>
      </c>
      <c r="F662">
        <v>0.179633383813638</v>
      </c>
      <c r="G662" s="1">
        <v>9.4611726014770504E-7</v>
      </c>
      <c r="H662">
        <v>0.17499950132507</v>
      </c>
      <c r="I662" s="1">
        <v>2.1316979317404701E-5</v>
      </c>
      <c r="J662">
        <v>4367444799</v>
      </c>
      <c r="K662">
        <v>500000</v>
      </c>
      <c r="L662">
        <v>6716368399</v>
      </c>
      <c r="M662">
        <v>0.15936988137274599</v>
      </c>
      <c r="N662" s="1">
        <v>1.3135955884147E-6</v>
      </c>
      <c r="O662">
        <v>0.176129289281927</v>
      </c>
      <c r="P662" s="1">
        <v>2.8971436774597001E-5</v>
      </c>
    </row>
    <row r="663" spans="1:16" x14ac:dyDescent="0.25">
      <c r="A663" s="1">
        <v>5.0000000000000001E-4</v>
      </c>
      <c r="B663">
        <v>18.9615384615384</v>
      </c>
      <c r="C663">
        <v>115835</v>
      </c>
      <c r="D663">
        <v>4.5941319929222402E-2</v>
      </c>
      <c r="E663">
        <v>0.174618030410012</v>
      </c>
      <c r="F663">
        <v>0.179856571322312</v>
      </c>
      <c r="G663" s="1">
        <v>9.4506037651154099E-7</v>
      </c>
      <c r="H663">
        <v>0.17499954390703101</v>
      </c>
      <c r="I663" s="1">
        <v>2.1269753115522499E-5</v>
      </c>
      <c r="J663">
        <v>4345894800</v>
      </c>
      <c r="K663">
        <v>500000</v>
      </c>
      <c r="L663">
        <v>6716368399</v>
      </c>
      <c r="M663">
        <v>0.15936988137274599</v>
      </c>
      <c r="N663" s="1">
        <v>1.3135955884147E-6</v>
      </c>
      <c r="O663">
        <v>0.176129289281927</v>
      </c>
      <c r="P663" s="1">
        <v>2.8971436774597001E-5</v>
      </c>
    </row>
    <row r="664" spans="1:16" x14ac:dyDescent="0.25">
      <c r="A664" s="1">
        <v>2.5000000000000001E-4</v>
      </c>
      <c r="B664">
        <v>18.9615384615384</v>
      </c>
      <c r="C664">
        <v>118510</v>
      </c>
      <c r="D664">
        <v>6.8007092767862098E-2</v>
      </c>
      <c r="E664">
        <v>0.174402657273586</v>
      </c>
      <c r="F664">
        <v>0.179634736991793</v>
      </c>
      <c r="G664" s="1">
        <v>9.4761425617484399E-7</v>
      </c>
      <c r="H664">
        <v>0.17499952169865099</v>
      </c>
      <c r="I664" s="1">
        <v>2.1313257200221401E-5</v>
      </c>
      <c r="J664">
        <v>4366240400</v>
      </c>
      <c r="K664">
        <v>500000</v>
      </c>
      <c r="L664">
        <v>6716368399</v>
      </c>
      <c r="M664">
        <v>0.15936988137274599</v>
      </c>
      <c r="N664" s="1">
        <v>1.3135955884147E-6</v>
      </c>
      <c r="O664">
        <v>0.176129289281927</v>
      </c>
      <c r="P664" s="1">
        <v>2.8971436774597001E-5</v>
      </c>
    </row>
    <row r="665" spans="1:16" x14ac:dyDescent="0.25">
      <c r="A665" s="1">
        <v>1.25E-4</v>
      </c>
      <c r="B665">
        <v>18.9615384615384</v>
      </c>
      <c r="C665">
        <v>149229</v>
      </c>
      <c r="D665">
        <v>6.3633698679467596E-2</v>
      </c>
      <c r="E665">
        <v>0.174572911126362</v>
      </c>
      <c r="F665">
        <v>0.179810098460153</v>
      </c>
      <c r="G665" s="1">
        <v>9.4791219559797703E-7</v>
      </c>
      <c r="H665">
        <v>0.17499956886764401</v>
      </c>
      <c r="I665" s="1">
        <v>2.1321548338957399E-5</v>
      </c>
      <c r="J665">
        <v>5498812000</v>
      </c>
      <c r="K665">
        <v>500000</v>
      </c>
      <c r="L665">
        <v>6716368399</v>
      </c>
      <c r="M665">
        <v>0.15936988137274599</v>
      </c>
      <c r="N665" s="1">
        <v>1.3135955884147E-6</v>
      </c>
      <c r="O665">
        <v>0.176129289281927</v>
      </c>
      <c r="P665" s="1">
        <v>2.8971436774597001E-5</v>
      </c>
    </row>
    <row r="666" spans="1:16" x14ac:dyDescent="0.25">
      <c r="A666" s="1">
        <v>6.2500000000000001E-5</v>
      </c>
      <c r="B666">
        <v>18.9615384615384</v>
      </c>
      <c r="C666">
        <v>118800</v>
      </c>
      <c r="D666">
        <v>6.60806322671042E-2</v>
      </c>
      <c r="E666">
        <v>0.17451862179634001</v>
      </c>
      <c r="F666">
        <v>0.17975418045023001</v>
      </c>
      <c r="G666" s="1">
        <v>9.4531952121723595E-7</v>
      </c>
      <c r="H666">
        <v>0.174999539357201</v>
      </c>
      <c r="I666" s="1">
        <v>2.12817107874252E-5</v>
      </c>
      <c r="J666">
        <v>4351992600</v>
      </c>
      <c r="K666">
        <v>500000</v>
      </c>
      <c r="L666">
        <v>6716368399</v>
      </c>
      <c r="M666">
        <v>0.15936988137274599</v>
      </c>
      <c r="N666" s="1">
        <v>1.3135955884147E-6</v>
      </c>
      <c r="O666">
        <v>0.176129289281927</v>
      </c>
      <c r="P666" s="1">
        <v>2.8971436774597001E-5</v>
      </c>
    </row>
    <row r="667" spans="1:16" x14ac:dyDescent="0.25">
      <c r="A667" s="1">
        <v>3.1250000000000001E-5</v>
      </c>
      <c r="B667">
        <v>18.9615384615384</v>
      </c>
      <c r="C667">
        <v>149854</v>
      </c>
      <c r="D667">
        <v>6.33200335595486E-2</v>
      </c>
      <c r="E667">
        <v>0.17440104232812101</v>
      </c>
      <c r="F667">
        <v>0.17963307359796499</v>
      </c>
      <c r="G667" s="1">
        <v>9.4636804981451597E-7</v>
      </c>
      <c r="H667">
        <v>0.174999459043746</v>
      </c>
      <c r="I667" s="1">
        <v>2.1291983964677301E-5</v>
      </c>
      <c r="J667">
        <v>5465470800</v>
      </c>
      <c r="K667">
        <v>500000</v>
      </c>
      <c r="L667">
        <v>6716368399</v>
      </c>
      <c r="M667">
        <v>0.15936988137274599</v>
      </c>
      <c r="N667" s="1">
        <v>1.3135955884147E-6</v>
      </c>
      <c r="O667">
        <v>0.176129289281927</v>
      </c>
      <c r="P667" s="1">
        <v>2.8971436774597001E-5</v>
      </c>
    </row>
    <row r="668" spans="1:16" x14ac:dyDescent="0.25">
      <c r="A668" s="1">
        <v>1.5625E-5</v>
      </c>
      <c r="B668">
        <v>18.9615384615384</v>
      </c>
      <c r="C668">
        <v>121252</v>
      </c>
      <c r="D668">
        <v>6.8648069662628194E-2</v>
      </c>
      <c r="E668">
        <v>0.174516664144932</v>
      </c>
      <c r="F668">
        <v>0.17975216406927999</v>
      </c>
      <c r="G668" s="1">
        <v>9.4753886281662105E-7</v>
      </c>
      <c r="H668">
        <v>0.174999552298927</v>
      </c>
      <c r="I668" s="1">
        <v>2.1270397937640001E-5</v>
      </c>
      <c r="J668">
        <v>4469045499</v>
      </c>
      <c r="K668">
        <v>500000</v>
      </c>
      <c r="L668">
        <v>6716368399</v>
      </c>
      <c r="M668">
        <v>0.15936988137274599</v>
      </c>
      <c r="N668" s="1">
        <v>1.3135955884147E-6</v>
      </c>
      <c r="O668">
        <v>0.176129289281927</v>
      </c>
      <c r="P668" s="1">
        <v>2.8971436774597001E-5</v>
      </c>
    </row>
    <row r="669" spans="1:16" x14ac:dyDescent="0.25">
      <c r="A669" t="s">
        <v>0</v>
      </c>
      <c r="B669">
        <v>19.4743589743589</v>
      </c>
      <c r="C669">
        <v>500000</v>
      </c>
      <c r="D669">
        <v>6.2833848237197898E-2</v>
      </c>
      <c r="E669">
        <v>0.162130000803827</v>
      </c>
      <c r="F669">
        <v>0.16699390082794199</v>
      </c>
      <c r="G669" s="1">
        <v>1.2625241530006499E-6</v>
      </c>
      <c r="H669">
        <v>0.17655330185892801</v>
      </c>
      <c r="I669" s="1">
        <v>2.8465408164030999E-5</v>
      </c>
      <c r="J669">
        <v>6710712100</v>
      </c>
    </row>
    <row r="670" spans="1:16" x14ac:dyDescent="0.25">
      <c r="A670">
        <v>1.024</v>
      </c>
      <c r="B670">
        <v>19.4743589743589</v>
      </c>
      <c r="C670">
        <v>77527</v>
      </c>
      <c r="D670">
        <v>5.2989828230703202E-2</v>
      </c>
      <c r="E670">
        <v>0.17430385533564</v>
      </c>
      <c r="F670">
        <v>0.179532970995709</v>
      </c>
      <c r="G670" s="1">
        <v>9.2091801828786402E-7</v>
      </c>
      <c r="H670">
        <v>0.17499952642150701</v>
      </c>
      <c r="I670" s="1">
        <v>2.1309319074944501E-5</v>
      </c>
      <c r="J670">
        <v>2850200000</v>
      </c>
      <c r="K670">
        <v>500000</v>
      </c>
      <c r="L670">
        <v>6710712100</v>
      </c>
      <c r="M670">
        <v>0.162130000803827</v>
      </c>
      <c r="N670" s="1">
        <v>1.2625241530006499E-6</v>
      </c>
      <c r="O670">
        <v>0.17655330185892801</v>
      </c>
      <c r="P670" s="1">
        <v>2.8465408164030999E-5</v>
      </c>
    </row>
    <row r="671" spans="1:16" x14ac:dyDescent="0.25">
      <c r="A671">
        <v>0.51200000000000001</v>
      </c>
      <c r="B671">
        <v>19.4743589743589</v>
      </c>
      <c r="C671">
        <v>77527</v>
      </c>
      <c r="D671">
        <v>5.2989828230703202E-2</v>
      </c>
      <c r="E671">
        <v>0.17430385533564</v>
      </c>
      <c r="F671">
        <v>0.179532970995709</v>
      </c>
      <c r="G671" s="1">
        <v>9.2091801828786402E-7</v>
      </c>
      <c r="H671">
        <v>0.17499952642150701</v>
      </c>
      <c r="I671" s="1">
        <v>2.1309319074944501E-5</v>
      </c>
      <c r="J671">
        <v>2868399201</v>
      </c>
      <c r="K671">
        <v>500000</v>
      </c>
      <c r="L671">
        <v>6710712100</v>
      </c>
      <c r="M671">
        <v>0.162130000803827</v>
      </c>
      <c r="N671" s="1">
        <v>1.2625241530006499E-6</v>
      </c>
      <c r="O671">
        <v>0.17655330185892801</v>
      </c>
      <c r="P671" s="1">
        <v>2.8465408164030999E-5</v>
      </c>
    </row>
    <row r="672" spans="1:16" x14ac:dyDescent="0.25">
      <c r="A672">
        <v>0.25600000000000001</v>
      </c>
      <c r="B672">
        <v>19.4743589743589</v>
      </c>
      <c r="C672">
        <v>77527</v>
      </c>
      <c r="D672">
        <v>5.2989828230703202E-2</v>
      </c>
      <c r="E672">
        <v>0.17430385533564</v>
      </c>
      <c r="F672">
        <v>0.179532970995709</v>
      </c>
      <c r="G672" s="1">
        <v>9.2091801828786402E-7</v>
      </c>
      <c r="H672">
        <v>0.17499952642150701</v>
      </c>
      <c r="I672" s="1">
        <v>2.1309319074944501E-5</v>
      </c>
      <c r="J672">
        <v>2897641900</v>
      </c>
      <c r="K672">
        <v>500000</v>
      </c>
      <c r="L672">
        <v>6710712100</v>
      </c>
      <c r="M672">
        <v>0.162130000803827</v>
      </c>
      <c r="N672" s="1">
        <v>1.2625241530006499E-6</v>
      </c>
      <c r="O672">
        <v>0.17655330185892801</v>
      </c>
      <c r="P672" s="1">
        <v>2.8465408164030999E-5</v>
      </c>
    </row>
    <row r="673" spans="1:16" x14ac:dyDescent="0.25">
      <c r="A673">
        <v>0.128</v>
      </c>
      <c r="B673">
        <v>19.4743589743589</v>
      </c>
      <c r="C673">
        <v>14446</v>
      </c>
      <c r="D673">
        <v>5.6931223147279802E-2</v>
      </c>
      <c r="E673">
        <v>0.17429277008775601</v>
      </c>
      <c r="F673">
        <v>0.17952155319038801</v>
      </c>
      <c r="G673" s="1">
        <v>9.22390592517086E-7</v>
      </c>
      <c r="H673">
        <v>0.17499954914120699</v>
      </c>
      <c r="I673" s="1">
        <v>2.12968793347048E-5</v>
      </c>
      <c r="J673">
        <v>539459900</v>
      </c>
      <c r="K673">
        <v>500000</v>
      </c>
      <c r="L673">
        <v>6710712100</v>
      </c>
      <c r="M673">
        <v>0.162130000803827</v>
      </c>
      <c r="N673" s="1">
        <v>1.2625241530006499E-6</v>
      </c>
      <c r="O673">
        <v>0.17655330185892801</v>
      </c>
      <c r="P673" s="1">
        <v>2.8465408164030999E-5</v>
      </c>
    </row>
    <row r="674" spans="1:16" x14ac:dyDescent="0.25">
      <c r="A674">
        <v>6.4000000000000001E-2</v>
      </c>
      <c r="B674">
        <v>19.4743589743589</v>
      </c>
      <c r="C674">
        <v>244713</v>
      </c>
      <c r="D674">
        <v>5.1106102117357999E-2</v>
      </c>
      <c r="E674">
        <v>0.174732840897109</v>
      </c>
      <c r="F674">
        <v>0.17997482612402199</v>
      </c>
      <c r="G674" s="1">
        <v>9.2124858730446803E-7</v>
      </c>
      <c r="H674">
        <v>0.17499962500558899</v>
      </c>
      <c r="I674" s="1">
        <v>2.1268878124771899E-5</v>
      </c>
      <c r="J674">
        <v>9107638000</v>
      </c>
      <c r="K674">
        <v>500000</v>
      </c>
      <c r="L674">
        <v>6710712100</v>
      </c>
      <c r="M674">
        <v>0.162130000803827</v>
      </c>
      <c r="N674" s="1">
        <v>1.2625241530006499E-6</v>
      </c>
      <c r="O674">
        <v>0.17655330185892801</v>
      </c>
      <c r="P674" s="1">
        <v>2.8465408164030999E-5</v>
      </c>
    </row>
    <row r="675" spans="1:16" x14ac:dyDescent="0.25">
      <c r="A675">
        <v>3.2000000000000001E-2</v>
      </c>
      <c r="B675">
        <v>19.4743589743589</v>
      </c>
      <c r="C675">
        <v>244713</v>
      </c>
      <c r="D675">
        <v>5.1106102117357999E-2</v>
      </c>
      <c r="E675">
        <v>0.174732840897109</v>
      </c>
      <c r="F675">
        <v>0.17997482612402199</v>
      </c>
      <c r="G675" s="1">
        <v>9.2124858730446803E-7</v>
      </c>
      <c r="H675">
        <v>0.17499962500558899</v>
      </c>
      <c r="I675" s="1">
        <v>2.1268878124771899E-5</v>
      </c>
      <c r="J675">
        <v>9052778601</v>
      </c>
      <c r="K675">
        <v>500000</v>
      </c>
      <c r="L675">
        <v>6710712100</v>
      </c>
      <c r="M675">
        <v>0.162130000803827</v>
      </c>
      <c r="N675" s="1">
        <v>1.2625241530006499E-6</v>
      </c>
      <c r="O675">
        <v>0.17655330185892801</v>
      </c>
      <c r="P675" s="1">
        <v>2.8465408164030999E-5</v>
      </c>
    </row>
    <row r="676" spans="1:16" x14ac:dyDescent="0.25">
      <c r="A676">
        <v>1.6E-2</v>
      </c>
      <c r="B676">
        <v>19.4743589743589</v>
      </c>
      <c r="C676">
        <v>108154</v>
      </c>
      <c r="D676">
        <v>5.5429728221597502E-2</v>
      </c>
      <c r="E676">
        <v>0.17439086468762599</v>
      </c>
      <c r="F676">
        <v>0.179622590628255</v>
      </c>
      <c r="G676" s="1">
        <v>9.2277588370492904E-7</v>
      </c>
      <c r="H676">
        <v>0.17499954640900001</v>
      </c>
      <c r="I676" s="1">
        <v>2.1302006477557199E-5</v>
      </c>
      <c r="J676">
        <v>4101361300</v>
      </c>
      <c r="K676">
        <v>500000</v>
      </c>
      <c r="L676">
        <v>6710712100</v>
      </c>
      <c r="M676">
        <v>0.162130000803827</v>
      </c>
      <c r="N676" s="1">
        <v>1.2625241530006499E-6</v>
      </c>
      <c r="O676">
        <v>0.17655330185892801</v>
      </c>
      <c r="P676" s="1">
        <v>2.8465408164030999E-5</v>
      </c>
    </row>
    <row r="677" spans="1:16" x14ac:dyDescent="0.25">
      <c r="A677">
        <v>8.0000000000000002E-3</v>
      </c>
      <c r="B677">
        <v>19.4743589743589</v>
      </c>
      <c r="C677">
        <v>173448</v>
      </c>
      <c r="D677">
        <v>5.0135046367148398E-2</v>
      </c>
      <c r="E677">
        <v>0.17462314580428501</v>
      </c>
      <c r="F677">
        <v>0.179861840178414</v>
      </c>
      <c r="G677" s="1">
        <v>9.2312607019584505E-7</v>
      </c>
      <c r="H677">
        <v>0.17499965021074401</v>
      </c>
      <c r="I677" s="1">
        <v>2.1277900525201198E-5</v>
      </c>
      <c r="J677">
        <v>6579333900</v>
      </c>
      <c r="K677">
        <v>500000</v>
      </c>
      <c r="L677">
        <v>6710712100</v>
      </c>
      <c r="M677">
        <v>0.162130000803827</v>
      </c>
      <c r="N677" s="1">
        <v>1.2625241530006499E-6</v>
      </c>
      <c r="O677">
        <v>0.17655330185892801</v>
      </c>
      <c r="P677" s="1">
        <v>2.8465408164030999E-5</v>
      </c>
    </row>
    <row r="678" spans="1:16" x14ac:dyDescent="0.25">
      <c r="A678">
        <v>4.0000000000000001E-3</v>
      </c>
      <c r="B678">
        <v>19.4743589743589</v>
      </c>
      <c r="C678">
        <v>104086</v>
      </c>
      <c r="D678">
        <v>6.6365865682555703E-2</v>
      </c>
      <c r="E678">
        <v>0.17450013228442399</v>
      </c>
      <c r="F678">
        <v>0.17973513625295701</v>
      </c>
      <c r="G678" s="1">
        <v>9.2210853994134603E-7</v>
      </c>
      <c r="H678">
        <v>0.174999608291596</v>
      </c>
      <c r="I678" s="1">
        <v>2.12865164380209E-5</v>
      </c>
      <c r="J678">
        <v>4523066001</v>
      </c>
      <c r="K678">
        <v>500000</v>
      </c>
      <c r="L678">
        <v>6710712100</v>
      </c>
      <c r="M678">
        <v>0.162130000803827</v>
      </c>
      <c r="N678" s="1">
        <v>1.2625241530006499E-6</v>
      </c>
      <c r="O678">
        <v>0.17655330185892801</v>
      </c>
      <c r="P678" s="1">
        <v>2.8465408164030999E-5</v>
      </c>
    </row>
    <row r="679" spans="1:16" x14ac:dyDescent="0.25">
      <c r="A679">
        <v>2E-3</v>
      </c>
      <c r="B679">
        <v>19.4743589743589</v>
      </c>
      <c r="C679">
        <v>89269</v>
      </c>
      <c r="D679">
        <v>5.51823809425772E-2</v>
      </c>
      <c r="E679">
        <v>0.174627567577084</v>
      </c>
      <c r="F679">
        <v>0.17986639460439699</v>
      </c>
      <c r="G679" s="1">
        <v>9.22697720950882E-7</v>
      </c>
      <c r="H679">
        <v>0.174999585311782</v>
      </c>
      <c r="I679" s="1">
        <v>2.1285874370770402E-5</v>
      </c>
      <c r="J679">
        <v>3523153699</v>
      </c>
      <c r="K679">
        <v>500000</v>
      </c>
      <c r="L679">
        <v>6710712100</v>
      </c>
      <c r="M679">
        <v>0.162130000803827</v>
      </c>
      <c r="N679" s="1">
        <v>1.2625241530006499E-6</v>
      </c>
      <c r="O679">
        <v>0.17655330185892801</v>
      </c>
      <c r="P679" s="1">
        <v>2.8465408164030999E-5</v>
      </c>
    </row>
    <row r="680" spans="1:16" x14ac:dyDescent="0.25">
      <c r="A680">
        <v>1E-3</v>
      </c>
      <c r="B680">
        <v>19.4743589743589</v>
      </c>
      <c r="C680">
        <v>121630</v>
      </c>
      <c r="D680">
        <v>4.34250677920879E-2</v>
      </c>
      <c r="E680">
        <v>0.17449260617428999</v>
      </c>
      <c r="F680">
        <v>0.17972738435951899</v>
      </c>
      <c r="G680" s="1">
        <v>9.2039591809145396E-7</v>
      </c>
      <c r="H680">
        <v>0.174999588336024</v>
      </c>
      <c r="I680" s="1">
        <v>2.1321377727685001E-5</v>
      </c>
      <c r="J680">
        <v>4481469900</v>
      </c>
      <c r="K680">
        <v>500000</v>
      </c>
      <c r="L680">
        <v>6710712100</v>
      </c>
      <c r="M680">
        <v>0.162130000803827</v>
      </c>
      <c r="N680" s="1">
        <v>1.2625241530006499E-6</v>
      </c>
      <c r="O680">
        <v>0.17655330185892801</v>
      </c>
      <c r="P680" s="1">
        <v>2.8465408164030999E-5</v>
      </c>
    </row>
    <row r="681" spans="1:16" x14ac:dyDescent="0.25">
      <c r="A681" s="1">
        <v>5.0000000000000001E-4</v>
      </c>
      <c r="B681">
        <v>19.4743589743589</v>
      </c>
      <c r="C681">
        <v>160192</v>
      </c>
      <c r="D681">
        <v>4.0163948874777103E-2</v>
      </c>
      <c r="E681">
        <v>0.17444524179677501</v>
      </c>
      <c r="F681">
        <v>0.17967859905067901</v>
      </c>
      <c r="G681" s="1">
        <v>9.22263509228749E-7</v>
      </c>
      <c r="H681">
        <v>0.17499961204388401</v>
      </c>
      <c r="I681" s="1">
        <v>2.1329685802086702E-5</v>
      </c>
      <c r="J681">
        <v>6043345700</v>
      </c>
      <c r="K681">
        <v>500000</v>
      </c>
      <c r="L681">
        <v>6710712100</v>
      </c>
      <c r="M681">
        <v>0.162130000803827</v>
      </c>
      <c r="N681" s="1">
        <v>1.2625241530006499E-6</v>
      </c>
      <c r="O681">
        <v>0.17655330185892801</v>
      </c>
      <c r="P681" s="1">
        <v>2.8465408164030999E-5</v>
      </c>
    </row>
    <row r="682" spans="1:16" x14ac:dyDescent="0.25">
      <c r="A682" s="1">
        <v>2.5000000000000001E-4</v>
      </c>
      <c r="B682">
        <v>19.4743589743589</v>
      </c>
      <c r="C682">
        <v>132687</v>
      </c>
      <c r="D682">
        <v>6.76240931476524E-2</v>
      </c>
      <c r="E682">
        <v>0.17458566846329299</v>
      </c>
      <c r="F682">
        <v>0.17982323851719201</v>
      </c>
      <c r="G682" s="1">
        <v>9.1973381666221599E-7</v>
      </c>
      <c r="H682">
        <v>0.174999629511982</v>
      </c>
      <c r="I682" s="1">
        <v>2.1272855942834201E-5</v>
      </c>
      <c r="J682">
        <v>5165110800</v>
      </c>
      <c r="K682">
        <v>500000</v>
      </c>
      <c r="L682">
        <v>6710712100</v>
      </c>
      <c r="M682">
        <v>0.162130000803827</v>
      </c>
      <c r="N682" s="1">
        <v>1.2625241530006499E-6</v>
      </c>
      <c r="O682">
        <v>0.17655330185892801</v>
      </c>
      <c r="P682" s="1">
        <v>2.8465408164030999E-5</v>
      </c>
    </row>
    <row r="683" spans="1:16" x14ac:dyDescent="0.25">
      <c r="A683" s="1">
        <v>1.25E-4</v>
      </c>
      <c r="B683">
        <v>19.4743589743589</v>
      </c>
      <c r="C683">
        <v>14271</v>
      </c>
      <c r="D683">
        <v>6.9791131434639095E-2</v>
      </c>
      <c r="E683">
        <v>0.174362128665419</v>
      </c>
      <c r="F683">
        <v>0.17959299252538199</v>
      </c>
      <c r="G683" s="1">
        <v>9.2151147473851204E-7</v>
      </c>
      <c r="H683">
        <v>0.174999560764278</v>
      </c>
      <c r="I683" s="1">
        <v>2.1304602921676101E-5</v>
      </c>
      <c r="J683">
        <v>724914499</v>
      </c>
      <c r="K683">
        <v>500000</v>
      </c>
      <c r="L683">
        <v>6710712100</v>
      </c>
      <c r="M683">
        <v>0.162130000803827</v>
      </c>
      <c r="N683" s="1">
        <v>1.2625241530006499E-6</v>
      </c>
      <c r="O683">
        <v>0.17655330185892801</v>
      </c>
      <c r="P683" s="1">
        <v>2.8465408164030999E-5</v>
      </c>
    </row>
    <row r="684" spans="1:16" x14ac:dyDescent="0.25">
      <c r="A684" s="1">
        <v>6.2500000000000001E-5</v>
      </c>
      <c r="B684">
        <v>19.4743589743589</v>
      </c>
      <c r="C684">
        <v>139929</v>
      </c>
      <c r="D684">
        <v>6.6226258093039406E-2</v>
      </c>
      <c r="E684">
        <v>0.17428512375952401</v>
      </c>
      <c r="F684">
        <v>0.17951367747231001</v>
      </c>
      <c r="G684" s="1">
        <v>9.2182623587233604E-7</v>
      </c>
      <c r="H684">
        <v>0.17499954811274299</v>
      </c>
      <c r="I684" s="1">
        <v>2.1285699939104499E-5</v>
      </c>
      <c r="J684">
        <v>5904527901</v>
      </c>
      <c r="K684">
        <v>500000</v>
      </c>
      <c r="L684">
        <v>6710712100</v>
      </c>
      <c r="M684">
        <v>0.162130000803827</v>
      </c>
      <c r="N684" s="1">
        <v>1.2625241530006499E-6</v>
      </c>
      <c r="O684">
        <v>0.17655330185892801</v>
      </c>
      <c r="P684" s="1">
        <v>2.8465408164030999E-5</v>
      </c>
    </row>
    <row r="685" spans="1:16" x14ac:dyDescent="0.25">
      <c r="A685" s="1">
        <v>3.1250000000000001E-5</v>
      </c>
      <c r="B685">
        <v>19.4743589743589</v>
      </c>
      <c r="C685">
        <v>96853</v>
      </c>
      <c r="D685">
        <v>6.9340427009240299E-2</v>
      </c>
      <c r="E685">
        <v>0.17461593641931999</v>
      </c>
      <c r="F685">
        <v>0.17985441451189901</v>
      </c>
      <c r="G685" s="1">
        <v>9.2005925511617903E-7</v>
      </c>
      <c r="H685">
        <v>0.174999563470568</v>
      </c>
      <c r="I685" s="1">
        <v>2.1267516278538399E-5</v>
      </c>
      <c r="J685">
        <v>3540952501</v>
      </c>
      <c r="K685">
        <v>500000</v>
      </c>
      <c r="L685">
        <v>6710712100</v>
      </c>
      <c r="M685">
        <v>0.162130000803827</v>
      </c>
      <c r="N685" s="1">
        <v>1.2625241530006499E-6</v>
      </c>
      <c r="O685">
        <v>0.17655330185892801</v>
      </c>
      <c r="P685" s="1">
        <v>2.8465408164030999E-5</v>
      </c>
    </row>
    <row r="686" spans="1:16" x14ac:dyDescent="0.25">
      <c r="A686" s="1">
        <v>1.5625E-5</v>
      </c>
      <c r="B686">
        <v>19.4743589743589</v>
      </c>
      <c r="C686">
        <v>86976</v>
      </c>
      <c r="D686">
        <v>6.8907383938632202E-2</v>
      </c>
      <c r="E686">
        <v>0.17455157879056399</v>
      </c>
      <c r="F686">
        <v>0.17978812615428</v>
      </c>
      <c r="G686" s="1">
        <v>9.2096726311829905E-7</v>
      </c>
      <c r="H686">
        <v>0.17499962159364199</v>
      </c>
      <c r="I686" s="1">
        <v>2.1283667813781999E-5</v>
      </c>
      <c r="J686">
        <v>3256053300</v>
      </c>
      <c r="K686">
        <v>500000</v>
      </c>
      <c r="L686">
        <v>6710712100</v>
      </c>
      <c r="M686">
        <v>0.162130000803827</v>
      </c>
      <c r="N686" s="1">
        <v>1.2625241530006499E-6</v>
      </c>
      <c r="O686">
        <v>0.17655330185892801</v>
      </c>
      <c r="P686" s="1">
        <v>2.8465408164030999E-5</v>
      </c>
    </row>
    <row r="687" spans="1:16" x14ac:dyDescent="0.25">
      <c r="A687" t="s">
        <v>0</v>
      </c>
      <c r="B687">
        <v>19.9871794871794</v>
      </c>
      <c r="C687">
        <v>500000</v>
      </c>
      <c r="D687">
        <v>6.9611971565724698E-2</v>
      </c>
      <c r="E687">
        <v>0.15811861827454299</v>
      </c>
      <c r="F687">
        <v>0.16286217682277901</v>
      </c>
      <c r="G687" s="1">
        <v>1.1496578293801399E-6</v>
      </c>
      <c r="H687">
        <v>0.175980577680906</v>
      </c>
      <c r="I687" s="1">
        <v>2.7309520579631102E-5</v>
      </c>
      <c r="J687">
        <v>6619815400</v>
      </c>
    </row>
    <row r="688" spans="1:16" x14ac:dyDescent="0.25">
      <c r="A688">
        <v>1.024</v>
      </c>
      <c r="B688">
        <v>19.9871794871794</v>
      </c>
      <c r="C688">
        <v>194995</v>
      </c>
      <c r="D688">
        <v>6.2285444283780203E-2</v>
      </c>
      <c r="E688">
        <v>0.17450900274488301</v>
      </c>
      <c r="F688">
        <v>0.17974427282722999</v>
      </c>
      <c r="G688" s="1">
        <v>8.4517765958080904E-7</v>
      </c>
      <c r="H688">
        <v>0.17499963239161001</v>
      </c>
      <c r="I688" s="1">
        <v>2.00375771863175E-5</v>
      </c>
      <c r="J688">
        <v>7045510901</v>
      </c>
      <c r="K688">
        <v>500000</v>
      </c>
      <c r="L688">
        <v>6619815400</v>
      </c>
      <c r="M688">
        <v>0.15811861827454299</v>
      </c>
      <c r="N688" s="1">
        <v>1.1496578293801399E-6</v>
      </c>
      <c r="O688">
        <v>0.175980577680906</v>
      </c>
      <c r="P688" s="1">
        <v>2.7309520579631102E-5</v>
      </c>
    </row>
    <row r="689" spans="1:16" x14ac:dyDescent="0.25">
      <c r="A689">
        <v>0.51200000000000001</v>
      </c>
      <c r="B689">
        <v>19.9871794871794</v>
      </c>
      <c r="C689">
        <v>194995</v>
      </c>
      <c r="D689">
        <v>6.2285444283780203E-2</v>
      </c>
      <c r="E689">
        <v>0.17450900274488301</v>
      </c>
      <c r="F689">
        <v>0.17974427282722999</v>
      </c>
      <c r="G689" s="1">
        <v>8.4517765958080904E-7</v>
      </c>
      <c r="H689">
        <v>0.17499963239161001</v>
      </c>
      <c r="I689" s="1">
        <v>2.00375771863175E-5</v>
      </c>
      <c r="J689">
        <v>7127340400</v>
      </c>
      <c r="K689">
        <v>500000</v>
      </c>
      <c r="L689">
        <v>6619815400</v>
      </c>
      <c r="M689">
        <v>0.15811861827454299</v>
      </c>
      <c r="N689" s="1">
        <v>1.1496578293801399E-6</v>
      </c>
      <c r="O689">
        <v>0.175980577680906</v>
      </c>
      <c r="P689" s="1">
        <v>2.7309520579631102E-5</v>
      </c>
    </row>
    <row r="690" spans="1:16" x14ac:dyDescent="0.25">
      <c r="A690">
        <v>0.25600000000000001</v>
      </c>
      <c r="B690">
        <v>19.9871794871794</v>
      </c>
      <c r="C690">
        <v>194995</v>
      </c>
      <c r="D690">
        <v>6.2285444283780203E-2</v>
      </c>
      <c r="E690">
        <v>0.17450900274488301</v>
      </c>
      <c r="F690">
        <v>0.17974427282722999</v>
      </c>
      <c r="G690" s="1">
        <v>8.4517765958080904E-7</v>
      </c>
      <c r="H690">
        <v>0.17499963239161001</v>
      </c>
      <c r="I690" s="1">
        <v>2.00375771863175E-5</v>
      </c>
      <c r="J690">
        <v>7063048800</v>
      </c>
      <c r="K690">
        <v>500000</v>
      </c>
      <c r="L690">
        <v>6619815400</v>
      </c>
      <c r="M690">
        <v>0.15811861827454299</v>
      </c>
      <c r="N690" s="1">
        <v>1.1496578293801399E-6</v>
      </c>
      <c r="O690">
        <v>0.175980577680906</v>
      </c>
      <c r="P690" s="1">
        <v>2.7309520579631102E-5</v>
      </c>
    </row>
    <row r="691" spans="1:16" x14ac:dyDescent="0.25">
      <c r="A691">
        <v>0.128</v>
      </c>
      <c r="B691">
        <v>19.9871794871794</v>
      </c>
      <c r="C691">
        <v>146686</v>
      </c>
      <c r="D691">
        <v>5.7025223647580399E-2</v>
      </c>
      <c r="E691">
        <v>0.17432019716658001</v>
      </c>
      <c r="F691">
        <v>0.179549803081578</v>
      </c>
      <c r="G691" s="1">
        <v>8.4487272095090596E-7</v>
      </c>
      <c r="H691">
        <v>0.174999606297948</v>
      </c>
      <c r="I691" s="1">
        <v>2.00370437172451E-5</v>
      </c>
      <c r="J691">
        <v>5344618500</v>
      </c>
      <c r="K691">
        <v>500000</v>
      </c>
      <c r="L691">
        <v>6619815400</v>
      </c>
      <c r="M691">
        <v>0.15811861827454299</v>
      </c>
      <c r="N691" s="1">
        <v>1.1496578293801399E-6</v>
      </c>
      <c r="O691">
        <v>0.175980577680906</v>
      </c>
      <c r="P691" s="1">
        <v>2.7309520579631102E-5</v>
      </c>
    </row>
    <row r="692" spans="1:16" x14ac:dyDescent="0.25">
      <c r="A692">
        <v>6.4000000000000001E-2</v>
      </c>
      <c r="B692">
        <v>19.9871794871794</v>
      </c>
      <c r="C692">
        <v>133453</v>
      </c>
      <c r="D692">
        <v>5.7493823316451899E-2</v>
      </c>
      <c r="E692">
        <v>0.17453121369916799</v>
      </c>
      <c r="F692">
        <v>0.17976715011014299</v>
      </c>
      <c r="G692" s="1">
        <v>8.4673015254832496E-7</v>
      </c>
      <c r="H692">
        <v>0.17499962639875399</v>
      </c>
      <c r="I692" s="1">
        <v>2.0025738848405301E-5</v>
      </c>
      <c r="J692">
        <v>4894769100</v>
      </c>
      <c r="K692">
        <v>500000</v>
      </c>
      <c r="L692">
        <v>6619815400</v>
      </c>
      <c r="M692">
        <v>0.15811861827454299</v>
      </c>
      <c r="N692" s="1">
        <v>1.1496578293801399E-6</v>
      </c>
      <c r="O692">
        <v>0.175980577680906</v>
      </c>
      <c r="P692" s="1">
        <v>2.7309520579631102E-5</v>
      </c>
    </row>
    <row r="693" spans="1:16" x14ac:dyDescent="0.25">
      <c r="A693">
        <v>3.2000000000000001E-2</v>
      </c>
      <c r="B693">
        <v>19.9871794871794</v>
      </c>
      <c r="C693">
        <v>34389</v>
      </c>
      <c r="D693">
        <v>6.3509622411018596E-2</v>
      </c>
      <c r="E693">
        <v>0.174528366908861</v>
      </c>
      <c r="F693">
        <v>0.17976421791612701</v>
      </c>
      <c r="G693" s="1">
        <v>8.4607473366249398E-7</v>
      </c>
      <c r="H693">
        <v>0.17499965550730601</v>
      </c>
      <c r="I693" s="1">
        <v>2.0047692200387801E-5</v>
      </c>
      <c r="J693">
        <v>1244112800</v>
      </c>
      <c r="K693">
        <v>500000</v>
      </c>
      <c r="L693">
        <v>6619815400</v>
      </c>
      <c r="M693">
        <v>0.15811861827454299</v>
      </c>
      <c r="N693" s="1">
        <v>1.1496578293801399E-6</v>
      </c>
      <c r="O693">
        <v>0.175980577680906</v>
      </c>
      <c r="P693" s="1">
        <v>2.7309520579631102E-5</v>
      </c>
    </row>
    <row r="694" spans="1:16" x14ac:dyDescent="0.25">
      <c r="A694">
        <v>1.6E-2</v>
      </c>
      <c r="B694">
        <v>19.9871794871794</v>
      </c>
      <c r="C694">
        <v>194602</v>
      </c>
      <c r="D694">
        <v>5.2317717352516599E-2</v>
      </c>
      <c r="E694">
        <v>0.174691336346189</v>
      </c>
      <c r="F694">
        <v>0.179932076436574</v>
      </c>
      <c r="G694" s="1">
        <v>8.4732275218435404E-7</v>
      </c>
      <c r="H694">
        <v>0.17499969191933101</v>
      </c>
      <c r="I694" s="1">
        <v>2.0015464447795101E-5</v>
      </c>
      <c r="J694">
        <v>7166163801</v>
      </c>
      <c r="K694">
        <v>500000</v>
      </c>
      <c r="L694">
        <v>6619815400</v>
      </c>
      <c r="M694">
        <v>0.15811861827454299</v>
      </c>
      <c r="N694" s="1">
        <v>1.1496578293801399E-6</v>
      </c>
      <c r="O694">
        <v>0.175980577680906</v>
      </c>
      <c r="P694" s="1">
        <v>2.7309520579631102E-5</v>
      </c>
    </row>
    <row r="695" spans="1:16" x14ac:dyDescent="0.25">
      <c r="A695">
        <v>8.0000000000000002E-3</v>
      </c>
      <c r="B695">
        <v>19.9871794871794</v>
      </c>
      <c r="C695">
        <v>152962</v>
      </c>
      <c r="D695">
        <v>5.7873725084912002E-2</v>
      </c>
      <c r="E695">
        <v>0.17436011654019101</v>
      </c>
      <c r="F695">
        <v>0.17959092003639701</v>
      </c>
      <c r="G695" s="1">
        <v>8.4628280139220603E-7</v>
      </c>
      <c r="H695">
        <v>0.17499969081963199</v>
      </c>
      <c r="I695" s="1">
        <v>2.0067618723226099E-5</v>
      </c>
      <c r="J695">
        <v>5502204301</v>
      </c>
      <c r="K695">
        <v>500000</v>
      </c>
      <c r="L695">
        <v>6619815400</v>
      </c>
      <c r="M695">
        <v>0.15811861827454299</v>
      </c>
      <c r="N695" s="1">
        <v>1.1496578293801399E-6</v>
      </c>
      <c r="O695">
        <v>0.175980577680906</v>
      </c>
      <c r="P695" s="1">
        <v>2.7309520579631102E-5</v>
      </c>
    </row>
    <row r="696" spans="1:16" x14ac:dyDescent="0.25">
      <c r="A696">
        <v>4.0000000000000001E-3</v>
      </c>
      <c r="B696">
        <v>19.9871794871794</v>
      </c>
      <c r="C696">
        <v>111586</v>
      </c>
      <c r="D696">
        <v>6.9253357422677797E-2</v>
      </c>
      <c r="E696">
        <v>0.174319407489676</v>
      </c>
      <c r="F696">
        <v>0.179548989714367</v>
      </c>
      <c r="G696" s="1">
        <v>8.44199670280154E-7</v>
      </c>
      <c r="H696">
        <v>0.17499961438940201</v>
      </c>
      <c r="I696" s="1">
        <v>2.00472368133496E-5</v>
      </c>
      <c r="J696">
        <v>4029672500</v>
      </c>
      <c r="K696">
        <v>500000</v>
      </c>
      <c r="L696">
        <v>6619815400</v>
      </c>
      <c r="M696">
        <v>0.15811861827454299</v>
      </c>
      <c r="N696" s="1">
        <v>1.1496578293801399E-6</v>
      </c>
      <c r="O696">
        <v>0.175980577680906</v>
      </c>
      <c r="P696" s="1">
        <v>2.7309520579631102E-5</v>
      </c>
    </row>
    <row r="697" spans="1:16" x14ac:dyDescent="0.25">
      <c r="A697">
        <v>2E-3</v>
      </c>
      <c r="B697">
        <v>19.9871794871794</v>
      </c>
      <c r="C697">
        <v>50674</v>
      </c>
      <c r="D697">
        <v>4.5644241195594501E-2</v>
      </c>
      <c r="E697">
        <v>0.17437426244245999</v>
      </c>
      <c r="F697">
        <v>0.179605490315734</v>
      </c>
      <c r="G697" s="1">
        <v>8.4501742037002003E-7</v>
      </c>
      <c r="H697">
        <v>0.17499960955294599</v>
      </c>
      <c r="I697" s="1">
        <v>2.0044166199169901E-5</v>
      </c>
      <c r="J697">
        <v>1812657000</v>
      </c>
      <c r="K697">
        <v>500000</v>
      </c>
      <c r="L697">
        <v>6619815400</v>
      </c>
      <c r="M697">
        <v>0.15811861827454299</v>
      </c>
      <c r="N697" s="1">
        <v>1.1496578293801399E-6</v>
      </c>
      <c r="O697">
        <v>0.175980577680906</v>
      </c>
      <c r="P697" s="1">
        <v>2.7309520579631102E-5</v>
      </c>
    </row>
    <row r="698" spans="1:16" x14ac:dyDescent="0.25">
      <c r="A698">
        <v>1E-3</v>
      </c>
      <c r="B698">
        <v>19.9871794871794</v>
      </c>
      <c r="C698">
        <v>97572</v>
      </c>
      <c r="D698">
        <v>1.1169528871083601E-2</v>
      </c>
      <c r="E698">
        <v>0.17436987733074</v>
      </c>
      <c r="F698">
        <v>0.17960097365066199</v>
      </c>
      <c r="G698" s="1">
        <v>8.4325514002059301E-7</v>
      </c>
      <c r="H698">
        <v>0.174999617526409</v>
      </c>
      <c r="I698" s="1">
        <v>2.0041104381386899E-5</v>
      </c>
      <c r="J698">
        <v>3501091199</v>
      </c>
      <c r="K698">
        <v>500000</v>
      </c>
      <c r="L698">
        <v>6619815400</v>
      </c>
      <c r="M698">
        <v>0.15811861827454299</v>
      </c>
      <c r="N698" s="1">
        <v>1.1496578293801399E-6</v>
      </c>
      <c r="O698">
        <v>0.175980577680906</v>
      </c>
      <c r="P698" s="1">
        <v>2.7309520579631102E-5</v>
      </c>
    </row>
    <row r="699" spans="1:16" x14ac:dyDescent="0.25">
      <c r="A699" s="1">
        <v>5.0000000000000001E-4</v>
      </c>
      <c r="B699">
        <v>19.9871794871794</v>
      </c>
      <c r="C699">
        <v>162541</v>
      </c>
      <c r="D699">
        <v>4.0197324783508397E-2</v>
      </c>
      <c r="E699">
        <v>0.17459795122156399</v>
      </c>
      <c r="F699">
        <v>0.17983588975821099</v>
      </c>
      <c r="G699" s="1">
        <v>8.4631221558550898E-7</v>
      </c>
      <c r="H699">
        <v>0.174999631521667</v>
      </c>
      <c r="I699" s="1">
        <v>2.0038377713938099E-5</v>
      </c>
      <c r="J699">
        <v>5917683600</v>
      </c>
      <c r="K699">
        <v>500000</v>
      </c>
      <c r="L699">
        <v>6619815400</v>
      </c>
      <c r="M699">
        <v>0.15811861827454299</v>
      </c>
      <c r="N699" s="1">
        <v>1.1496578293801399E-6</v>
      </c>
      <c r="O699">
        <v>0.175980577680906</v>
      </c>
      <c r="P699" s="1">
        <v>2.7309520579631102E-5</v>
      </c>
    </row>
    <row r="700" spans="1:16" x14ac:dyDescent="0.25">
      <c r="A700" s="1">
        <v>2.5000000000000001E-4</v>
      </c>
      <c r="B700">
        <v>19.9871794871794</v>
      </c>
      <c r="C700">
        <v>138125</v>
      </c>
      <c r="D700">
        <v>4.1668425988200503E-2</v>
      </c>
      <c r="E700">
        <v>0.17435685761007899</v>
      </c>
      <c r="F700">
        <v>0.17958756333838199</v>
      </c>
      <c r="G700" s="1">
        <v>8.4439658054602497E-7</v>
      </c>
      <c r="H700">
        <v>0.174999657405877</v>
      </c>
      <c r="I700" s="1">
        <v>2.0055794394940302E-5</v>
      </c>
      <c r="J700">
        <v>4957144000</v>
      </c>
      <c r="K700">
        <v>500000</v>
      </c>
      <c r="L700">
        <v>6619815400</v>
      </c>
      <c r="M700">
        <v>0.15811861827454299</v>
      </c>
      <c r="N700" s="1">
        <v>1.1496578293801399E-6</v>
      </c>
      <c r="O700">
        <v>0.175980577680906</v>
      </c>
      <c r="P700" s="1">
        <v>2.7309520579631102E-5</v>
      </c>
    </row>
    <row r="701" spans="1:16" x14ac:dyDescent="0.25">
      <c r="A701" s="1">
        <v>1.25E-4</v>
      </c>
      <c r="B701">
        <v>19.9871794871794</v>
      </c>
      <c r="C701">
        <v>30494</v>
      </c>
      <c r="D701">
        <v>7.2103013092917001E-2</v>
      </c>
      <c r="E701">
        <v>0.17451179716027099</v>
      </c>
      <c r="F701">
        <v>0.17974715107507899</v>
      </c>
      <c r="G701" s="1">
        <v>8.4460307797629099E-7</v>
      </c>
      <c r="H701">
        <v>0.17499965046437399</v>
      </c>
      <c r="I701" s="1">
        <v>2.0055898519806E-5</v>
      </c>
      <c r="J701">
        <v>1104104601</v>
      </c>
      <c r="K701">
        <v>500000</v>
      </c>
      <c r="L701">
        <v>6619815400</v>
      </c>
      <c r="M701">
        <v>0.15811861827454299</v>
      </c>
      <c r="N701" s="1">
        <v>1.1496578293801399E-6</v>
      </c>
      <c r="O701">
        <v>0.175980577680906</v>
      </c>
      <c r="P701" s="1">
        <v>2.7309520579631102E-5</v>
      </c>
    </row>
    <row r="702" spans="1:16" x14ac:dyDescent="0.25">
      <c r="A702" s="1">
        <v>6.2500000000000001E-5</v>
      </c>
      <c r="B702">
        <v>19.9871794871794</v>
      </c>
      <c r="C702">
        <v>128352</v>
      </c>
      <c r="D702">
        <v>6.8081889828002201E-2</v>
      </c>
      <c r="E702">
        <v>0.17442501951704401</v>
      </c>
      <c r="F702">
        <v>0.17965777010255499</v>
      </c>
      <c r="G702" s="1">
        <v>8.4428377183920404E-7</v>
      </c>
      <c r="H702">
        <v>0.174999627263864</v>
      </c>
      <c r="I702" s="1">
        <v>2.00481314546457E-5</v>
      </c>
      <c r="J702">
        <v>4650322099</v>
      </c>
      <c r="K702">
        <v>500000</v>
      </c>
      <c r="L702">
        <v>6619815400</v>
      </c>
      <c r="M702">
        <v>0.15811861827454299</v>
      </c>
      <c r="N702" s="1">
        <v>1.1496578293801399E-6</v>
      </c>
      <c r="O702">
        <v>0.175980577680906</v>
      </c>
      <c r="P702" s="1">
        <v>2.7309520579631102E-5</v>
      </c>
    </row>
    <row r="703" spans="1:16" x14ac:dyDescent="0.25">
      <c r="A703" s="1">
        <v>3.1250000000000001E-5</v>
      </c>
      <c r="B703">
        <v>19.9871794871794</v>
      </c>
      <c r="C703">
        <v>125496</v>
      </c>
      <c r="D703">
        <v>6.96574568539646E-2</v>
      </c>
      <c r="E703">
        <v>0.17437777606336399</v>
      </c>
      <c r="F703">
        <v>0.179609109345265</v>
      </c>
      <c r="G703" s="1">
        <v>8.4500798053221896E-7</v>
      </c>
      <c r="H703">
        <v>0.174999632998076</v>
      </c>
      <c r="I703" s="1">
        <v>2.00454792228393E-5</v>
      </c>
      <c r="J703">
        <v>4637411000</v>
      </c>
      <c r="K703">
        <v>500000</v>
      </c>
      <c r="L703">
        <v>6619815400</v>
      </c>
      <c r="M703">
        <v>0.15811861827454299</v>
      </c>
      <c r="N703" s="1">
        <v>1.1496578293801399E-6</v>
      </c>
      <c r="O703">
        <v>0.175980577680906</v>
      </c>
      <c r="P703" s="1">
        <v>2.7309520579631102E-5</v>
      </c>
    </row>
    <row r="704" spans="1:16" x14ac:dyDescent="0.25">
      <c r="A704" s="1">
        <v>1.5625E-5</v>
      </c>
      <c r="B704">
        <v>19.9871794871794</v>
      </c>
      <c r="C704">
        <v>122551</v>
      </c>
      <c r="D704">
        <v>7.0898453496284902E-2</v>
      </c>
      <c r="E704">
        <v>0.17449919534303801</v>
      </c>
      <c r="F704">
        <v>0.17973417120332999</v>
      </c>
      <c r="G704" s="1">
        <v>8.4544782702478095E-7</v>
      </c>
      <c r="H704">
        <v>0.17499962622312301</v>
      </c>
      <c r="I704" s="1">
        <v>2.00460603231296E-5</v>
      </c>
      <c r="J704">
        <v>4525971399</v>
      </c>
      <c r="K704">
        <v>500000</v>
      </c>
      <c r="L704">
        <v>6619815400</v>
      </c>
      <c r="M704">
        <v>0.15811861827454299</v>
      </c>
      <c r="N704" s="1">
        <v>1.1496578293801399E-6</v>
      </c>
      <c r="O704">
        <v>0.175980577680906</v>
      </c>
      <c r="P704" s="1">
        <v>2.7309520579631102E-5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6.9456425917852005E-2</v>
      </c>
      <c r="E705">
        <v>0.16014787443613199</v>
      </c>
      <c r="F705">
        <v>0.16495231066921601</v>
      </c>
      <c r="G705" s="1">
        <v>1.13628077097471E-6</v>
      </c>
      <c r="H705">
        <v>0.17640202112550199</v>
      </c>
      <c r="I705" s="1">
        <v>2.6268215956833399E-5</v>
      </c>
      <c r="J705">
        <v>7910147800</v>
      </c>
    </row>
    <row r="706" spans="1:16" x14ac:dyDescent="0.25">
      <c r="A706">
        <v>1.024</v>
      </c>
      <c r="B706">
        <v>20.499999999999901</v>
      </c>
      <c r="C706">
        <v>210916</v>
      </c>
      <c r="D706">
        <v>6.1852535201995802E-2</v>
      </c>
      <c r="E706">
        <v>0.17440574229164299</v>
      </c>
      <c r="F706">
        <v>0.17963791456039199</v>
      </c>
      <c r="G706" s="1">
        <v>8.2480447721744401E-7</v>
      </c>
      <c r="H706">
        <v>0.17499967145304199</v>
      </c>
      <c r="I706" s="1">
        <v>2.0053532864399201E-5</v>
      </c>
      <c r="J706">
        <v>8242006001</v>
      </c>
      <c r="K706">
        <v>500000</v>
      </c>
      <c r="L706">
        <v>7910147800</v>
      </c>
      <c r="M706">
        <v>0.16014787443613199</v>
      </c>
      <c r="N706" s="1">
        <v>1.13628077097471E-6</v>
      </c>
      <c r="O706">
        <v>0.17640202112550199</v>
      </c>
      <c r="P706" s="1">
        <v>2.6268215956833399E-5</v>
      </c>
    </row>
    <row r="707" spans="1:16" x14ac:dyDescent="0.25">
      <c r="A707">
        <v>0.51200000000000001</v>
      </c>
      <c r="B707">
        <v>20.499999999999901</v>
      </c>
      <c r="C707">
        <v>210916</v>
      </c>
      <c r="D707">
        <v>6.1852535201995802E-2</v>
      </c>
      <c r="E707">
        <v>0.17440574229164299</v>
      </c>
      <c r="F707">
        <v>0.17963791456039199</v>
      </c>
      <c r="G707" s="1">
        <v>8.2480447721744401E-7</v>
      </c>
      <c r="H707">
        <v>0.17499967145304199</v>
      </c>
      <c r="I707" s="1">
        <v>2.0053532864399201E-5</v>
      </c>
      <c r="J707">
        <v>7666485299</v>
      </c>
      <c r="K707">
        <v>500000</v>
      </c>
      <c r="L707">
        <v>7910147800</v>
      </c>
      <c r="M707">
        <v>0.16014787443613199</v>
      </c>
      <c r="N707" s="1">
        <v>1.13628077097471E-6</v>
      </c>
      <c r="O707">
        <v>0.17640202112550199</v>
      </c>
      <c r="P707" s="1">
        <v>2.6268215956833399E-5</v>
      </c>
    </row>
    <row r="708" spans="1:16" x14ac:dyDescent="0.25">
      <c r="A708">
        <v>0.25600000000000001</v>
      </c>
      <c r="B708">
        <v>20.499999999999901</v>
      </c>
      <c r="C708">
        <v>210916</v>
      </c>
      <c r="D708">
        <v>6.1852535201995802E-2</v>
      </c>
      <c r="E708">
        <v>0.17440574229164299</v>
      </c>
      <c r="F708">
        <v>0.17963791456039199</v>
      </c>
      <c r="G708" s="1">
        <v>8.2480447721744401E-7</v>
      </c>
      <c r="H708">
        <v>0.17499967145304199</v>
      </c>
      <c r="I708" s="1">
        <v>2.0053532864399201E-5</v>
      </c>
      <c r="J708">
        <v>7621560800</v>
      </c>
      <c r="K708">
        <v>500000</v>
      </c>
      <c r="L708">
        <v>7910147800</v>
      </c>
      <c r="M708">
        <v>0.16014787443613199</v>
      </c>
      <c r="N708" s="1">
        <v>1.13628077097471E-6</v>
      </c>
      <c r="O708">
        <v>0.17640202112550199</v>
      </c>
      <c r="P708" s="1">
        <v>2.6268215956833399E-5</v>
      </c>
    </row>
    <row r="709" spans="1:16" x14ac:dyDescent="0.25">
      <c r="A709">
        <v>0.128</v>
      </c>
      <c r="B709">
        <v>20.499999999999901</v>
      </c>
      <c r="C709">
        <v>186817</v>
      </c>
      <c r="D709">
        <v>5.6055846498347703E-2</v>
      </c>
      <c r="E709">
        <v>0.17434398928314099</v>
      </c>
      <c r="F709">
        <v>0.17957430896163501</v>
      </c>
      <c r="G709" s="1">
        <v>8.2405405688046297E-7</v>
      </c>
      <c r="H709">
        <v>0.174999728018194</v>
      </c>
      <c r="I709" s="1">
        <v>2.00649370246941E-5</v>
      </c>
      <c r="J709">
        <v>6655148100</v>
      </c>
      <c r="K709">
        <v>500000</v>
      </c>
      <c r="L709">
        <v>7910147800</v>
      </c>
      <c r="M709">
        <v>0.16014787443613199</v>
      </c>
      <c r="N709" s="1">
        <v>1.13628077097471E-6</v>
      </c>
      <c r="O709">
        <v>0.17640202112550199</v>
      </c>
      <c r="P709" s="1">
        <v>2.6268215956833399E-5</v>
      </c>
    </row>
    <row r="710" spans="1:16" x14ac:dyDescent="0.25">
      <c r="A710">
        <v>6.4000000000000001E-2</v>
      </c>
      <c r="B710">
        <v>20.499999999999901</v>
      </c>
      <c r="C710">
        <v>72684</v>
      </c>
      <c r="D710">
        <v>5.8090091065485801E-2</v>
      </c>
      <c r="E710">
        <v>0.174436867322175</v>
      </c>
      <c r="F710">
        <v>0.17966997334184101</v>
      </c>
      <c r="G710" s="1">
        <v>8.2427770281556704E-7</v>
      </c>
      <c r="H710">
        <v>0.174999701311568</v>
      </c>
      <c r="I710" s="1">
        <v>2.0066934302030701E-5</v>
      </c>
      <c r="J710">
        <v>2706813100</v>
      </c>
      <c r="K710">
        <v>500000</v>
      </c>
      <c r="L710">
        <v>7910147800</v>
      </c>
      <c r="M710">
        <v>0.16014787443613199</v>
      </c>
      <c r="N710" s="1">
        <v>1.13628077097471E-6</v>
      </c>
      <c r="O710">
        <v>0.17640202112550199</v>
      </c>
      <c r="P710" s="1">
        <v>2.6268215956833399E-5</v>
      </c>
    </row>
    <row r="711" spans="1:16" x14ac:dyDescent="0.25">
      <c r="A711">
        <v>3.2000000000000001E-2</v>
      </c>
      <c r="B711">
        <v>20.499999999999901</v>
      </c>
      <c r="C711">
        <v>135006</v>
      </c>
      <c r="D711">
        <v>5.7108533580024497E-2</v>
      </c>
      <c r="E711">
        <v>0.17457386674161099</v>
      </c>
      <c r="F711">
        <v>0.17981108274385901</v>
      </c>
      <c r="G711" s="1">
        <v>8.2391311878593498E-7</v>
      </c>
      <c r="H711">
        <v>0.17499976861653399</v>
      </c>
      <c r="I711" s="1">
        <v>2.00286850903542E-5</v>
      </c>
      <c r="J711">
        <v>4892506600</v>
      </c>
      <c r="K711">
        <v>500000</v>
      </c>
      <c r="L711">
        <v>7910147800</v>
      </c>
      <c r="M711">
        <v>0.16014787443613199</v>
      </c>
      <c r="N711" s="1">
        <v>1.13628077097471E-6</v>
      </c>
      <c r="O711">
        <v>0.17640202112550199</v>
      </c>
      <c r="P711" s="1">
        <v>2.6268215956833399E-5</v>
      </c>
    </row>
    <row r="712" spans="1:16" x14ac:dyDescent="0.25">
      <c r="A712">
        <v>1.6E-2</v>
      </c>
      <c r="B712">
        <v>20.499999999999901</v>
      </c>
      <c r="C712">
        <v>272304</v>
      </c>
      <c r="D712">
        <v>4.7557642264835102E-2</v>
      </c>
      <c r="E712">
        <v>0.174380744428901</v>
      </c>
      <c r="F712">
        <v>0.179612166761768</v>
      </c>
      <c r="G712" s="1">
        <v>8.2402920215107703E-7</v>
      </c>
      <c r="H712">
        <v>0.17499966443034301</v>
      </c>
      <c r="I712" s="1">
        <v>2.0055347741120299E-5</v>
      </c>
      <c r="J712">
        <v>9676811300</v>
      </c>
      <c r="K712">
        <v>500000</v>
      </c>
      <c r="L712">
        <v>7910147800</v>
      </c>
      <c r="M712">
        <v>0.16014787443613199</v>
      </c>
      <c r="N712" s="1">
        <v>1.13628077097471E-6</v>
      </c>
      <c r="O712">
        <v>0.17640202112550199</v>
      </c>
      <c r="P712" s="1">
        <v>2.6268215956833399E-5</v>
      </c>
    </row>
    <row r="713" spans="1:16" x14ac:dyDescent="0.25">
      <c r="A713">
        <v>8.0000000000000002E-3</v>
      </c>
      <c r="B713">
        <v>20.499999999999901</v>
      </c>
      <c r="C713">
        <v>206064</v>
      </c>
      <c r="D713">
        <v>5.0598967215473703E-2</v>
      </c>
      <c r="E713">
        <v>0.17445136780357501</v>
      </c>
      <c r="F713">
        <v>0.17968490883768301</v>
      </c>
      <c r="G713" s="1">
        <v>8.2367327169929798E-7</v>
      </c>
      <c r="H713">
        <v>0.174999624238594</v>
      </c>
      <c r="I713" s="1">
        <v>2.00185324279282E-5</v>
      </c>
      <c r="J713">
        <v>7457630599</v>
      </c>
      <c r="K713">
        <v>500000</v>
      </c>
      <c r="L713">
        <v>7910147800</v>
      </c>
      <c r="M713">
        <v>0.16014787443613199</v>
      </c>
      <c r="N713" s="1">
        <v>1.13628077097471E-6</v>
      </c>
      <c r="O713">
        <v>0.17640202112550199</v>
      </c>
      <c r="P713" s="1">
        <v>2.6268215956833399E-5</v>
      </c>
    </row>
    <row r="714" spans="1:16" x14ac:dyDescent="0.25">
      <c r="A714">
        <v>4.0000000000000001E-3</v>
      </c>
      <c r="B714">
        <v>20.499999999999901</v>
      </c>
      <c r="C714">
        <v>197292</v>
      </c>
      <c r="D714">
        <v>4.6923025496658499E-2</v>
      </c>
      <c r="E714">
        <v>0.174415900067869</v>
      </c>
      <c r="F714">
        <v>0.179648377069905</v>
      </c>
      <c r="G714" s="1">
        <v>8.2369957699057697E-7</v>
      </c>
      <c r="H714">
        <v>0.174999580894134</v>
      </c>
      <c r="I714" s="1">
        <v>2.00282480251351E-5</v>
      </c>
      <c r="J714">
        <v>7250668999</v>
      </c>
      <c r="K714">
        <v>500000</v>
      </c>
      <c r="L714">
        <v>7910147800</v>
      </c>
      <c r="M714">
        <v>0.16014787443613199</v>
      </c>
      <c r="N714" s="1">
        <v>1.13628077097471E-6</v>
      </c>
      <c r="O714">
        <v>0.17640202112550199</v>
      </c>
      <c r="P714" s="1">
        <v>2.6268215956833399E-5</v>
      </c>
    </row>
    <row r="715" spans="1:16" x14ac:dyDescent="0.25">
      <c r="A715">
        <v>2E-3</v>
      </c>
      <c r="B715">
        <v>20.499999999999901</v>
      </c>
      <c r="C715">
        <v>171437</v>
      </c>
      <c r="D715">
        <v>4.0758151333929203E-2</v>
      </c>
      <c r="E715">
        <v>0.17437276823818099</v>
      </c>
      <c r="F715">
        <v>0.179603951285326</v>
      </c>
      <c r="G715" s="1">
        <v>8.22984519699421E-7</v>
      </c>
      <c r="H715">
        <v>0.17499967012942</v>
      </c>
      <c r="I715" s="1">
        <v>2.0062854128977099E-5</v>
      </c>
      <c r="J715">
        <v>6124674299</v>
      </c>
      <c r="K715">
        <v>500000</v>
      </c>
      <c r="L715">
        <v>7910147800</v>
      </c>
      <c r="M715">
        <v>0.16014787443613199</v>
      </c>
      <c r="N715" s="1">
        <v>1.13628077097471E-6</v>
      </c>
      <c r="O715">
        <v>0.17640202112550199</v>
      </c>
      <c r="P715" s="1">
        <v>2.6268215956833399E-5</v>
      </c>
    </row>
    <row r="716" spans="1:16" x14ac:dyDescent="0.25">
      <c r="A716">
        <v>1E-3</v>
      </c>
      <c r="B716">
        <v>20.499999999999901</v>
      </c>
      <c r="C716">
        <v>209226</v>
      </c>
      <c r="D716">
        <v>5.0334149967986602E-2</v>
      </c>
      <c r="E716">
        <v>0.174389486173224</v>
      </c>
      <c r="F716">
        <v>0.17962117075841999</v>
      </c>
      <c r="G716" s="1">
        <v>8.2438300297305002E-7</v>
      </c>
      <c r="H716">
        <v>0.17499960311902599</v>
      </c>
      <c r="I716" s="1">
        <v>2.0053571138957999E-5</v>
      </c>
      <c r="J716">
        <v>7736497099</v>
      </c>
      <c r="K716">
        <v>500000</v>
      </c>
      <c r="L716">
        <v>7910147800</v>
      </c>
      <c r="M716">
        <v>0.16014787443613199</v>
      </c>
      <c r="N716" s="1">
        <v>1.13628077097471E-6</v>
      </c>
      <c r="O716">
        <v>0.17640202112550199</v>
      </c>
      <c r="P716" s="1">
        <v>2.6268215956833399E-5</v>
      </c>
    </row>
    <row r="717" spans="1:16" x14ac:dyDescent="0.25">
      <c r="A717" s="1">
        <v>5.0000000000000001E-4</v>
      </c>
      <c r="B717">
        <v>20.499999999999901</v>
      </c>
      <c r="C717">
        <v>134045</v>
      </c>
      <c r="D717">
        <v>3.9323798904486E-2</v>
      </c>
      <c r="E717">
        <v>0.17464968219136601</v>
      </c>
      <c r="F717">
        <v>0.17988917265710699</v>
      </c>
      <c r="G717" s="1">
        <v>8.2435460518892601E-7</v>
      </c>
      <c r="H717">
        <v>0.17499967195494301</v>
      </c>
      <c r="I717" s="1">
        <v>2.0020920063432401E-5</v>
      </c>
      <c r="J717">
        <v>4777813301</v>
      </c>
      <c r="K717">
        <v>500000</v>
      </c>
      <c r="L717">
        <v>7910147800</v>
      </c>
      <c r="M717">
        <v>0.16014787443613199</v>
      </c>
      <c r="N717" s="1">
        <v>1.13628077097471E-6</v>
      </c>
      <c r="O717">
        <v>0.17640202112550199</v>
      </c>
      <c r="P717" s="1">
        <v>2.6268215956833399E-5</v>
      </c>
    </row>
    <row r="718" spans="1:16" x14ac:dyDescent="0.25">
      <c r="A718" s="1">
        <v>2.5000000000000001E-4</v>
      </c>
      <c r="B718">
        <v>20.499999999999901</v>
      </c>
      <c r="C718">
        <v>172336</v>
      </c>
      <c r="D718">
        <v>4.0639265721032103E-2</v>
      </c>
      <c r="E718">
        <v>0.17448141984339799</v>
      </c>
      <c r="F718">
        <v>0.1797158624387</v>
      </c>
      <c r="G718" s="1">
        <v>8.2406869511553098E-7</v>
      </c>
      <c r="H718">
        <v>0.17499968194034701</v>
      </c>
      <c r="I718" s="1">
        <v>2.00374529283429E-5</v>
      </c>
      <c r="J718">
        <v>6073345800</v>
      </c>
      <c r="K718">
        <v>500000</v>
      </c>
      <c r="L718">
        <v>7910147800</v>
      </c>
      <c r="M718">
        <v>0.16014787443613199</v>
      </c>
      <c r="N718" s="1">
        <v>1.13628077097471E-6</v>
      </c>
      <c r="O718">
        <v>0.17640202112550199</v>
      </c>
      <c r="P718" s="1">
        <v>2.6268215956833399E-5</v>
      </c>
    </row>
    <row r="719" spans="1:16" x14ac:dyDescent="0.25">
      <c r="A719" s="1">
        <v>1.25E-4</v>
      </c>
      <c r="B719">
        <v>20.499999999999901</v>
      </c>
      <c r="C719">
        <v>159827</v>
      </c>
      <c r="D719">
        <v>6.3836425572851602E-2</v>
      </c>
      <c r="E719">
        <v>0.17452801914129801</v>
      </c>
      <c r="F719">
        <v>0.17976385971553699</v>
      </c>
      <c r="G719" s="1">
        <v>8.2468762563347998E-7</v>
      </c>
      <c r="H719">
        <v>0.17499973353470299</v>
      </c>
      <c r="I719" s="1">
        <v>2.0058269165117099E-5</v>
      </c>
      <c r="J719">
        <v>5807726200</v>
      </c>
      <c r="K719">
        <v>500000</v>
      </c>
      <c r="L719">
        <v>7910147800</v>
      </c>
      <c r="M719">
        <v>0.16014787443613199</v>
      </c>
      <c r="N719" s="1">
        <v>1.13628077097471E-6</v>
      </c>
      <c r="O719">
        <v>0.17640202112550199</v>
      </c>
      <c r="P719" s="1">
        <v>2.6268215956833399E-5</v>
      </c>
    </row>
    <row r="720" spans="1:16" x14ac:dyDescent="0.25">
      <c r="A720" s="1">
        <v>6.2500000000000001E-5</v>
      </c>
      <c r="B720">
        <v>20.499999999999901</v>
      </c>
      <c r="C720">
        <v>127204</v>
      </c>
      <c r="D720">
        <v>6.9024917514336107E-2</v>
      </c>
      <c r="E720">
        <v>0.174361797511533</v>
      </c>
      <c r="F720">
        <v>0.179592651436879</v>
      </c>
      <c r="G720" s="1">
        <v>8.2332658912775895E-7</v>
      </c>
      <c r="H720">
        <v>0.174999712810122</v>
      </c>
      <c r="I720" s="1">
        <v>2.0062205006460001E-5</v>
      </c>
      <c r="J720">
        <v>4591393700</v>
      </c>
      <c r="K720">
        <v>500000</v>
      </c>
      <c r="L720">
        <v>7910147800</v>
      </c>
      <c r="M720">
        <v>0.16014787443613199</v>
      </c>
      <c r="N720" s="1">
        <v>1.13628077097471E-6</v>
      </c>
      <c r="O720">
        <v>0.17640202112550199</v>
      </c>
      <c r="P720" s="1">
        <v>2.6268215956833399E-5</v>
      </c>
    </row>
    <row r="721" spans="1:16" x14ac:dyDescent="0.25">
      <c r="A721" s="1">
        <v>3.1250000000000001E-5</v>
      </c>
      <c r="B721">
        <v>20.499999999999901</v>
      </c>
      <c r="C721">
        <v>75536</v>
      </c>
      <c r="D721">
        <v>7.0545719149142996E-2</v>
      </c>
      <c r="E721">
        <v>0.17461753396419299</v>
      </c>
      <c r="F721">
        <v>0.17985605998311899</v>
      </c>
      <c r="G721" s="1">
        <v>8.2459239691967604E-7</v>
      </c>
      <c r="H721">
        <v>0.17499972578018799</v>
      </c>
      <c r="I721" s="1">
        <v>2.00343179427471E-5</v>
      </c>
      <c r="J721">
        <v>2715680900</v>
      </c>
      <c r="K721">
        <v>500000</v>
      </c>
      <c r="L721">
        <v>7910147800</v>
      </c>
      <c r="M721">
        <v>0.16014787443613199</v>
      </c>
      <c r="N721" s="1">
        <v>1.13628077097471E-6</v>
      </c>
      <c r="O721">
        <v>0.17640202112550199</v>
      </c>
      <c r="P721" s="1">
        <v>2.6268215956833399E-5</v>
      </c>
    </row>
    <row r="722" spans="1:16" x14ac:dyDescent="0.25">
      <c r="A722" s="1">
        <v>1.5625E-5</v>
      </c>
      <c r="B722">
        <v>20.499999999999901</v>
      </c>
      <c r="C722">
        <v>101549</v>
      </c>
      <c r="D722">
        <v>6.9960876251172199E-2</v>
      </c>
      <c r="E722">
        <v>0.174414979552802</v>
      </c>
      <c r="F722">
        <v>0.17964742893938601</v>
      </c>
      <c r="G722" s="1">
        <v>8.2432774939356005E-7</v>
      </c>
      <c r="H722">
        <v>0.174999682149763</v>
      </c>
      <c r="I722" s="1">
        <v>2.00341652702934E-5</v>
      </c>
      <c r="J722">
        <v>3662172200</v>
      </c>
      <c r="K722">
        <v>500000</v>
      </c>
      <c r="L722">
        <v>7910147800</v>
      </c>
      <c r="M722">
        <v>0.16014787443613199</v>
      </c>
      <c r="N722" s="1">
        <v>1.13628077097471E-6</v>
      </c>
      <c r="O722">
        <v>0.17640202112550199</v>
      </c>
      <c r="P722" s="1">
        <v>2.6268215956833399E-5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2022-08-08T13:08:19Z</dcterms:modified>
</cp:coreProperties>
</file>